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42c48a5a3d9bf1/Desktop/202206_DataAnalyticsBootcamp/Module 1/Virtual Class 1/"/>
    </mc:Choice>
  </mc:AlternateContent>
  <xr:revisionPtr revIDLastSave="169" documentId="13_ncr:1_{C2F64C30-E048-40BB-BACB-3C5C643076AC}" xr6:coauthVersionLast="47" xr6:coauthVersionMax="47" xr10:uidLastSave="{63ACDA29-AF4C-46BC-9E60-E79C145D8A3D}"/>
  <bookViews>
    <workbookView xWindow="-120" yWindow="-120" windowWidth="20730" windowHeight="11040" xr2:uid="{00000000-000D-0000-FFFF-FFFF00000000}"/>
  </bookViews>
  <sheets>
    <sheet name="Chart1" sheetId="12" r:id="rId1"/>
    <sheet name="Kickstarter" sheetId="1" r:id="rId2"/>
    <sheet name="Failed US Musicals" sheetId="11" r:id="rId3"/>
    <sheet name="Successful US Musicals" sheetId="10" r:id="rId4"/>
    <sheet name="Failed US Kickstarters" sheetId="8" r:id="rId5"/>
    <sheet name="Successful US Kickstarters" sheetId="7" r:id="rId6"/>
    <sheet name="Descriptive Statistics" sheetId="9" r:id="rId7"/>
    <sheet name="Edinburgh Research" sheetId="5" r:id="rId8"/>
    <sheet name="Category Statistics" sheetId="2" r:id="rId9"/>
    <sheet name="Subcategory Statistic" sheetId="3" r:id="rId10"/>
    <sheet name="Outcomes Based on Launch Date" sheetId="4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G10" i="9"/>
  <c r="F10" i="9"/>
  <c r="G9" i="9"/>
  <c r="F9" i="9"/>
  <c r="G3" i="9"/>
  <c r="F3" i="9"/>
  <c r="G2" i="9"/>
  <c r="F2" i="9"/>
  <c r="Q41" i="11"/>
  <c r="P41" i="11"/>
  <c r="M41" i="11"/>
  <c r="L41" i="11"/>
  <c r="Q40" i="11"/>
  <c r="P40" i="11"/>
  <c r="M40" i="11"/>
  <c r="L40" i="11"/>
  <c r="Q39" i="11"/>
  <c r="P39" i="11"/>
  <c r="M39" i="11"/>
  <c r="L39" i="11"/>
  <c r="Q38" i="11"/>
  <c r="P38" i="11"/>
  <c r="M38" i="11"/>
  <c r="L38" i="11"/>
  <c r="Q37" i="11"/>
  <c r="P37" i="11"/>
  <c r="M37" i="11"/>
  <c r="L37" i="11"/>
  <c r="Q36" i="11"/>
  <c r="P36" i="11"/>
  <c r="M36" i="11"/>
  <c r="L36" i="11"/>
  <c r="Q35" i="11"/>
  <c r="P35" i="11"/>
  <c r="M35" i="11"/>
  <c r="L35" i="11"/>
  <c r="Q34" i="11"/>
  <c r="P34" i="11"/>
  <c r="M34" i="11"/>
  <c r="L34" i="11"/>
  <c r="Q33" i="11"/>
  <c r="P33" i="11"/>
  <c r="M33" i="11"/>
  <c r="L33" i="11"/>
  <c r="Q32" i="11"/>
  <c r="P32" i="11"/>
  <c r="M32" i="11"/>
  <c r="L32" i="11"/>
  <c r="Q31" i="11"/>
  <c r="P31" i="11"/>
  <c r="M31" i="11"/>
  <c r="L31" i="11"/>
  <c r="Q30" i="11"/>
  <c r="P30" i="11"/>
  <c r="M30" i="11"/>
  <c r="L30" i="11"/>
  <c r="Q29" i="11"/>
  <c r="P29" i="11"/>
  <c r="M29" i="11"/>
  <c r="L29" i="11"/>
  <c r="Q28" i="11"/>
  <c r="P28" i="11"/>
  <c r="M28" i="11"/>
  <c r="L28" i="11"/>
  <c r="Q27" i="11"/>
  <c r="P27" i="11"/>
  <c r="M27" i="11"/>
  <c r="L27" i="11"/>
  <c r="Q26" i="11"/>
  <c r="P26" i="11"/>
  <c r="M26" i="11"/>
  <c r="L26" i="11"/>
  <c r="Q25" i="11"/>
  <c r="P25" i="11"/>
  <c r="M25" i="11"/>
  <c r="L25" i="11"/>
  <c r="Q24" i="11"/>
  <c r="P24" i="11"/>
  <c r="M24" i="11"/>
  <c r="L24" i="11"/>
  <c r="Q23" i="11"/>
  <c r="P23" i="11"/>
  <c r="M23" i="11"/>
  <c r="L23" i="11"/>
  <c r="Q22" i="11"/>
  <c r="P22" i="11"/>
  <c r="M22" i="11"/>
  <c r="L22" i="11"/>
  <c r="Q21" i="11"/>
  <c r="P21" i="11"/>
  <c r="M21" i="11"/>
  <c r="L21" i="11"/>
  <c r="Q20" i="11"/>
  <c r="P20" i="11"/>
  <c r="M20" i="11"/>
  <c r="L20" i="11"/>
  <c r="Q19" i="11"/>
  <c r="P19" i="11"/>
  <c r="M19" i="11"/>
  <c r="L19" i="11"/>
  <c r="Q18" i="11"/>
  <c r="P18" i="11"/>
  <c r="M18" i="11"/>
  <c r="L18" i="11"/>
  <c r="Q17" i="11"/>
  <c r="P17" i="11"/>
  <c r="M17" i="11"/>
  <c r="L17" i="11"/>
  <c r="Q16" i="11"/>
  <c r="P16" i="11"/>
  <c r="M16" i="11"/>
  <c r="L16" i="11"/>
  <c r="Q15" i="11"/>
  <c r="P15" i="11"/>
  <c r="M15" i="11"/>
  <c r="L15" i="11"/>
  <c r="Q14" i="11"/>
  <c r="P14" i="11"/>
  <c r="M14" i="11"/>
  <c r="L14" i="11"/>
  <c r="Q13" i="11"/>
  <c r="P13" i="11"/>
  <c r="M13" i="11"/>
  <c r="L13" i="11"/>
  <c r="Q12" i="11"/>
  <c r="P12" i="11"/>
  <c r="M12" i="11"/>
  <c r="L12" i="11"/>
  <c r="Q11" i="11"/>
  <c r="P11" i="11"/>
  <c r="M11" i="11"/>
  <c r="L11" i="11"/>
  <c r="Q10" i="11"/>
  <c r="P10" i="11"/>
  <c r="M10" i="11"/>
  <c r="L10" i="11"/>
  <c r="Q9" i="11"/>
  <c r="P9" i="11"/>
  <c r="M9" i="11"/>
  <c r="L9" i="11"/>
  <c r="Q8" i="11"/>
  <c r="P8" i="11"/>
  <c r="M8" i="11"/>
  <c r="L8" i="11"/>
  <c r="Q7" i="11"/>
  <c r="P7" i="11"/>
  <c r="M7" i="11"/>
  <c r="L7" i="11"/>
  <c r="Q6" i="11"/>
  <c r="P6" i="11"/>
  <c r="M6" i="11"/>
  <c r="L6" i="11"/>
  <c r="Q5" i="11"/>
  <c r="P5" i="11"/>
  <c r="M5" i="11"/>
  <c r="L5" i="11"/>
  <c r="Q4" i="11"/>
  <c r="P4" i="11"/>
  <c r="M4" i="11"/>
  <c r="L4" i="11"/>
  <c r="Q3" i="11"/>
  <c r="P3" i="11"/>
  <c r="M3" i="11"/>
  <c r="L3" i="11"/>
  <c r="Q2" i="11"/>
  <c r="P2" i="11"/>
  <c r="M2" i="11"/>
  <c r="L2" i="11"/>
  <c r="C10" i="9"/>
  <c r="B10" i="9"/>
  <c r="C9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7" i="1"/>
  <c r="O1948" i="1"/>
  <c r="O1949" i="1"/>
  <c r="O1951" i="1"/>
  <c r="O1952" i="1"/>
  <c r="O1953" i="1"/>
  <c r="O1954" i="1"/>
  <c r="O1955" i="1"/>
  <c r="O1957" i="1"/>
  <c r="O1958" i="1"/>
  <c r="O1959" i="1"/>
  <c r="O1961" i="1"/>
  <c r="O1962" i="1"/>
  <c r="O1964" i="1"/>
  <c r="O1965" i="1"/>
  <c r="O1966" i="1"/>
  <c r="O1967" i="1"/>
  <c r="O1968" i="1"/>
  <c r="O1969" i="1"/>
  <c r="O1970" i="1"/>
  <c r="O1973" i="1"/>
  <c r="O1975" i="1"/>
  <c r="O1976" i="1"/>
  <c r="O1977" i="1"/>
  <c r="O1978" i="1"/>
  <c r="O1979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4" i="1"/>
  <c r="O2017" i="1"/>
  <c r="O2019" i="1"/>
  <c r="O2020" i="1"/>
  <c r="O2021" i="1"/>
  <c r="O2022" i="1"/>
  <c r="O2023" i="1"/>
  <c r="O2024" i="1"/>
  <c r="O2025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6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9" i="1"/>
  <c r="O2080" i="1"/>
  <c r="O2081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5" i="1"/>
  <c r="O2186" i="1"/>
  <c r="O2188" i="1"/>
  <c r="O2190" i="1"/>
  <c r="O2192" i="1"/>
  <c r="O2193" i="1"/>
  <c r="O2195" i="1"/>
  <c r="O2197" i="1"/>
  <c r="O2198" i="1"/>
  <c r="O2200" i="1"/>
  <c r="O2201" i="1"/>
  <c r="O2203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8" i="1"/>
  <c r="O2229" i="1"/>
  <c r="O2231" i="1"/>
  <c r="O2232" i="1"/>
  <c r="O2235" i="1"/>
  <c r="O2237" i="1"/>
  <c r="O2239" i="1"/>
  <c r="O2240" i="1"/>
  <c r="O2241" i="1"/>
  <c r="O2242" i="1"/>
  <c r="O2246" i="1"/>
  <c r="O2248" i="1"/>
  <c r="O2249" i="1"/>
  <c r="O2250" i="1"/>
  <c r="O2251" i="1"/>
  <c r="O2253" i="1"/>
  <c r="O2254" i="1"/>
  <c r="O2255" i="1"/>
  <c r="O2256" i="1"/>
  <c r="O2257" i="1"/>
  <c r="O2258" i="1"/>
  <c r="O2260" i="1"/>
  <c r="O2262" i="1"/>
  <c r="O2264" i="1"/>
  <c r="O2265" i="1"/>
  <c r="O2266" i="1"/>
  <c r="O2267" i="1"/>
  <c r="O2268" i="1"/>
  <c r="O2269" i="1"/>
  <c r="O2270" i="1"/>
  <c r="O2273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4" i="1"/>
  <c r="O2605" i="1"/>
  <c r="O2606" i="1"/>
  <c r="O2607" i="1"/>
  <c r="O2608" i="1"/>
  <c r="O2609" i="1"/>
  <c r="O2610" i="1"/>
  <c r="O2611" i="1"/>
  <c r="O2612" i="1"/>
  <c r="O2614" i="1"/>
  <c r="O2615" i="1"/>
  <c r="O2616" i="1"/>
  <c r="O2617" i="1"/>
  <c r="O2618" i="1"/>
  <c r="O2620" i="1"/>
  <c r="O2621" i="1"/>
  <c r="O2622" i="1"/>
  <c r="O2623" i="1"/>
  <c r="O2624" i="1"/>
  <c r="O2625" i="1"/>
  <c r="O2628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<sst xmlns="http://schemas.openxmlformats.org/spreadsheetml/2006/main" count="38987" uniqueCount="8401">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</sst>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B3B3"/>
        </patternFill>
      </fill>
    </dxf>
  </dxfs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[20220611_data-1-1-3-StarterBook.xlsx]Category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9-4D6D-846A-DC75EBF9DB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9-4D6D-846A-DC75EBF9DB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C9-4D6D-846A-DC75EBF9DB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C9-4D6D-846A-DC75EBF9D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118720"/>
        <c:axId val="571105824"/>
      </c:barChart>
      <c:catAx>
        <c:axId val="57111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05824"/>
        <c:crosses val="autoZero"/>
        <c:auto val="1"/>
        <c:lblAlgn val="ctr"/>
        <c:lblOffset val="100"/>
        <c:noMultiLvlLbl val="0"/>
      </c:catAx>
      <c:valAx>
        <c:axId val="5711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1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[20220611_data-1-1-3-StarterBook.xlsx]Subcategory Statistic!PivotTable2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B-4439-8914-620E7BC3CCAE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5B-4439-8914-620E7BC3CCAE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5B-4439-8914-620E7BC3C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297488"/>
        <c:axId val="554300400"/>
      </c:barChart>
      <c:catAx>
        <c:axId val="55429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00400"/>
        <c:crosses val="autoZero"/>
        <c:auto val="1"/>
        <c:lblAlgn val="ctr"/>
        <c:lblOffset val="100"/>
        <c:noMultiLvlLbl val="0"/>
      </c:catAx>
      <c:valAx>
        <c:axId val="5543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[20220611_data-1-1-3-StarterBook.xlsx]Outcomes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DA-443F-8D71-1E63BA479E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DA-443F-8D71-1E63BA479E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A-443F-8D71-1E63BA479E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DA-443F-8D71-1E63BA47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5843216"/>
        <c:axId val="677843648"/>
      </c:lineChart>
      <c:catAx>
        <c:axId val="6658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43648"/>
        <c:crosses val="autoZero"/>
        <c:auto val="1"/>
        <c:lblAlgn val="ctr"/>
        <c:lblOffset val="100"/>
        <c:noMultiLvlLbl val="0"/>
      </c:catAx>
      <c:valAx>
        <c:axId val="6778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149B0FA-89D7-4397-845A-08D2B270DA1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19283E-A074-4797-A1EC-ED5D4B023A9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7A5D2D-73CF-4809-BDB6-3EE87771A878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9C31F2-A394-7EE8-562D-2941C2155A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08AE7B-458A-44A4-284A-C2B4F4B437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4</xdr:row>
      <xdr:rowOff>14287</xdr:rowOff>
    </xdr:from>
    <xdr:to>
      <xdr:col>9</xdr:col>
      <xdr:colOff>1762124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ADB90-2399-BDB6-F7CF-FBCB6C4DB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3</xdr:row>
      <xdr:rowOff>157161</xdr:rowOff>
    </xdr:from>
    <xdr:to>
      <xdr:col>21</xdr:col>
      <xdr:colOff>295275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3D812-D890-FDC0-3760-B495920FC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1</xdr:row>
      <xdr:rowOff>61912</xdr:rowOff>
    </xdr:from>
    <xdr:to>
      <xdr:col>15</xdr:col>
      <xdr:colOff>390524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F6260-257D-DB23-10BA-9B6A58BDC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25.80266898148" createdVersion="8" refreshedVersion="8" minRefreshableVersion="3" recordCount="4114" xr:uid="{4A587B44-FB37-4C03-AB04-DC011171FB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25.879710763889" createdVersion="8" refreshedVersion="8" minRefreshableVersion="3" recordCount="4114" xr:uid="{5FE4F3C1-35E3-4B45-B557-207BBFED6F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7E93B-A960-4362-A99F-B39C2F276E8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2F1E9-CEF5-47BC-8F38-61A0AFCA05D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8F696-CF74-4F55-9110-F7CD2FD81C5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5" zoomScaleNormal="115" workbookViewId="0">
      <pane ySplit="1" topLeftCell="A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6.1406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140625" bestFit="1" customWidth="1"/>
    <col min="16" max="16" width="15.85546875" bestFit="1" customWidth="1"/>
    <col min="17" max="17" width="15.28515625" bestFit="1" customWidth="1"/>
    <col min="18" max="18" width="16.85546875" bestFit="1" customWidth="1"/>
    <col min="19" max="19" width="23.5703125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">
        <v>8308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B3B3"/>
        <color theme="4" tint="0.39997558519241921"/>
      </colorScale>
    </cfRule>
    <cfRule type="colorScale" priority="2">
      <colorScale>
        <cfvo type="min"/>
        <cfvo type="percent" val="90"/>
        <color rgb="FFFFB3B3"/>
        <color theme="4" tint="0.39997558519241921"/>
      </colorScale>
    </cfRule>
    <cfRule type="colorScale" priority="3">
      <colorScale>
        <cfvo type="min"/>
        <cfvo type="max"/>
        <color rgb="FFFFB3B3"/>
        <color theme="4" tint="0.39997558519241921"/>
      </colorScale>
    </cfRule>
    <cfRule type="colorScale" priority="4">
      <colorScale>
        <cfvo type="min"/>
        <cfvo type="max"/>
        <color rgb="FFFFB3B3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FE098-716C-4C57-BBB4-851DBCB8EA38}">
  <dimension ref="A1:Q41"/>
  <sheetViews>
    <sheetView workbookViewId="0">
      <selection activeCell="B8" sqref="B8"/>
    </sheetView>
  </sheetViews>
  <sheetFormatPr defaultRowHeight="15" x14ac:dyDescent="0.25"/>
  <cols>
    <col min="1" max="1" width="14.28515625" style="16" bestFit="1" customWidth="1"/>
    <col min="2" max="2" width="9.140625" style="16"/>
    <col min="3" max="3" width="9.7109375" style="16" bestFit="1" customWidth="1"/>
    <col min="4" max="4" width="7.7109375" style="16" bestFit="1" customWidth="1"/>
    <col min="5" max="5" width="8.5703125" style="16" bestFit="1" customWidth="1"/>
    <col min="6" max="6" width="11" style="16" bestFit="1" customWidth="1"/>
    <col min="7" max="7" width="11.85546875" style="16" bestFit="1" customWidth="1"/>
    <col min="8" max="8" width="9.5703125" style="16" bestFit="1" customWidth="1"/>
    <col min="9" max="9" width="13.85546875" style="16" bestFit="1" customWidth="1"/>
    <col min="10" max="10" width="8.85546875" style="16" bestFit="1" customWidth="1"/>
    <col min="11" max="11" width="24.28515625" style="16" bestFit="1" customWidth="1"/>
    <col min="12" max="12" width="18.42578125" style="16" bestFit="1" customWidth="1"/>
    <col min="13" max="13" width="17" style="16" bestFit="1" customWidth="1"/>
    <col min="14" max="14" width="15" style="16" bestFit="1" customWidth="1"/>
    <col min="15" max="15" width="11.85546875" style="16" bestFit="1" customWidth="1"/>
    <col min="16" max="16" width="23.42578125" style="16" bestFit="1" customWidth="1"/>
    <col min="17" max="17" width="20.7109375" style="16" bestFit="1" customWidth="1"/>
  </cols>
  <sheetData>
    <row r="1" spans="1:17" s="21" customFormat="1" x14ac:dyDescent="0.25">
      <c r="A1" s="5" t="s">
        <v>8216</v>
      </c>
      <c r="B1" s="7" t="s">
        <v>8217</v>
      </c>
      <c r="C1" s="1" t="s">
        <v>8304</v>
      </c>
      <c r="D1" s="1" t="s">
        <v>8222</v>
      </c>
      <c r="E1" s="1" t="s">
        <v>8244</v>
      </c>
      <c r="F1" s="1" t="s">
        <v>8258</v>
      </c>
      <c r="G1" s="1" t="s">
        <v>8259</v>
      </c>
      <c r="H1" s="1" t="s">
        <v>8260</v>
      </c>
      <c r="I1" s="1" t="s">
        <v>8261</v>
      </c>
      <c r="J1" s="1" t="s">
        <v>8262</v>
      </c>
      <c r="K1" s="1" t="s">
        <v>8305</v>
      </c>
      <c r="L1" s="1" t="s">
        <v>8306</v>
      </c>
      <c r="M1" s="1" t="s">
        <v>8307</v>
      </c>
      <c r="N1" s="9" t="s">
        <v>8359</v>
      </c>
      <c r="O1" s="1" t="s">
        <v>8360</v>
      </c>
      <c r="P1" s="1" t="s">
        <v>8366</v>
      </c>
      <c r="Q1" s="1" t="s">
        <v>8367</v>
      </c>
    </row>
    <row r="2" spans="1:17" x14ac:dyDescent="0.25">
      <c r="A2" s="17">
        <v>3750</v>
      </c>
      <c r="B2" s="18">
        <v>151</v>
      </c>
      <c r="C2" s="16" t="s">
        <v>8220</v>
      </c>
      <c r="D2" s="16" t="s">
        <v>8223</v>
      </c>
      <c r="E2" s="16" t="s">
        <v>8245</v>
      </c>
      <c r="F2" s="16">
        <v>1471370869</v>
      </c>
      <c r="G2" s="16">
        <v>1466186869</v>
      </c>
      <c r="H2" s="16" t="b">
        <v>0</v>
      </c>
      <c r="I2" s="16">
        <v>4</v>
      </c>
      <c r="J2" s="16" t="b">
        <v>0</v>
      </c>
      <c r="K2" s="16" t="s">
        <v>8303</v>
      </c>
      <c r="L2" s="16">
        <f t="shared" ref="L2:L41" si="0">ROUND(B2/A2*100,0)</f>
        <v>4</v>
      </c>
      <c r="M2" s="16">
        <f t="shared" ref="M2:M41" si="1">IFERROR(ROUND(B2/I2,2),0)</f>
        <v>37.75</v>
      </c>
      <c r="N2" s="19" t="s">
        <v>8316</v>
      </c>
      <c r="O2" s="16" t="s">
        <v>8358</v>
      </c>
      <c r="P2" s="20">
        <f t="shared" ref="P2:P41" si="2">(((G2/60)/60)/24)+DATE(1970,1,1)</f>
        <v>42538.755428240736</v>
      </c>
      <c r="Q2" s="20">
        <f t="shared" ref="Q2:Q41" si="3">(((F2/60)/60)/24)+DATE(1970,1,1)</f>
        <v>42598.755428240736</v>
      </c>
    </row>
    <row r="3" spans="1:17" x14ac:dyDescent="0.25">
      <c r="A3" s="17">
        <v>11000</v>
      </c>
      <c r="B3" s="18">
        <v>0</v>
      </c>
      <c r="C3" s="16" t="s">
        <v>8220</v>
      </c>
      <c r="D3" s="16" t="s">
        <v>8223</v>
      </c>
      <c r="E3" s="16" t="s">
        <v>8245</v>
      </c>
      <c r="F3" s="16">
        <v>1437960598</v>
      </c>
      <c r="G3" s="16">
        <v>1435368598</v>
      </c>
      <c r="H3" s="16" t="b">
        <v>0</v>
      </c>
      <c r="I3" s="16">
        <v>0</v>
      </c>
      <c r="J3" s="16" t="b">
        <v>0</v>
      </c>
      <c r="K3" s="16" t="s">
        <v>8303</v>
      </c>
      <c r="L3" s="16">
        <f t="shared" si="0"/>
        <v>0</v>
      </c>
      <c r="M3" s="16">
        <f t="shared" si="1"/>
        <v>0</v>
      </c>
      <c r="N3" s="19" t="s">
        <v>8316</v>
      </c>
      <c r="O3" s="16" t="s">
        <v>8358</v>
      </c>
      <c r="P3" s="20">
        <f t="shared" si="2"/>
        <v>42182.062476851846</v>
      </c>
      <c r="Q3" s="20">
        <f t="shared" si="3"/>
        <v>42212.062476851846</v>
      </c>
    </row>
    <row r="4" spans="1:17" x14ac:dyDescent="0.25">
      <c r="A4" s="17">
        <v>3500</v>
      </c>
      <c r="B4" s="18">
        <v>2070</v>
      </c>
      <c r="C4" s="16" t="s">
        <v>8220</v>
      </c>
      <c r="D4" s="16" t="s">
        <v>8223</v>
      </c>
      <c r="E4" s="16" t="s">
        <v>8245</v>
      </c>
      <c r="F4" s="16">
        <v>1423750542</v>
      </c>
      <c r="G4" s="16">
        <v>1421158542</v>
      </c>
      <c r="H4" s="16" t="b">
        <v>0</v>
      </c>
      <c r="I4" s="16">
        <v>39</v>
      </c>
      <c r="J4" s="16" t="b">
        <v>0</v>
      </c>
      <c r="K4" s="16" t="s">
        <v>8303</v>
      </c>
      <c r="L4" s="16">
        <f t="shared" si="0"/>
        <v>59</v>
      </c>
      <c r="M4" s="16">
        <f t="shared" si="1"/>
        <v>53.08</v>
      </c>
      <c r="N4" s="19" t="s">
        <v>8316</v>
      </c>
      <c r="O4" s="16" t="s">
        <v>8358</v>
      </c>
      <c r="P4" s="20">
        <f t="shared" si="2"/>
        <v>42017.594236111108</v>
      </c>
      <c r="Q4" s="20">
        <f t="shared" si="3"/>
        <v>42047.594236111108</v>
      </c>
    </row>
    <row r="5" spans="1:17" x14ac:dyDescent="0.25">
      <c r="A5" s="17">
        <v>3000000</v>
      </c>
      <c r="B5" s="18">
        <v>1800</v>
      </c>
      <c r="C5" s="16" t="s">
        <v>8220</v>
      </c>
      <c r="D5" s="16" t="s">
        <v>8223</v>
      </c>
      <c r="E5" s="16" t="s">
        <v>8245</v>
      </c>
      <c r="F5" s="16">
        <v>1438437600</v>
      </c>
      <c r="G5" s="16">
        <v>1433254875</v>
      </c>
      <c r="H5" s="16" t="b">
        <v>0</v>
      </c>
      <c r="I5" s="16">
        <v>6</v>
      </c>
      <c r="J5" s="16" t="b">
        <v>0</v>
      </c>
      <c r="K5" s="16" t="s">
        <v>8303</v>
      </c>
      <c r="L5" s="16">
        <f t="shared" si="0"/>
        <v>0</v>
      </c>
      <c r="M5" s="16">
        <f t="shared" si="1"/>
        <v>300</v>
      </c>
      <c r="N5" s="19" t="s">
        <v>8316</v>
      </c>
      <c r="O5" s="16" t="s">
        <v>8358</v>
      </c>
      <c r="P5" s="20">
        <f t="shared" si="2"/>
        <v>42157.598090277781</v>
      </c>
      <c r="Q5" s="20">
        <f t="shared" si="3"/>
        <v>42217.583333333328</v>
      </c>
    </row>
    <row r="6" spans="1:17" x14ac:dyDescent="0.25">
      <c r="A6" s="17">
        <v>5000</v>
      </c>
      <c r="B6" s="18">
        <v>2608</v>
      </c>
      <c r="C6" s="16" t="s">
        <v>8220</v>
      </c>
      <c r="D6" s="16" t="s">
        <v>8223</v>
      </c>
      <c r="E6" s="16" t="s">
        <v>8245</v>
      </c>
      <c r="F6" s="16">
        <v>1410037200</v>
      </c>
      <c r="G6" s="16">
        <v>1407435418</v>
      </c>
      <c r="H6" s="16" t="b">
        <v>0</v>
      </c>
      <c r="I6" s="16">
        <v>53</v>
      </c>
      <c r="J6" s="16" t="b">
        <v>0</v>
      </c>
      <c r="K6" s="16" t="s">
        <v>8303</v>
      </c>
      <c r="L6" s="16">
        <f t="shared" si="0"/>
        <v>52</v>
      </c>
      <c r="M6" s="16">
        <f t="shared" si="1"/>
        <v>49.21</v>
      </c>
      <c r="N6" s="19" t="s">
        <v>8316</v>
      </c>
      <c r="O6" s="16" t="s">
        <v>8358</v>
      </c>
      <c r="P6" s="20">
        <f t="shared" si="2"/>
        <v>41858.761782407404</v>
      </c>
      <c r="Q6" s="20">
        <f t="shared" si="3"/>
        <v>41888.875</v>
      </c>
    </row>
    <row r="7" spans="1:17" x14ac:dyDescent="0.25">
      <c r="A7" s="17">
        <v>50000</v>
      </c>
      <c r="B7" s="18">
        <v>1</v>
      </c>
      <c r="C7" s="16" t="s">
        <v>8220</v>
      </c>
      <c r="D7" s="16" t="s">
        <v>8223</v>
      </c>
      <c r="E7" s="16" t="s">
        <v>8245</v>
      </c>
      <c r="F7" s="16">
        <v>1461994440</v>
      </c>
      <c r="G7" s="16">
        <v>1459410101</v>
      </c>
      <c r="H7" s="16" t="b">
        <v>0</v>
      </c>
      <c r="I7" s="16">
        <v>1</v>
      </c>
      <c r="J7" s="16" t="b">
        <v>0</v>
      </c>
      <c r="K7" s="16" t="s">
        <v>8303</v>
      </c>
      <c r="L7" s="16">
        <f t="shared" si="0"/>
        <v>0</v>
      </c>
      <c r="M7" s="16">
        <f t="shared" si="1"/>
        <v>1</v>
      </c>
      <c r="N7" s="19" t="s">
        <v>8316</v>
      </c>
      <c r="O7" s="16" t="s">
        <v>8358</v>
      </c>
      <c r="P7" s="20">
        <f t="shared" si="2"/>
        <v>42460.320613425924</v>
      </c>
      <c r="Q7" s="20">
        <f t="shared" si="3"/>
        <v>42490.231944444444</v>
      </c>
    </row>
    <row r="8" spans="1:17" x14ac:dyDescent="0.25">
      <c r="A8" s="17">
        <v>5000</v>
      </c>
      <c r="B8" s="18">
        <v>2726</v>
      </c>
      <c r="C8" s="16" t="s">
        <v>8220</v>
      </c>
      <c r="D8" s="16" t="s">
        <v>8223</v>
      </c>
      <c r="E8" s="16" t="s">
        <v>8245</v>
      </c>
      <c r="F8" s="16">
        <v>1450072740</v>
      </c>
      <c r="G8" s="16">
        <v>1445027346</v>
      </c>
      <c r="H8" s="16" t="b">
        <v>0</v>
      </c>
      <c r="I8" s="16">
        <v>25</v>
      </c>
      <c r="J8" s="16" t="b">
        <v>0</v>
      </c>
      <c r="K8" s="16" t="s">
        <v>8303</v>
      </c>
      <c r="L8" s="16">
        <f t="shared" si="0"/>
        <v>55</v>
      </c>
      <c r="M8" s="16">
        <f t="shared" si="1"/>
        <v>109.04</v>
      </c>
      <c r="N8" s="19" t="s">
        <v>8316</v>
      </c>
      <c r="O8" s="16" t="s">
        <v>8358</v>
      </c>
      <c r="P8" s="20">
        <f t="shared" si="2"/>
        <v>42293.853541666671</v>
      </c>
      <c r="Q8" s="20">
        <f t="shared" si="3"/>
        <v>42352.249305555553</v>
      </c>
    </row>
    <row r="9" spans="1:17" x14ac:dyDescent="0.25">
      <c r="A9" s="17">
        <v>1000</v>
      </c>
      <c r="B9" s="18">
        <v>250</v>
      </c>
      <c r="C9" s="16" t="s">
        <v>8220</v>
      </c>
      <c r="D9" s="16" t="s">
        <v>8223</v>
      </c>
      <c r="E9" s="16" t="s">
        <v>8245</v>
      </c>
      <c r="F9" s="16">
        <v>1443224622</v>
      </c>
      <c r="G9" s="16">
        <v>1440632622</v>
      </c>
      <c r="H9" s="16" t="b">
        <v>0</v>
      </c>
      <c r="I9" s="16">
        <v>6</v>
      </c>
      <c r="J9" s="16" t="b">
        <v>0</v>
      </c>
      <c r="K9" s="16" t="s">
        <v>8303</v>
      </c>
      <c r="L9" s="16">
        <f t="shared" si="0"/>
        <v>25</v>
      </c>
      <c r="M9" s="16">
        <f t="shared" si="1"/>
        <v>41.67</v>
      </c>
      <c r="N9" s="19" t="s">
        <v>8316</v>
      </c>
      <c r="O9" s="16" t="s">
        <v>8358</v>
      </c>
      <c r="P9" s="20">
        <f t="shared" si="2"/>
        <v>42242.988680555558</v>
      </c>
      <c r="Q9" s="20">
        <f t="shared" si="3"/>
        <v>42272.988680555558</v>
      </c>
    </row>
    <row r="10" spans="1:17" x14ac:dyDescent="0.25">
      <c r="A10" s="17">
        <v>500</v>
      </c>
      <c r="B10" s="18">
        <v>0</v>
      </c>
      <c r="C10" s="16" t="s">
        <v>8220</v>
      </c>
      <c r="D10" s="16" t="s">
        <v>8223</v>
      </c>
      <c r="E10" s="16" t="s">
        <v>8245</v>
      </c>
      <c r="F10" s="16">
        <v>1437149640</v>
      </c>
      <c r="G10" s="16">
        <v>1434558479</v>
      </c>
      <c r="H10" s="16" t="b">
        <v>0</v>
      </c>
      <c r="I10" s="16">
        <v>0</v>
      </c>
      <c r="J10" s="16" t="b">
        <v>0</v>
      </c>
      <c r="K10" s="16" t="s">
        <v>8303</v>
      </c>
      <c r="L10" s="16">
        <f t="shared" si="0"/>
        <v>0</v>
      </c>
      <c r="M10" s="16">
        <f t="shared" si="1"/>
        <v>0</v>
      </c>
      <c r="N10" s="19" t="s">
        <v>8316</v>
      </c>
      <c r="O10" s="16" t="s">
        <v>8358</v>
      </c>
      <c r="P10" s="20">
        <f t="shared" si="2"/>
        <v>42172.686099537037</v>
      </c>
      <c r="Q10" s="20">
        <f t="shared" si="3"/>
        <v>42202.676388888889</v>
      </c>
    </row>
    <row r="11" spans="1:17" x14ac:dyDescent="0.25">
      <c r="A11" s="17">
        <v>5000</v>
      </c>
      <c r="B11" s="18">
        <v>0</v>
      </c>
      <c r="C11" s="16" t="s">
        <v>8220</v>
      </c>
      <c r="D11" s="16" t="s">
        <v>8223</v>
      </c>
      <c r="E11" s="16" t="s">
        <v>8245</v>
      </c>
      <c r="F11" s="16">
        <v>1442644651</v>
      </c>
      <c r="G11" s="16">
        <v>1440052651</v>
      </c>
      <c r="H11" s="16" t="b">
        <v>0</v>
      </c>
      <c r="I11" s="16">
        <v>0</v>
      </c>
      <c r="J11" s="16" t="b">
        <v>0</v>
      </c>
      <c r="K11" s="16" t="s">
        <v>8303</v>
      </c>
      <c r="L11" s="16">
        <f t="shared" si="0"/>
        <v>0</v>
      </c>
      <c r="M11" s="16">
        <f t="shared" si="1"/>
        <v>0</v>
      </c>
      <c r="N11" s="19" t="s">
        <v>8316</v>
      </c>
      <c r="O11" s="16" t="s">
        <v>8358</v>
      </c>
      <c r="P11" s="20">
        <f t="shared" si="2"/>
        <v>42236.276053240741</v>
      </c>
      <c r="Q11" s="20">
        <f t="shared" si="3"/>
        <v>42266.276053240741</v>
      </c>
    </row>
    <row r="12" spans="1:17" x14ac:dyDescent="0.25">
      <c r="A12" s="17">
        <v>5500</v>
      </c>
      <c r="B12" s="18">
        <v>2550</v>
      </c>
      <c r="C12" s="16" t="s">
        <v>8220</v>
      </c>
      <c r="D12" s="16" t="s">
        <v>8223</v>
      </c>
      <c r="E12" s="16" t="s">
        <v>8245</v>
      </c>
      <c r="F12" s="16">
        <v>1429767607</v>
      </c>
      <c r="G12" s="16">
        <v>1424587207</v>
      </c>
      <c r="H12" s="16" t="b">
        <v>0</v>
      </c>
      <c r="I12" s="16">
        <v>36</v>
      </c>
      <c r="J12" s="16" t="b">
        <v>0</v>
      </c>
      <c r="K12" s="16" t="s">
        <v>8303</v>
      </c>
      <c r="L12" s="16">
        <f t="shared" si="0"/>
        <v>46</v>
      </c>
      <c r="M12" s="16">
        <f t="shared" si="1"/>
        <v>70.83</v>
      </c>
      <c r="N12" s="19" t="s">
        <v>8316</v>
      </c>
      <c r="O12" s="16" t="s">
        <v>8358</v>
      </c>
      <c r="P12" s="20">
        <f t="shared" si="2"/>
        <v>42057.277858796297</v>
      </c>
      <c r="Q12" s="20">
        <f t="shared" si="3"/>
        <v>42117.236192129625</v>
      </c>
    </row>
    <row r="13" spans="1:17" x14ac:dyDescent="0.25">
      <c r="A13" s="17">
        <v>100000</v>
      </c>
      <c r="B13" s="18">
        <v>0</v>
      </c>
      <c r="C13" s="16" t="s">
        <v>8220</v>
      </c>
      <c r="D13" s="16" t="s">
        <v>8223</v>
      </c>
      <c r="E13" s="16" t="s">
        <v>8245</v>
      </c>
      <c r="F13" s="16">
        <v>1450040396</v>
      </c>
      <c r="G13" s="16">
        <v>1444852796</v>
      </c>
      <c r="H13" s="16" t="b">
        <v>0</v>
      </c>
      <c r="I13" s="16">
        <v>0</v>
      </c>
      <c r="J13" s="16" t="b">
        <v>0</v>
      </c>
      <c r="K13" s="16" t="s">
        <v>8303</v>
      </c>
      <c r="L13" s="16">
        <f t="shared" si="0"/>
        <v>0</v>
      </c>
      <c r="M13" s="16">
        <f t="shared" si="1"/>
        <v>0</v>
      </c>
      <c r="N13" s="19" t="s">
        <v>8316</v>
      </c>
      <c r="O13" s="16" t="s">
        <v>8358</v>
      </c>
      <c r="P13" s="20">
        <f t="shared" si="2"/>
        <v>42291.833287037036</v>
      </c>
      <c r="Q13" s="20">
        <f t="shared" si="3"/>
        <v>42351.874953703707</v>
      </c>
    </row>
    <row r="14" spans="1:17" x14ac:dyDescent="0.25">
      <c r="A14" s="17">
        <v>1000000</v>
      </c>
      <c r="B14" s="18">
        <v>2</v>
      </c>
      <c r="C14" s="16" t="s">
        <v>8220</v>
      </c>
      <c r="D14" s="16" t="s">
        <v>8223</v>
      </c>
      <c r="E14" s="16" t="s">
        <v>8245</v>
      </c>
      <c r="F14" s="16">
        <v>1462467600</v>
      </c>
      <c r="G14" s="16">
        <v>1457403364</v>
      </c>
      <c r="H14" s="16" t="b">
        <v>0</v>
      </c>
      <c r="I14" s="16">
        <v>2</v>
      </c>
      <c r="J14" s="16" t="b">
        <v>0</v>
      </c>
      <c r="K14" s="16" t="s">
        <v>8303</v>
      </c>
      <c r="L14" s="16">
        <f t="shared" si="0"/>
        <v>0</v>
      </c>
      <c r="M14" s="16">
        <f t="shared" si="1"/>
        <v>1</v>
      </c>
      <c r="N14" s="19" t="s">
        <v>8316</v>
      </c>
      <c r="O14" s="16" t="s">
        <v>8358</v>
      </c>
      <c r="P14" s="20">
        <f t="shared" si="2"/>
        <v>42437.094490740739</v>
      </c>
      <c r="Q14" s="20">
        <f t="shared" si="3"/>
        <v>42495.708333333328</v>
      </c>
    </row>
    <row r="15" spans="1:17" x14ac:dyDescent="0.25">
      <c r="A15" s="17">
        <v>17100</v>
      </c>
      <c r="B15" s="18">
        <v>8725</v>
      </c>
      <c r="C15" s="16" t="s">
        <v>8220</v>
      </c>
      <c r="D15" s="16" t="s">
        <v>8223</v>
      </c>
      <c r="E15" s="16" t="s">
        <v>8245</v>
      </c>
      <c r="F15" s="16">
        <v>1411444740</v>
      </c>
      <c r="G15" s="16">
        <v>1409335497</v>
      </c>
      <c r="H15" s="16" t="b">
        <v>0</v>
      </c>
      <c r="I15" s="16">
        <v>59</v>
      </c>
      <c r="J15" s="16" t="b">
        <v>0</v>
      </c>
      <c r="K15" s="16" t="s">
        <v>8303</v>
      </c>
      <c r="L15" s="16">
        <f t="shared" si="0"/>
        <v>51</v>
      </c>
      <c r="M15" s="16">
        <f t="shared" si="1"/>
        <v>147.88</v>
      </c>
      <c r="N15" s="19" t="s">
        <v>8316</v>
      </c>
      <c r="O15" s="16" t="s">
        <v>8358</v>
      </c>
      <c r="P15" s="20">
        <f t="shared" si="2"/>
        <v>41880.753437499996</v>
      </c>
      <c r="Q15" s="20">
        <f t="shared" si="3"/>
        <v>41905.165972222225</v>
      </c>
    </row>
    <row r="16" spans="1:17" x14ac:dyDescent="0.25">
      <c r="A16" s="17">
        <v>5000</v>
      </c>
      <c r="B16" s="18">
        <v>1762</v>
      </c>
      <c r="C16" s="16" t="s">
        <v>8220</v>
      </c>
      <c r="D16" s="16" t="s">
        <v>8223</v>
      </c>
      <c r="E16" s="16" t="s">
        <v>8245</v>
      </c>
      <c r="F16" s="16">
        <v>1479517200</v>
      </c>
      <c r="G16" s="16">
        <v>1475765867</v>
      </c>
      <c r="H16" s="16" t="b">
        <v>0</v>
      </c>
      <c r="I16" s="16">
        <v>31</v>
      </c>
      <c r="J16" s="16" t="b">
        <v>0</v>
      </c>
      <c r="K16" s="16" t="s">
        <v>8303</v>
      </c>
      <c r="L16" s="16">
        <f t="shared" si="0"/>
        <v>35</v>
      </c>
      <c r="M16" s="16">
        <f t="shared" si="1"/>
        <v>56.84</v>
      </c>
      <c r="N16" s="19" t="s">
        <v>8316</v>
      </c>
      <c r="O16" s="16" t="s">
        <v>8358</v>
      </c>
      <c r="P16" s="20">
        <f t="shared" si="2"/>
        <v>42649.623460648145</v>
      </c>
      <c r="Q16" s="20">
        <f t="shared" si="3"/>
        <v>42693.041666666672</v>
      </c>
    </row>
    <row r="17" spans="1:17" x14ac:dyDescent="0.25">
      <c r="A17" s="17">
        <v>3500</v>
      </c>
      <c r="B17" s="18">
        <v>1276</v>
      </c>
      <c r="C17" s="16" t="s">
        <v>8220</v>
      </c>
      <c r="D17" s="16" t="s">
        <v>8223</v>
      </c>
      <c r="E17" s="16" t="s">
        <v>8245</v>
      </c>
      <c r="F17" s="16">
        <v>1461186676</v>
      </c>
      <c r="G17" s="16">
        <v>1458594676</v>
      </c>
      <c r="H17" s="16" t="b">
        <v>0</v>
      </c>
      <c r="I17" s="16">
        <v>10</v>
      </c>
      <c r="J17" s="16" t="b">
        <v>0</v>
      </c>
      <c r="K17" s="16" t="s">
        <v>8303</v>
      </c>
      <c r="L17" s="16">
        <f t="shared" si="0"/>
        <v>36</v>
      </c>
      <c r="M17" s="16">
        <f t="shared" si="1"/>
        <v>127.6</v>
      </c>
      <c r="N17" s="19" t="s">
        <v>8316</v>
      </c>
      <c r="O17" s="16" t="s">
        <v>8358</v>
      </c>
      <c r="P17" s="20">
        <f t="shared" si="2"/>
        <v>42450.88282407407</v>
      </c>
      <c r="Q17" s="20">
        <f t="shared" si="3"/>
        <v>42480.88282407407</v>
      </c>
    </row>
    <row r="18" spans="1:17" x14ac:dyDescent="0.25">
      <c r="A18" s="17">
        <v>150000</v>
      </c>
      <c r="B18" s="18">
        <v>0</v>
      </c>
      <c r="C18" s="16" t="s">
        <v>8220</v>
      </c>
      <c r="D18" s="16" t="s">
        <v>8223</v>
      </c>
      <c r="E18" s="16" t="s">
        <v>8245</v>
      </c>
      <c r="F18" s="16">
        <v>1442248829</v>
      </c>
      <c r="G18" s="16">
        <v>1439224829</v>
      </c>
      <c r="H18" s="16" t="b">
        <v>0</v>
      </c>
      <c r="I18" s="16">
        <v>0</v>
      </c>
      <c r="J18" s="16" t="b">
        <v>0</v>
      </c>
      <c r="K18" s="16" t="s">
        <v>8303</v>
      </c>
      <c r="L18" s="16">
        <f t="shared" si="0"/>
        <v>0</v>
      </c>
      <c r="M18" s="16">
        <f t="shared" si="1"/>
        <v>0</v>
      </c>
      <c r="N18" s="19" t="s">
        <v>8316</v>
      </c>
      <c r="O18" s="16" t="s">
        <v>8358</v>
      </c>
      <c r="P18" s="20">
        <f t="shared" si="2"/>
        <v>42226.694780092599</v>
      </c>
      <c r="Q18" s="20">
        <f t="shared" si="3"/>
        <v>42261.694780092599</v>
      </c>
    </row>
    <row r="19" spans="1:17" x14ac:dyDescent="0.25">
      <c r="A19" s="17">
        <v>3000</v>
      </c>
      <c r="B19" s="18">
        <v>926</v>
      </c>
      <c r="C19" s="16" t="s">
        <v>8220</v>
      </c>
      <c r="D19" s="16" t="s">
        <v>8223</v>
      </c>
      <c r="E19" s="16" t="s">
        <v>8245</v>
      </c>
      <c r="F19" s="16">
        <v>1420130935</v>
      </c>
      <c r="G19" s="16">
        <v>1417538935</v>
      </c>
      <c r="H19" s="16" t="b">
        <v>0</v>
      </c>
      <c r="I19" s="16">
        <v>14</v>
      </c>
      <c r="J19" s="16" t="b">
        <v>0</v>
      </c>
      <c r="K19" s="16" t="s">
        <v>8303</v>
      </c>
      <c r="L19" s="16">
        <f t="shared" si="0"/>
        <v>31</v>
      </c>
      <c r="M19" s="16">
        <f t="shared" si="1"/>
        <v>66.14</v>
      </c>
      <c r="N19" s="19" t="s">
        <v>8316</v>
      </c>
      <c r="O19" s="16" t="s">
        <v>8358</v>
      </c>
      <c r="P19" s="20">
        <f t="shared" si="2"/>
        <v>41975.700636574074</v>
      </c>
      <c r="Q19" s="20">
        <f t="shared" si="3"/>
        <v>42005.700636574074</v>
      </c>
    </row>
    <row r="20" spans="1:17" x14ac:dyDescent="0.25">
      <c r="A20" s="17">
        <v>25000</v>
      </c>
      <c r="B20" s="18">
        <v>1</v>
      </c>
      <c r="C20" s="16" t="s">
        <v>8220</v>
      </c>
      <c r="D20" s="16" t="s">
        <v>8223</v>
      </c>
      <c r="E20" s="16" t="s">
        <v>8245</v>
      </c>
      <c r="F20" s="16">
        <v>1475853060</v>
      </c>
      <c r="G20" s="16">
        <v>1470672906</v>
      </c>
      <c r="H20" s="16" t="b">
        <v>0</v>
      </c>
      <c r="I20" s="16">
        <v>1</v>
      </c>
      <c r="J20" s="16" t="b">
        <v>0</v>
      </c>
      <c r="K20" s="16" t="s">
        <v>8303</v>
      </c>
      <c r="L20" s="16">
        <f t="shared" si="0"/>
        <v>0</v>
      </c>
      <c r="M20" s="16">
        <f t="shared" si="1"/>
        <v>1</v>
      </c>
      <c r="N20" s="19" t="s">
        <v>8316</v>
      </c>
      <c r="O20" s="16" t="s">
        <v>8358</v>
      </c>
      <c r="P20" s="20">
        <f t="shared" si="2"/>
        <v>42590.677152777775</v>
      </c>
      <c r="Q20" s="20">
        <f t="shared" si="3"/>
        <v>42650.632638888885</v>
      </c>
    </row>
    <row r="21" spans="1:17" x14ac:dyDescent="0.25">
      <c r="A21" s="17">
        <v>1000</v>
      </c>
      <c r="B21" s="18">
        <v>55</v>
      </c>
      <c r="C21" s="16" t="s">
        <v>8220</v>
      </c>
      <c r="D21" s="16" t="s">
        <v>8223</v>
      </c>
      <c r="E21" s="16" t="s">
        <v>8245</v>
      </c>
      <c r="F21" s="16">
        <v>1431283530</v>
      </c>
      <c r="G21" s="16">
        <v>1428691530</v>
      </c>
      <c r="H21" s="16" t="b">
        <v>0</v>
      </c>
      <c r="I21" s="16">
        <v>3</v>
      </c>
      <c r="J21" s="16" t="b">
        <v>0</v>
      </c>
      <c r="K21" s="16" t="s">
        <v>8303</v>
      </c>
      <c r="L21" s="16">
        <f t="shared" si="0"/>
        <v>6</v>
      </c>
      <c r="M21" s="16">
        <f t="shared" si="1"/>
        <v>18.329999999999998</v>
      </c>
      <c r="N21" s="19" t="s">
        <v>8316</v>
      </c>
      <c r="O21" s="16" t="s">
        <v>8358</v>
      </c>
      <c r="P21" s="20">
        <f t="shared" si="2"/>
        <v>42104.781597222223</v>
      </c>
      <c r="Q21" s="20">
        <f t="shared" si="3"/>
        <v>42134.781597222223</v>
      </c>
    </row>
    <row r="22" spans="1:17" x14ac:dyDescent="0.25">
      <c r="A22" s="17">
        <v>3000</v>
      </c>
      <c r="B22" s="18">
        <v>0</v>
      </c>
      <c r="C22" s="16" t="s">
        <v>8220</v>
      </c>
      <c r="D22" s="16" t="s">
        <v>8223</v>
      </c>
      <c r="E22" s="16" t="s">
        <v>8245</v>
      </c>
      <c r="F22" s="16">
        <v>1412485200</v>
      </c>
      <c r="G22" s="16">
        <v>1410966179</v>
      </c>
      <c r="H22" s="16" t="b">
        <v>0</v>
      </c>
      <c r="I22" s="16">
        <v>0</v>
      </c>
      <c r="J22" s="16" t="b">
        <v>0</v>
      </c>
      <c r="K22" s="16" t="s">
        <v>8303</v>
      </c>
      <c r="L22" s="16">
        <f t="shared" si="0"/>
        <v>0</v>
      </c>
      <c r="M22" s="16">
        <f t="shared" si="1"/>
        <v>0</v>
      </c>
      <c r="N22" s="19" t="s">
        <v>8316</v>
      </c>
      <c r="O22" s="16" t="s">
        <v>8358</v>
      </c>
      <c r="P22" s="20">
        <f t="shared" si="2"/>
        <v>41899.627071759263</v>
      </c>
      <c r="Q22" s="20">
        <f t="shared" si="3"/>
        <v>41917.208333333336</v>
      </c>
    </row>
    <row r="23" spans="1:17" x14ac:dyDescent="0.25">
      <c r="A23" s="17">
        <v>25000</v>
      </c>
      <c r="B23" s="18">
        <v>0</v>
      </c>
      <c r="C23" s="16" t="s">
        <v>8220</v>
      </c>
      <c r="D23" s="16" t="s">
        <v>8223</v>
      </c>
      <c r="E23" s="16" t="s">
        <v>8245</v>
      </c>
      <c r="F23" s="16">
        <v>1447734439</v>
      </c>
      <c r="G23" s="16">
        <v>1444274839</v>
      </c>
      <c r="H23" s="16" t="b">
        <v>0</v>
      </c>
      <c r="I23" s="16">
        <v>0</v>
      </c>
      <c r="J23" s="16" t="b">
        <v>0</v>
      </c>
      <c r="K23" s="16" t="s">
        <v>8303</v>
      </c>
      <c r="L23" s="16">
        <f t="shared" si="0"/>
        <v>0</v>
      </c>
      <c r="M23" s="16">
        <f t="shared" si="1"/>
        <v>0</v>
      </c>
      <c r="N23" s="19" t="s">
        <v>8316</v>
      </c>
      <c r="O23" s="16" t="s">
        <v>8358</v>
      </c>
      <c r="P23" s="20">
        <f t="shared" si="2"/>
        <v>42285.143969907411</v>
      </c>
      <c r="Q23" s="20">
        <f t="shared" si="3"/>
        <v>42325.185636574075</v>
      </c>
    </row>
    <row r="24" spans="1:17" x14ac:dyDescent="0.25">
      <c r="A24" s="17">
        <v>5000</v>
      </c>
      <c r="B24" s="18">
        <v>821</v>
      </c>
      <c r="C24" s="16" t="s">
        <v>8220</v>
      </c>
      <c r="D24" s="16" t="s">
        <v>8223</v>
      </c>
      <c r="E24" s="16" t="s">
        <v>8245</v>
      </c>
      <c r="F24" s="16">
        <v>1457413140</v>
      </c>
      <c r="G24" s="16">
        <v>1454996887</v>
      </c>
      <c r="H24" s="16" t="b">
        <v>0</v>
      </c>
      <c r="I24" s="16">
        <v>12</v>
      </c>
      <c r="J24" s="16" t="b">
        <v>0</v>
      </c>
      <c r="K24" s="16" t="s">
        <v>8303</v>
      </c>
      <c r="L24" s="16">
        <f t="shared" si="0"/>
        <v>16</v>
      </c>
      <c r="M24" s="16">
        <f t="shared" si="1"/>
        <v>68.42</v>
      </c>
      <c r="N24" s="19" t="s">
        <v>8316</v>
      </c>
      <c r="O24" s="16" t="s">
        <v>8358</v>
      </c>
      <c r="P24" s="20">
        <f t="shared" si="2"/>
        <v>42409.241747685184</v>
      </c>
      <c r="Q24" s="20">
        <f t="shared" si="3"/>
        <v>42437.207638888889</v>
      </c>
    </row>
    <row r="25" spans="1:17" x14ac:dyDescent="0.25">
      <c r="A25" s="17">
        <v>10000</v>
      </c>
      <c r="B25" s="18">
        <v>481</v>
      </c>
      <c r="C25" s="16" t="s">
        <v>8220</v>
      </c>
      <c r="D25" s="16" t="s">
        <v>8223</v>
      </c>
      <c r="E25" s="16" t="s">
        <v>8245</v>
      </c>
      <c r="F25" s="16">
        <v>1434497400</v>
      </c>
      <c r="G25" s="16">
        <v>1431770802</v>
      </c>
      <c r="H25" s="16" t="b">
        <v>0</v>
      </c>
      <c r="I25" s="16">
        <v>8</v>
      </c>
      <c r="J25" s="16" t="b">
        <v>0</v>
      </c>
      <c r="K25" s="16" t="s">
        <v>8303</v>
      </c>
      <c r="L25" s="16">
        <f t="shared" si="0"/>
        <v>5</v>
      </c>
      <c r="M25" s="16">
        <f t="shared" si="1"/>
        <v>60.13</v>
      </c>
      <c r="N25" s="19" t="s">
        <v>8316</v>
      </c>
      <c r="O25" s="16" t="s">
        <v>8358</v>
      </c>
      <c r="P25" s="20">
        <f t="shared" si="2"/>
        <v>42140.421319444446</v>
      </c>
      <c r="Q25" s="20">
        <f t="shared" si="3"/>
        <v>42171.979166666672</v>
      </c>
    </row>
    <row r="26" spans="1:17" x14ac:dyDescent="0.25">
      <c r="A26" s="17">
        <v>75000</v>
      </c>
      <c r="B26" s="18">
        <v>500</v>
      </c>
      <c r="C26" s="16" t="s">
        <v>8220</v>
      </c>
      <c r="D26" s="16" t="s">
        <v>8223</v>
      </c>
      <c r="E26" s="16" t="s">
        <v>8245</v>
      </c>
      <c r="F26" s="16">
        <v>1450887480</v>
      </c>
      <c r="G26" s="16">
        <v>1448469719</v>
      </c>
      <c r="H26" s="16" t="b">
        <v>0</v>
      </c>
      <c r="I26" s="16">
        <v>1</v>
      </c>
      <c r="J26" s="16" t="b">
        <v>0</v>
      </c>
      <c r="K26" s="16" t="s">
        <v>8303</v>
      </c>
      <c r="L26" s="16">
        <f t="shared" si="0"/>
        <v>1</v>
      </c>
      <c r="M26" s="16">
        <f t="shared" si="1"/>
        <v>500</v>
      </c>
      <c r="N26" s="19" t="s">
        <v>8316</v>
      </c>
      <c r="O26" s="16" t="s">
        <v>8358</v>
      </c>
      <c r="P26" s="20">
        <f t="shared" si="2"/>
        <v>42333.695821759262</v>
      </c>
      <c r="Q26" s="20">
        <f t="shared" si="3"/>
        <v>42361.679166666669</v>
      </c>
    </row>
    <row r="27" spans="1:17" x14ac:dyDescent="0.25">
      <c r="A27" s="17">
        <v>15000</v>
      </c>
      <c r="B27" s="18">
        <v>0</v>
      </c>
      <c r="C27" s="16" t="s">
        <v>8220</v>
      </c>
      <c r="D27" s="16" t="s">
        <v>8223</v>
      </c>
      <c r="E27" s="16" t="s">
        <v>8245</v>
      </c>
      <c r="F27" s="16">
        <v>1479834023</v>
      </c>
      <c r="G27" s="16">
        <v>1477238423</v>
      </c>
      <c r="H27" s="16" t="b">
        <v>0</v>
      </c>
      <c r="I27" s="16">
        <v>0</v>
      </c>
      <c r="J27" s="16" t="b">
        <v>0</v>
      </c>
      <c r="K27" s="16" t="s">
        <v>8303</v>
      </c>
      <c r="L27" s="16">
        <f t="shared" si="0"/>
        <v>0</v>
      </c>
      <c r="M27" s="16">
        <f t="shared" si="1"/>
        <v>0</v>
      </c>
      <c r="N27" s="19" t="s">
        <v>8316</v>
      </c>
      <c r="O27" s="16" t="s">
        <v>8358</v>
      </c>
      <c r="P27" s="20">
        <f t="shared" si="2"/>
        <v>42666.666932870372</v>
      </c>
      <c r="Q27" s="20">
        <f t="shared" si="3"/>
        <v>42696.708599537036</v>
      </c>
    </row>
    <row r="28" spans="1:17" x14ac:dyDescent="0.25">
      <c r="A28" s="17">
        <v>1500</v>
      </c>
      <c r="B28" s="18">
        <v>0</v>
      </c>
      <c r="C28" s="16" t="s">
        <v>8220</v>
      </c>
      <c r="D28" s="16" t="s">
        <v>8223</v>
      </c>
      <c r="E28" s="16" t="s">
        <v>8245</v>
      </c>
      <c r="F28" s="16">
        <v>1404664592</v>
      </c>
      <c r="G28" s="16">
        <v>1399480592</v>
      </c>
      <c r="H28" s="16" t="b">
        <v>0</v>
      </c>
      <c r="I28" s="16">
        <v>0</v>
      </c>
      <c r="J28" s="16" t="b">
        <v>0</v>
      </c>
      <c r="K28" s="16" t="s">
        <v>8303</v>
      </c>
      <c r="L28" s="16">
        <f t="shared" si="0"/>
        <v>0</v>
      </c>
      <c r="M28" s="16">
        <f t="shared" si="1"/>
        <v>0</v>
      </c>
      <c r="N28" s="19" t="s">
        <v>8316</v>
      </c>
      <c r="O28" s="16" t="s">
        <v>8358</v>
      </c>
      <c r="P28" s="20">
        <f t="shared" si="2"/>
        <v>41766.692037037035</v>
      </c>
      <c r="Q28" s="20">
        <f t="shared" si="3"/>
        <v>41826.692037037035</v>
      </c>
    </row>
    <row r="29" spans="1:17" x14ac:dyDescent="0.25">
      <c r="A29" s="17">
        <v>12500</v>
      </c>
      <c r="B29" s="18">
        <v>35</v>
      </c>
      <c r="C29" s="16" t="s">
        <v>8220</v>
      </c>
      <c r="D29" s="16" t="s">
        <v>8223</v>
      </c>
      <c r="E29" s="16" t="s">
        <v>8245</v>
      </c>
      <c r="F29" s="16">
        <v>1436957022</v>
      </c>
      <c r="G29" s="16">
        <v>1434365022</v>
      </c>
      <c r="H29" s="16" t="b">
        <v>0</v>
      </c>
      <c r="I29" s="16">
        <v>2</v>
      </c>
      <c r="J29" s="16" t="b">
        <v>0</v>
      </c>
      <c r="K29" s="16" t="s">
        <v>8303</v>
      </c>
      <c r="L29" s="16">
        <f t="shared" si="0"/>
        <v>0</v>
      </c>
      <c r="M29" s="16">
        <f t="shared" si="1"/>
        <v>17.5</v>
      </c>
      <c r="N29" s="19" t="s">
        <v>8316</v>
      </c>
      <c r="O29" s="16" t="s">
        <v>8358</v>
      </c>
      <c r="P29" s="20">
        <f t="shared" si="2"/>
        <v>42170.447013888886</v>
      </c>
      <c r="Q29" s="20">
        <f t="shared" si="3"/>
        <v>42200.447013888886</v>
      </c>
    </row>
    <row r="30" spans="1:17" x14ac:dyDescent="0.25">
      <c r="A30" s="17">
        <v>7000</v>
      </c>
      <c r="B30" s="18">
        <v>4176</v>
      </c>
      <c r="C30" s="16" t="s">
        <v>8220</v>
      </c>
      <c r="D30" s="16" t="s">
        <v>8223</v>
      </c>
      <c r="E30" s="16" t="s">
        <v>8245</v>
      </c>
      <c r="F30" s="16">
        <v>1418769129</v>
      </c>
      <c r="G30" s="16">
        <v>1416954729</v>
      </c>
      <c r="H30" s="16" t="b">
        <v>0</v>
      </c>
      <c r="I30" s="16">
        <v>24</v>
      </c>
      <c r="J30" s="16" t="b">
        <v>0</v>
      </c>
      <c r="K30" s="16" t="s">
        <v>8303</v>
      </c>
      <c r="L30" s="16">
        <f t="shared" si="0"/>
        <v>60</v>
      </c>
      <c r="M30" s="16">
        <f t="shared" si="1"/>
        <v>174</v>
      </c>
      <c r="N30" s="19" t="s">
        <v>8316</v>
      </c>
      <c r="O30" s="16" t="s">
        <v>8358</v>
      </c>
      <c r="P30" s="20">
        <f t="shared" si="2"/>
        <v>41968.938993055555</v>
      </c>
      <c r="Q30" s="20">
        <f t="shared" si="3"/>
        <v>41989.938993055555</v>
      </c>
    </row>
    <row r="31" spans="1:17" x14ac:dyDescent="0.25">
      <c r="A31" s="17">
        <v>22500</v>
      </c>
      <c r="B31" s="18">
        <v>1</v>
      </c>
      <c r="C31" s="16" t="s">
        <v>8220</v>
      </c>
      <c r="D31" s="16" t="s">
        <v>8223</v>
      </c>
      <c r="E31" s="16" t="s">
        <v>8245</v>
      </c>
      <c r="F31" s="16">
        <v>1484354556</v>
      </c>
      <c r="G31" s="16">
        <v>1479170556</v>
      </c>
      <c r="H31" s="16" t="b">
        <v>0</v>
      </c>
      <c r="I31" s="16">
        <v>1</v>
      </c>
      <c r="J31" s="16" t="b">
        <v>0</v>
      </c>
      <c r="K31" s="16" t="s">
        <v>8303</v>
      </c>
      <c r="L31" s="16">
        <f t="shared" si="0"/>
        <v>0</v>
      </c>
      <c r="M31" s="16">
        <f t="shared" si="1"/>
        <v>1</v>
      </c>
      <c r="N31" s="19" t="s">
        <v>8316</v>
      </c>
      <c r="O31" s="16" t="s">
        <v>8358</v>
      </c>
      <c r="P31" s="20">
        <f t="shared" si="2"/>
        <v>42689.029583333337</v>
      </c>
      <c r="Q31" s="20">
        <f t="shared" si="3"/>
        <v>42749.029583333337</v>
      </c>
    </row>
    <row r="32" spans="1:17" x14ac:dyDescent="0.25">
      <c r="A32" s="17">
        <v>6000</v>
      </c>
      <c r="B32" s="18">
        <v>5380</v>
      </c>
      <c r="C32" s="16" t="s">
        <v>8220</v>
      </c>
      <c r="D32" s="16" t="s">
        <v>8223</v>
      </c>
      <c r="E32" s="16" t="s">
        <v>8245</v>
      </c>
      <c r="F32" s="16">
        <v>1429564165</v>
      </c>
      <c r="G32" s="16">
        <v>1426972165</v>
      </c>
      <c r="H32" s="16" t="b">
        <v>0</v>
      </c>
      <c r="I32" s="16">
        <v>37</v>
      </c>
      <c r="J32" s="16" t="b">
        <v>0</v>
      </c>
      <c r="K32" s="16" t="s">
        <v>8303</v>
      </c>
      <c r="L32" s="16">
        <f t="shared" si="0"/>
        <v>90</v>
      </c>
      <c r="M32" s="16">
        <f t="shared" si="1"/>
        <v>145.41</v>
      </c>
      <c r="N32" s="19" t="s">
        <v>8316</v>
      </c>
      <c r="O32" s="16" t="s">
        <v>8358</v>
      </c>
      <c r="P32" s="20">
        <f t="shared" si="2"/>
        <v>42084.881539351853</v>
      </c>
      <c r="Q32" s="20">
        <f t="shared" si="3"/>
        <v>42114.881539351853</v>
      </c>
    </row>
    <row r="33" spans="1:17" x14ac:dyDescent="0.25">
      <c r="A33" s="17">
        <v>70000</v>
      </c>
      <c r="B33" s="18">
        <v>1025</v>
      </c>
      <c r="C33" s="16" t="s">
        <v>8220</v>
      </c>
      <c r="D33" s="16" t="s">
        <v>8223</v>
      </c>
      <c r="E33" s="16" t="s">
        <v>8245</v>
      </c>
      <c r="F33" s="16">
        <v>1407691248</v>
      </c>
      <c r="G33" s="16">
        <v>1405099248</v>
      </c>
      <c r="H33" s="16" t="b">
        <v>0</v>
      </c>
      <c r="I33" s="16">
        <v>5</v>
      </c>
      <c r="J33" s="16" t="b">
        <v>0</v>
      </c>
      <c r="K33" s="16" t="s">
        <v>8303</v>
      </c>
      <c r="L33" s="16">
        <f t="shared" si="0"/>
        <v>1</v>
      </c>
      <c r="M33" s="16">
        <f t="shared" si="1"/>
        <v>205</v>
      </c>
      <c r="N33" s="19" t="s">
        <v>8316</v>
      </c>
      <c r="O33" s="16" t="s">
        <v>8358</v>
      </c>
      <c r="P33" s="20">
        <f t="shared" si="2"/>
        <v>41831.722777777781</v>
      </c>
      <c r="Q33" s="20">
        <f t="shared" si="3"/>
        <v>41861.722777777781</v>
      </c>
    </row>
    <row r="34" spans="1:17" x14ac:dyDescent="0.25">
      <c r="A34" s="17">
        <v>10000</v>
      </c>
      <c r="B34" s="18">
        <v>402</v>
      </c>
      <c r="C34" s="16" t="s">
        <v>8220</v>
      </c>
      <c r="D34" s="16" t="s">
        <v>8223</v>
      </c>
      <c r="E34" s="16" t="s">
        <v>8245</v>
      </c>
      <c r="F34" s="16">
        <v>1457734843</v>
      </c>
      <c r="G34" s="16">
        <v>1455142843</v>
      </c>
      <c r="H34" s="16" t="b">
        <v>0</v>
      </c>
      <c r="I34" s="16">
        <v>4</v>
      </c>
      <c r="J34" s="16" t="b">
        <v>0</v>
      </c>
      <c r="K34" s="16" t="s">
        <v>8303</v>
      </c>
      <c r="L34" s="16">
        <f t="shared" si="0"/>
        <v>4</v>
      </c>
      <c r="M34" s="16">
        <f t="shared" si="1"/>
        <v>100.5</v>
      </c>
      <c r="N34" s="19" t="s">
        <v>8316</v>
      </c>
      <c r="O34" s="16" t="s">
        <v>8358</v>
      </c>
      <c r="P34" s="20">
        <f t="shared" si="2"/>
        <v>42410.93105324074</v>
      </c>
      <c r="Q34" s="20">
        <f t="shared" si="3"/>
        <v>42440.93105324074</v>
      </c>
    </row>
    <row r="35" spans="1:17" x14ac:dyDescent="0.25">
      <c r="A35" s="17">
        <v>22000</v>
      </c>
      <c r="B35" s="18">
        <v>881</v>
      </c>
      <c r="C35" s="16" t="s">
        <v>8220</v>
      </c>
      <c r="D35" s="16" t="s">
        <v>8223</v>
      </c>
      <c r="E35" s="16" t="s">
        <v>8245</v>
      </c>
      <c r="F35" s="16">
        <v>1420952340</v>
      </c>
      <c r="G35" s="16">
        <v>1418146883</v>
      </c>
      <c r="H35" s="16" t="b">
        <v>0</v>
      </c>
      <c r="I35" s="16">
        <v>16</v>
      </c>
      <c r="J35" s="16" t="b">
        <v>0</v>
      </c>
      <c r="K35" s="16" t="s">
        <v>8303</v>
      </c>
      <c r="L35" s="16">
        <f t="shared" si="0"/>
        <v>4</v>
      </c>
      <c r="M35" s="16">
        <f t="shared" si="1"/>
        <v>55.06</v>
      </c>
      <c r="N35" s="19" t="s">
        <v>8316</v>
      </c>
      <c r="O35" s="16" t="s">
        <v>8358</v>
      </c>
      <c r="P35" s="20">
        <f t="shared" si="2"/>
        <v>41982.737071759257</v>
      </c>
      <c r="Q35" s="20">
        <f t="shared" si="3"/>
        <v>42015.207638888889</v>
      </c>
    </row>
    <row r="36" spans="1:17" x14ac:dyDescent="0.25">
      <c r="A36" s="17">
        <v>5000</v>
      </c>
      <c r="B36" s="18">
        <v>426</v>
      </c>
      <c r="C36" s="16" t="s">
        <v>8220</v>
      </c>
      <c r="D36" s="16" t="s">
        <v>8223</v>
      </c>
      <c r="E36" s="16" t="s">
        <v>8245</v>
      </c>
      <c r="F36" s="16">
        <v>1420215216</v>
      </c>
      <c r="G36" s="16">
        <v>1417536816</v>
      </c>
      <c r="H36" s="16" t="b">
        <v>0</v>
      </c>
      <c r="I36" s="16">
        <v>9</v>
      </c>
      <c r="J36" s="16" t="b">
        <v>0</v>
      </c>
      <c r="K36" s="16" t="s">
        <v>8303</v>
      </c>
      <c r="L36" s="16">
        <f t="shared" si="0"/>
        <v>9</v>
      </c>
      <c r="M36" s="16">
        <f t="shared" si="1"/>
        <v>47.33</v>
      </c>
      <c r="N36" s="19" t="s">
        <v>8316</v>
      </c>
      <c r="O36" s="16" t="s">
        <v>8358</v>
      </c>
      <c r="P36" s="20">
        <f t="shared" si="2"/>
        <v>41975.676111111112</v>
      </c>
      <c r="Q36" s="20">
        <f t="shared" si="3"/>
        <v>42006.676111111112</v>
      </c>
    </row>
    <row r="37" spans="1:17" x14ac:dyDescent="0.25">
      <c r="A37" s="17">
        <v>3000</v>
      </c>
      <c r="B37" s="18">
        <v>0</v>
      </c>
      <c r="C37" s="16" t="s">
        <v>8220</v>
      </c>
      <c r="D37" s="16" t="s">
        <v>8223</v>
      </c>
      <c r="E37" s="16" t="s">
        <v>8245</v>
      </c>
      <c r="F37" s="16">
        <v>1445482906</v>
      </c>
      <c r="G37" s="16">
        <v>1442890906</v>
      </c>
      <c r="H37" s="16" t="b">
        <v>0</v>
      </c>
      <c r="I37" s="16">
        <v>0</v>
      </c>
      <c r="J37" s="16" t="b">
        <v>0</v>
      </c>
      <c r="K37" s="16" t="s">
        <v>8303</v>
      </c>
      <c r="L37" s="16">
        <f t="shared" si="0"/>
        <v>0</v>
      </c>
      <c r="M37" s="16">
        <f t="shared" si="1"/>
        <v>0</v>
      </c>
      <c r="N37" s="19" t="s">
        <v>8316</v>
      </c>
      <c r="O37" s="16" t="s">
        <v>8358</v>
      </c>
      <c r="P37" s="20">
        <f t="shared" si="2"/>
        <v>42269.126226851848</v>
      </c>
      <c r="Q37" s="20">
        <f t="shared" si="3"/>
        <v>42299.126226851848</v>
      </c>
    </row>
    <row r="38" spans="1:17" x14ac:dyDescent="0.25">
      <c r="A38" s="17">
        <v>12000</v>
      </c>
      <c r="B38" s="18">
        <v>2358</v>
      </c>
      <c r="C38" s="16" t="s">
        <v>8220</v>
      </c>
      <c r="D38" s="16" t="s">
        <v>8223</v>
      </c>
      <c r="E38" s="16" t="s">
        <v>8245</v>
      </c>
      <c r="F38" s="16">
        <v>1457133568</v>
      </c>
      <c r="G38" s="16">
        <v>1454541568</v>
      </c>
      <c r="H38" s="16" t="b">
        <v>0</v>
      </c>
      <c r="I38" s="16">
        <v>40</v>
      </c>
      <c r="J38" s="16" t="b">
        <v>0</v>
      </c>
      <c r="K38" s="16" t="s">
        <v>8303</v>
      </c>
      <c r="L38" s="16">
        <f t="shared" si="0"/>
        <v>20</v>
      </c>
      <c r="M38" s="16">
        <f t="shared" si="1"/>
        <v>58.95</v>
      </c>
      <c r="N38" s="19" t="s">
        <v>8316</v>
      </c>
      <c r="O38" s="16" t="s">
        <v>8358</v>
      </c>
      <c r="P38" s="20">
        <f t="shared" si="2"/>
        <v>42403.971851851849</v>
      </c>
      <c r="Q38" s="20">
        <f t="shared" si="3"/>
        <v>42433.971851851849</v>
      </c>
    </row>
    <row r="39" spans="1:17" x14ac:dyDescent="0.25">
      <c r="A39" s="17">
        <v>8000</v>
      </c>
      <c r="B39" s="18">
        <v>0</v>
      </c>
      <c r="C39" s="16" t="s">
        <v>8220</v>
      </c>
      <c r="D39" s="16" t="s">
        <v>8223</v>
      </c>
      <c r="E39" s="16" t="s">
        <v>8245</v>
      </c>
      <c r="F39" s="16">
        <v>1469948400</v>
      </c>
      <c r="G39" s="16">
        <v>1465172024</v>
      </c>
      <c r="H39" s="16" t="b">
        <v>0</v>
      </c>
      <c r="I39" s="16">
        <v>0</v>
      </c>
      <c r="J39" s="16" t="b">
        <v>0</v>
      </c>
      <c r="K39" s="16" t="s">
        <v>8303</v>
      </c>
      <c r="L39" s="16">
        <f t="shared" si="0"/>
        <v>0</v>
      </c>
      <c r="M39" s="16">
        <f t="shared" si="1"/>
        <v>0</v>
      </c>
      <c r="N39" s="19" t="s">
        <v>8316</v>
      </c>
      <c r="O39" s="16" t="s">
        <v>8358</v>
      </c>
      <c r="P39" s="20">
        <f t="shared" si="2"/>
        <v>42527.00953703704</v>
      </c>
      <c r="Q39" s="20">
        <f t="shared" si="3"/>
        <v>42582.291666666672</v>
      </c>
    </row>
    <row r="40" spans="1:17" x14ac:dyDescent="0.25">
      <c r="A40" s="17">
        <v>150000</v>
      </c>
      <c r="B40" s="18">
        <v>3</v>
      </c>
      <c r="C40" s="16" t="s">
        <v>8220</v>
      </c>
      <c r="D40" s="16" t="s">
        <v>8223</v>
      </c>
      <c r="E40" s="16" t="s">
        <v>8245</v>
      </c>
      <c r="F40" s="16">
        <v>1411852640</v>
      </c>
      <c r="G40" s="16">
        <v>1406668640</v>
      </c>
      <c r="H40" s="16" t="b">
        <v>0</v>
      </c>
      <c r="I40" s="16">
        <v>2</v>
      </c>
      <c r="J40" s="16" t="b">
        <v>0</v>
      </c>
      <c r="K40" s="16" t="s">
        <v>8303</v>
      </c>
      <c r="L40" s="16">
        <f t="shared" si="0"/>
        <v>0</v>
      </c>
      <c r="M40" s="16">
        <f t="shared" si="1"/>
        <v>1.5</v>
      </c>
      <c r="N40" s="19" t="s">
        <v>8316</v>
      </c>
      <c r="O40" s="16" t="s">
        <v>8358</v>
      </c>
      <c r="P40" s="20">
        <f t="shared" si="2"/>
        <v>41849.887037037035</v>
      </c>
      <c r="Q40" s="20">
        <f t="shared" si="3"/>
        <v>41909.887037037035</v>
      </c>
    </row>
    <row r="41" spans="1:17" x14ac:dyDescent="0.25">
      <c r="A41" s="17">
        <v>1500</v>
      </c>
      <c r="B41" s="18">
        <v>455</v>
      </c>
      <c r="C41" s="16" t="s">
        <v>8220</v>
      </c>
      <c r="D41" s="16" t="s">
        <v>8223</v>
      </c>
      <c r="E41" s="16" t="s">
        <v>8245</v>
      </c>
      <c r="F41" s="16">
        <v>1428097739</v>
      </c>
      <c r="G41" s="16">
        <v>1427492939</v>
      </c>
      <c r="H41" s="16" t="b">
        <v>0</v>
      </c>
      <c r="I41" s="16">
        <v>9</v>
      </c>
      <c r="J41" s="16" t="b">
        <v>0</v>
      </c>
      <c r="K41" s="16" t="s">
        <v>8303</v>
      </c>
      <c r="L41" s="16">
        <f t="shared" si="0"/>
        <v>30</v>
      </c>
      <c r="M41" s="16">
        <f t="shared" si="1"/>
        <v>50.56</v>
      </c>
      <c r="N41" s="19" t="s">
        <v>8316</v>
      </c>
      <c r="O41" s="16" t="s">
        <v>8358</v>
      </c>
      <c r="P41" s="20">
        <f t="shared" si="2"/>
        <v>42090.909016203703</v>
      </c>
      <c r="Q41" s="20">
        <f t="shared" si="3"/>
        <v>42097.909016203703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C6BD8-A0AA-42C2-90AC-239198DCF407}">
  <dimension ref="A1:T46"/>
  <sheetViews>
    <sheetView topLeftCell="C1" workbookViewId="0">
      <selection sqref="A1:XFD1"/>
    </sheetView>
  </sheetViews>
  <sheetFormatPr defaultRowHeight="15" x14ac:dyDescent="0.25"/>
  <cols>
    <col min="1" max="1" width="5" style="16" bestFit="1" customWidth="1"/>
    <col min="2" max="2" width="58" style="16" bestFit="1" customWidth="1"/>
    <col min="3" max="3" width="131.42578125" style="16" bestFit="1" customWidth="1"/>
    <col min="4" max="4" width="11.5703125" style="16" bestFit="1" customWidth="1"/>
    <col min="5" max="5" width="10.140625" style="16" bestFit="1" customWidth="1"/>
    <col min="6" max="6" width="10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24.28515625" style="16" bestFit="1" customWidth="1"/>
    <col min="15" max="15" width="18.42578125" style="16" bestFit="1" customWidth="1"/>
    <col min="16" max="16" width="17" style="16" bestFit="1" customWidth="1"/>
    <col min="17" max="17" width="15" style="16" bestFit="1" customWidth="1"/>
    <col min="18" max="18" width="11.85546875" style="16" bestFit="1" customWidth="1"/>
    <col min="19" max="19" width="23.42578125" style="16" bestFit="1" customWidth="1"/>
    <col min="20" max="20" width="20.7109375" style="16" bestFit="1" customWidth="1"/>
  </cols>
  <sheetData>
    <row r="1" spans="1:20" s="21" customFormat="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x14ac:dyDescent="0.25">
      <c r="A2" s="16">
        <v>2921</v>
      </c>
      <c r="B2" s="16" t="s">
        <v>2921</v>
      </c>
      <c r="C2" s="16" t="s">
        <v>7031</v>
      </c>
      <c r="D2" s="17">
        <v>100</v>
      </c>
      <c r="E2" s="18">
        <v>129</v>
      </c>
      <c r="F2" s="16" t="s">
        <v>8218</v>
      </c>
      <c r="G2" s="16" t="s">
        <v>8223</v>
      </c>
      <c r="H2" s="16" t="s">
        <v>8245</v>
      </c>
      <c r="I2" s="16">
        <v>1411679804</v>
      </c>
      <c r="J2" s="16">
        <v>1409087804</v>
      </c>
      <c r="K2" s="16" t="b">
        <v>0</v>
      </c>
      <c r="L2" s="16">
        <v>3</v>
      </c>
      <c r="M2" s="16" t="b">
        <v>1</v>
      </c>
      <c r="N2" s="16" t="s">
        <v>8303</v>
      </c>
      <c r="O2" s="16">
        <v>129</v>
      </c>
      <c r="P2" s="16">
        <v>43</v>
      </c>
      <c r="Q2" s="19" t="s">
        <v>8316</v>
      </c>
      <c r="R2" s="16" t="s">
        <v>8358</v>
      </c>
      <c r="S2" s="20">
        <v>41877.886620370373</v>
      </c>
      <c r="T2" s="20">
        <v>41907.886620370373</v>
      </c>
    </row>
    <row r="3" spans="1:20" x14ac:dyDescent="0.25">
      <c r="A3" s="16">
        <v>2923</v>
      </c>
      <c r="B3" s="16" t="s">
        <v>2923</v>
      </c>
      <c r="C3" s="16" t="s">
        <v>7033</v>
      </c>
      <c r="D3" s="17">
        <v>300</v>
      </c>
      <c r="E3" s="18">
        <v>300</v>
      </c>
      <c r="F3" s="16" t="s">
        <v>8218</v>
      </c>
      <c r="G3" s="16" t="s">
        <v>8223</v>
      </c>
      <c r="H3" s="16" t="s">
        <v>8245</v>
      </c>
      <c r="I3" s="16">
        <v>1422068400</v>
      </c>
      <c r="J3" s="16">
        <v>1420774779</v>
      </c>
      <c r="K3" s="16" t="b">
        <v>0</v>
      </c>
      <c r="L3" s="16">
        <v>10</v>
      </c>
      <c r="M3" s="16" t="b">
        <v>1</v>
      </c>
      <c r="N3" s="16" t="s">
        <v>8303</v>
      </c>
      <c r="O3" s="16">
        <v>100</v>
      </c>
      <c r="P3" s="16">
        <v>30</v>
      </c>
      <c r="Q3" s="19" t="s">
        <v>8316</v>
      </c>
      <c r="R3" s="16" t="s">
        <v>8358</v>
      </c>
      <c r="S3" s="20">
        <v>42013.15253472222</v>
      </c>
      <c r="T3" s="20">
        <v>42028.125</v>
      </c>
    </row>
    <row r="4" spans="1:20" x14ac:dyDescent="0.25">
      <c r="A4" s="16">
        <v>2924</v>
      </c>
      <c r="B4" s="16" t="s">
        <v>2924</v>
      </c>
      <c r="C4" s="16" t="s">
        <v>7034</v>
      </c>
      <c r="D4" s="17">
        <v>25000</v>
      </c>
      <c r="E4" s="18">
        <v>25800</v>
      </c>
      <c r="F4" s="16" t="s">
        <v>8218</v>
      </c>
      <c r="G4" s="16" t="s">
        <v>8223</v>
      </c>
      <c r="H4" s="16" t="s">
        <v>8245</v>
      </c>
      <c r="I4" s="16">
        <v>1431143940</v>
      </c>
      <c r="J4" s="16">
        <v>1428585710</v>
      </c>
      <c r="K4" s="16" t="b">
        <v>0</v>
      </c>
      <c r="L4" s="16">
        <v>147</v>
      </c>
      <c r="M4" s="16" t="b">
        <v>1</v>
      </c>
      <c r="N4" s="16" t="s">
        <v>8303</v>
      </c>
      <c r="O4" s="16">
        <v>103</v>
      </c>
      <c r="P4" s="16">
        <v>175.51</v>
      </c>
      <c r="Q4" s="19" t="s">
        <v>8316</v>
      </c>
      <c r="R4" s="16" t="s">
        <v>8358</v>
      </c>
      <c r="S4" s="20">
        <v>42103.556828703702</v>
      </c>
      <c r="T4" s="20">
        <v>42133.165972222225</v>
      </c>
    </row>
    <row r="5" spans="1:20" x14ac:dyDescent="0.25">
      <c r="A5" s="16">
        <v>2925</v>
      </c>
      <c r="B5" s="16" t="s">
        <v>2925</v>
      </c>
      <c r="C5" s="16" t="s">
        <v>7035</v>
      </c>
      <c r="D5" s="17">
        <v>45000</v>
      </c>
      <c r="E5" s="18">
        <v>46100.69</v>
      </c>
      <c r="F5" s="16" t="s">
        <v>8218</v>
      </c>
      <c r="G5" s="16" t="s">
        <v>8223</v>
      </c>
      <c r="H5" s="16" t="s">
        <v>8245</v>
      </c>
      <c r="I5" s="16">
        <v>1410444068</v>
      </c>
      <c r="J5" s="16">
        <v>1407852068</v>
      </c>
      <c r="K5" s="16" t="b">
        <v>0</v>
      </c>
      <c r="L5" s="16">
        <v>199</v>
      </c>
      <c r="M5" s="16" t="b">
        <v>1</v>
      </c>
      <c r="N5" s="16" t="s">
        <v>8303</v>
      </c>
      <c r="O5" s="16">
        <v>102</v>
      </c>
      <c r="P5" s="16">
        <v>231.66</v>
      </c>
      <c r="Q5" s="19" t="s">
        <v>8316</v>
      </c>
      <c r="R5" s="16" t="s">
        <v>8358</v>
      </c>
      <c r="S5" s="20">
        <v>41863.584120370368</v>
      </c>
      <c r="T5" s="20">
        <v>41893.584120370368</v>
      </c>
    </row>
    <row r="6" spans="1:20" x14ac:dyDescent="0.25">
      <c r="A6" s="16">
        <v>2926</v>
      </c>
      <c r="B6" s="16" t="s">
        <v>2926</v>
      </c>
      <c r="C6" s="16" t="s">
        <v>7036</v>
      </c>
      <c r="D6" s="17">
        <v>3000</v>
      </c>
      <c r="E6" s="18">
        <v>3750</v>
      </c>
      <c r="F6" s="16" t="s">
        <v>8218</v>
      </c>
      <c r="G6" s="16" t="s">
        <v>8223</v>
      </c>
      <c r="H6" s="16" t="s">
        <v>8245</v>
      </c>
      <c r="I6" s="16">
        <v>1424715779</v>
      </c>
      <c r="J6" s="16">
        <v>1423506179</v>
      </c>
      <c r="K6" s="16" t="b">
        <v>0</v>
      </c>
      <c r="L6" s="16">
        <v>50</v>
      </c>
      <c r="M6" s="16" t="b">
        <v>1</v>
      </c>
      <c r="N6" s="16" t="s">
        <v>8303</v>
      </c>
      <c r="O6" s="16">
        <v>125</v>
      </c>
      <c r="P6" s="16">
        <v>75</v>
      </c>
      <c r="Q6" s="19" t="s">
        <v>8316</v>
      </c>
      <c r="R6" s="16" t="s">
        <v>8358</v>
      </c>
      <c r="S6" s="20">
        <v>42044.765960648147</v>
      </c>
      <c r="T6" s="20">
        <v>42058.765960648147</v>
      </c>
    </row>
    <row r="7" spans="1:20" x14ac:dyDescent="0.25">
      <c r="A7" s="16">
        <v>2927</v>
      </c>
      <c r="B7" s="16" t="s">
        <v>2927</v>
      </c>
      <c r="C7" s="16" t="s">
        <v>7037</v>
      </c>
      <c r="D7" s="17">
        <v>1800</v>
      </c>
      <c r="E7" s="18">
        <v>2355</v>
      </c>
      <c r="F7" s="16" t="s">
        <v>8218</v>
      </c>
      <c r="G7" s="16" t="s">
        <v>8223</v>
      </c>
      <c r="H7" s="16" t="s">
        <v>8245</v>
      </c>
      <c r="I7" s="16">
        <v>1405400400</v>
      </c>
      <c r="J7" s="16">
        <v>1402934629</v>
      </c>
      <c r="K7" s="16" t="b">
        <v>0</v>
      </c>
      <c r="L7" s="16">
        <v>21</v>
      </c>
      <c r="M7" s="16" t="b">
        <v>1</v>
      </c>
      <c r="N7" s="16" t="s">
        <v>8303</v>
      </c>
      <c r="O7" s="16">
        <v>131</v>
      </c>
      <c r="P7" s="16">
        <v>112.14</v>
      </c>
      <c r="Q7" s="19" t="s">
        <v>8316</v>
      </c>
      <c r="R7" s="16" t="s">
        <v>8358</v>
      </c>
      <c r="S7" s="20">
        <v>41806.669317129628</v>
      </c>
      <c r="T7" s="20">
        <v>41835.208333333336</v>
      </c>
    </row>
    <row r="8" spans="1:20" x14ac:dyDescent="0.25">
      <c r="A8" s="16">
        <v>2928</v>
      </c>
      <c r="B8" s="16" t="s">
        <v>2928</v>
      </c>
      <c r="C8" s="16" t="s">
        <v>7038</v>
      </c>
      <c r="D8" s="17">
        <v>1000</v>
      </c>
      <c r="E8" s="18">
        <v>1000</v>
      </c>
      <c r="F8" s="16" t="s">
        <v>8218</v>
      </c>
      <c r="G8" s="16" t="s">
        <v>8223</v>
      </c>
      <c r="H8" s="16" t="s">
        <v>8245</v>
      </c>
      <c r="I8" s="16">
        <v>1457135846</v>
      </c>
      <c r="J8" s="16">
        <v>1454543846</v>
      </c>
      <c r="K8" s="16" t="b">
        <v>0</v>
      </c>
      <c r="L8" s="16">
        <v>24</v>
      </c>
      <c r="M8" s="16" t="b">
        <v>1</v>
      </c>
      <c r="N8" s="16" t="s">
        <v>8303</v>
      </c>
      <c r="O8" s="16">
        <v>100</v>
      </c>
      <c r="P8" s="16">
        <v>41.67</v>
      </c>
      <c r="Q8" s="19" t="s">
        <v>8316</v>
      </c>
      <c r="R8" s="16" t="s">
        <v>8358</v>
      </c>
      <c r="S8" s="20">
        <v>42403.998217592598</v>
      </c>
      <c r="T8" s="20">
        <v>42433.998217592598</v>
      </c>
    </row>
    <row r="9" spans="1:20" x14ac:dyDescent="0.25">
      <c r="A9" s="16">
        <v>2929</v>
      </c>
      <c r="B9" s="16" t="s">
        <v>2929</v>
      </c>
      <c r="C9" s="16" t="s">
        <v>7039</v>
      </c>
      <c r="D9" s="17">
        <v>8000</v>
      </c>
      <c r="E9" s="18">
        <v>8165.55</v>
      </c>
      <c r="F9" s="16" t="s">
        <v>8218</v>
      </c>
      <c r="G9" s="16" t="s">
        <v>8223</v>
      </c>
      <c r="H9" s="16" t="s">
        <v>8245</v>
      </c>
      <c r="I9" s="16">
        <v>1401024758</v>
      </c>
      <c r="J9" s="16">
        <v>1398432758</v>
      </c>
      <c r="K9" s="16" t="b">
        <v>0</v>
      </c>
      <c r="L9" s="16">
        <v>32</v>
      </c>
      <c r="M9" s="16" t="b">
        <v>1</v>
      </c>
      <c r="N9" s="16" t="s">
        <v>8303</v>
      </c>
      <c r="O9" s="16">
        <v>102</v>
      </c>
      <c r="P9" s="16">
        <v>255.17</v>
      </c>
      <c r="Q9" s="19" t="s">
        <v>8316</v>
      </c>
      <c r="R9" s="16" t="s">
        <v>8358</v>
      </c>
      <c r="S9" s="20">
        <v>41754.564328703702</v>
      </c>
      <c r="T9" s="20">
        <v>41784.564328703702</v>
      </c>
    </row>
    <row r="10" spans="1:20" x14ac:dyDescent="0.25">
      <c r="A10" s="16">
        <v>2933</v>
      </c>
      <c r="B10" s="16" t="s">
        <v>2933</v>
      </c>
      <c r="C10" s="16" t="s">
        <v>7043</v>
      </c>
      <c r="D10" s="17">
        <v>2500</v>
      </c>
      <c r="E10" s="18">
        <v>2569</v>
      </c>
      <c r="F10" s="16" t="s">
        <v>8218</v>
      </c>
      <c r="G10" s="16" t="s">
        <v>8223</v>
      </c>
      <c r="H10" s="16" t="s">
        <v>8245</v>
      </c>
      <c r="I10" s="16">
        <v>1465081053</v>
      </c>
      <c r="J10" s="16">
        <v>1462489053</v>
      </c>
      <c r="K10" s="16" t="b">
        <v>0</v>
      </c>
      <c r="L10" s="16">
        <v>54</v>
      </c>
      <c r="M10" s="16" t="b">
        <v>1</v>
      </c>
      <c r="N10" s="16" t="s">
        <v>8303</v>
      </c>
      <c r="O10" s="16">
        <v>103</v>
      </c>
      <c r="P10" s="16">
        <v>47.57</v>
      </c>
      <c r="Q10" s="19" t="s">
        <v>8316</v>
      </c>
      <c r="R10" s="16" t="s">
        <v>8358</v>
      </c>
      <c r="S10" s="20">
        <v>42495.956631944442</v>
      </c>
      <c r="T10" s="20">
        <v>42525.956631944442</v>
      </c>
    </row>
    <row r="11" spans="1:20" x14ac:dyDescent="0.25">
      <c r="A11" s="16">
        <v>2935</v>
      </c>
      <c r="B11" s="16" t="s">
        <v>2935</v>
      </c>
      <c r="C11" s="16" t="s">
        <v>7045</v>
      </c>
      <c r="D11" s="17">
        <v>3500</v>
      </c>
      <c r="E11" s="18">
        <v>3531</v>
      </c>
      <c r="F11" s="16" t="s">
        <v>8218</v>
      </c>
      <c r="G11" s="16" t="s">
        <v>8223</v>
      </c>
      <c r="H11" s="16" t="s">
        <v>8245</v>
      </c>
      <c r="I11" s="16">
        <v>1472490000</v>
      </c>
      <c r="J11" s="16">
        <v>1467468008</v>
      </c>
      <c r="K11" s="16" t="b">
        <v>0</v>
      </c>
      <c r="L11" s="16">
        <v>39</v>
      </c>
      <c r="M11" s="16" t="b">
        <v>1</v>
      </c>
      <c r="N11" s="16" t="s">
        <v>8303</v>
      </c>
      <c r="O11" s="16">
        <v>101</v>
      </c>
      <c r="P11" s="16">
        <v>90.54</v>
      </c>
      <c r="Q11" s="19" t="s">
        <v>8316</v>
      </c>
      <c r="R11" s="16" t="s">
        <v>8358</v>
      </c>
      <c r="S11" s="20">
        <v>42553.583425925928</v>
      </c>
      <c r="T11" s="20">
        <v>42611.708333333328</v>
      </c>
    </row>
    <row r="12" spans="1:20" x14ac:dyDescent="0.25">
      <c r="A12" s="16">
        <v>2936</v>
      </c>
      <c r="B12" s="16" t="s">
        <v>2936</v>
      </c>
      <c r="C12" s="16" t="s">
        <v>7046</v>
      </c>
      <c r="D12" s="17">
        <v>1000</v>
      </c>
      <c r="E12" s="18">
        <v>1280</v>
      </c>
      <c r="F12" s="16" t="s">
        <v>8218</v>
      </c>
      <c r="G12" s="16" t="s">
        <v>8223</v>
      </c>
      <c r="H12" s="16" t="s">
        <v>8245</v>
      </c>
      <c r="I12" s="16">
        <v>1413176340</v>
      </c>
      <c r="J12" s="16">
        <v>1412091423</v>
      </c>
      <c r="K12" s="16" t="b">
        <v>0</v>
      </c>
      <c r="L12" s="16">
        <v>34</v>
      </c>
      <c r="M12" s="16" t="b">
        <v>1</v>
      </c>
      <c r="N12" s="16" t="s">
        <v>8303</v>
      </c>
      <c r="O12" s="16">
        <v>128</v>
      </c>
      <c r="P12" s="16">
        <v>37.65</v>
      </c>
      <c r="Q12" s="19" t="s">
        <v>8316</v>
      </c>
      <c r="R12" s="16" t="s">
        <v>8358</v>
      </c>
      <c r="S12" s="20">
        <v>41912.650729166664</v>
      </c>
      <c r="T12" s="20">
        <v>41925.207638888889</v>
      </c>
    </row>
    <row r="13" spans="1:20" x14ac:dyDescent="0.25">
      <c r="A13" s="16">
        <v>2938</v>
      </c>
      <c r="B13" s="16" t="s">
        <v>2938</v>
      </c>
      <c r="C13" s="16" t="s">
        <v>7048</v>
      </c>
      <c r="D13" s="17">
        <v>4000</v>
      </c>
      <c r="E13" s="18">
        <v>4055</v>
      </c>
      <c r="F13" s="16" t="s">
        <v>8218</v>
      </c>
      <c r="G13" s="16" t="s">
        <v>8223</v>
      </c>
      <c r="H13" s="16" t="s">
        <v>8245</v>
      </c>
      <c r="I13" s="16">
        <v>1422636814</v>
      </c>
      <c r="J13" s="16">
        <v>1420044814</v>
      </c>
      <c r="K13" s="16" t="b">
        <v>0</v>
      </c>
      <c r="L13" s="16">
        <v>32</v>
      </c>
      <c r="M13" s="16" t="b">
        <v>1</v>
      </c>
      <c r="N13" s="16" t="s">
        <v>8303</v>
      </c>
      <c r="O13" s="16">
        <v>101</v>
      </c>
      <c r="P13" s="16">
        <v>126.72</v>
      </c>
      <c r="Q13" s="19" t="s">
        <v>8316</v>
      </c>
      <c r="R13" s="16" t="s">
        <v>8358</v>
      </c>
      <c r="S13" s="20">
        <v>42004.703865740739</v>
      </c>
      <c r="T13" s="20">
        <v>42034.703865740739</v>
      </c>
    </row>
    <row r="14" spans="1:20" x14ac:dyDescent="0.25">
      <c r="A14" s="16">
        <v>2939</v>
      </c>
      <c r="B14" s="16" t="s">
        <v>2939</v>
      </c>
      <c r="C14" s="16" t="s">
        <v>7049</v>
      </c>
      <c r="D14" s="17">
        <v>8000</v>
      </c>
      <c r="E14" s="18">
        <v>8230</v>
      </c>
      <c r="F14" s="16" t="s">
        <v>8218</v>
      </c>
      <c r="G14" s="16" t="s">
        <v>8223</v>
      </c>
      <c r="H14" s="16" t="s">
        <v>8245</v>
      </c>
      <c r="I14" s="16">
        <v>1409187600</v>
      </c>
      <c r="J14" s="16">
        <v>1406316312</v>
      </c>
      <c r="K14" s="16" t="b">
        <v>0</v>
      </c>
      <c r="L14" s="16">
        <v>25</v>
      </c>
      <c r="M14" s="16" t="b">
        <v>1</v>
      </c>
      <c r="N14" s="16" t="s">
        <v>8303</v>
      </c>
      <c r="O14" s="16">
        <v>103</v>
      </c>
      <c r="P14" s="16">
        <v>329.2</v>
      </c>
      <c r="Q14" s="19" t="s">
        <v>8316</v>
      </c>
      <c r="R14" s="16" t="s">
        <v>8358</v>
      </c>
      <c r="S14" s="20">
        <v>41845.809166666666</v>
      </c>
      <c r="T14" s="20">
        <v>41879.041666666664</v>
      </c>
    </row>
    <row r="15" spans="1:20" x14ac:dyDescent="0.25">
      <c r="A15" s="16">
        <v>2940</v>
      </c>
      <c r="B15" s="16" t="s">
        <v>2940</v>
      </c>
      <c r="C15" s="16" t="s">
        <v>7050</v>
      </c>
      <c r="D15" s="17">
        <v>2500</v>
      </c>
      <c r="E15" s="18">
        <v>2681</v>
      </c>
      <c r="F15" s="16" t="s">
        <v>8218</v>
      </c>
      <c r="G15" s="16" t="s">
        <v>8223</v>
      </c>
      <c r="H15" s="16" t="s">
        <v>8245</v>
      </c>
      <c r="I15" s="16">
        <v>1421606018</v>
      </c>
      <c r="J15" s="16">
        <v>1418150018</v>
      </c>
      <c r="K15" s="16" t="b">
        <v>0</v>
      </c>
      <c r="L15" s="16">
        <v>33</v>
      </c>
      <c r="M15" s="16" t="b">
        <v>1</v>
      </c>
      <c r="N15" s="16" t="s">
        <v>8303</v>
      </c>
      <c r="O15" s="16">
        <v>107</v>
      </c>
      <c r="P15" s="16">
        <v>81.239999999999995</v>
      </c>
      <c r="Q15" s="19" t="s">
        <v>8316</v>
      </c>
      <c r="R15" s="16" t="s">
        <v>8358</v>
      </c>
      <c r="S15" s="20">
        <v>41982.773356481484</v>
      </c>
      <c r="T15" s="20">
        <v>42022.773356481484</v>
      </c>
    </row>
    <row r="16" spans="1:20" x14ac:dyDescent="0.25">
      <c r="A16" s="16">
        <v>3748</v>
      </c>
      <c r="B16" s="16" t="s">
        <v>3745</v>
      </c>
      <c r="C16" s="16" t="s">
        <v>7858</v>
      </c>
      <c r="D16" s="17">
        <v>5000</v>
      </c>
      <c r="E16" s="18">
        <v>5176</v>
      </c>
      <c r="F16" s="16" t="s">
        <v>8218</v>
      </c>
      <c r="G16" s="16" t="s">
        <v>8223</v>
      </c>
      <c r="H16" s="16" t="s">
        <v>8245</v>
      </c>
      <c r="I16" s="16">
        <v>1455602340</v>
      </c>
      <c r="J16" s="16">
        <v>1453827436</v>
      </c>
      <c r="K16" s="16" t="b">
        <v>0</v>
      </c>
      <c r="L16" s="16">
        <v>52</v>
      </c>
      <c r="M16" s="16" t="b">
        <v>1</v>
      </c>
      <c r="N16" s="16" t="s">
        <v>8303</v>
      </c>
      <c r="O16" s="16">
        <v>104</v>
      </c>
      <c r="P16" s="16">
        <v>99.54</v>
      </c>
      <c r="Q16" s="19" t="s">
        <v>8316</v>
      </c>
      <c r="R16" s="16" t="s">
        <v>8358</v>
      </c>
      <c r="S16" s="20">
        <v>42395.706435185188</v>
      </c>
      <c r="T16" s="20">
        <v>42416.249305555553</v>
      </c>
    </row>
    <row r="17" spans="1:20" x14ac:dyDescent="0.25">
      <c r="A17" s="16">
        <v>3749</v>
      </c>
      <c r="B17" s="16" t="s">
        <v>3746</v>
      </c>
      <c r="C17" s="16" t="s">
        <v>7859</v>
      </c>
      <c r="D17" s="17">
        <v>500</v>
      </c>
      <c r="E17" s="18">
        <v>525</v>
      </c>
      <c r="F17" s="16" t="s">
        <v>8218</v>
      </c>
      <c r="G17" s="16" t="s">
        <v>8223</v>
      </c>
      <c r="H17" s="16" t="s">
        <v>8245</v>
      </c>
      <c r="I17" s="16">
        <v>1461902340</v>
      </c>
      <c r="J17" s="16">
        <v>1459220588</v>
      </c>
      <c r="K17" s="16" t="b">
        <v>0</v>
      </c>
      <c r="L17" s="16">
        <v>7</v>
      </c>
      <c r="M17" s="16" t="b">
        <v>1</v>
      </c>
      <c r="N17" s="16" t="s">
        <v>8303</v>
      </c>
      <c r="O17" s="16">
        <v>105</v>
      </c>
      <c r="P17" s="16">
        <v>75</v>
      </c>
      <c r="Q17" s="19" t="s">
        <v>8316</v>
      </c>
      <c r="R17" s="16" t="s">
        <v>8358</v>
      </c>
      <c r="S17" s="20">
        <v>42458.127175925925</v>
      </c>
      <c r="T17" s="20">
        <v>42489.165972222225</v>
      </c>
    </row>
    <row r="18" spans="1:20" x14ac:dyDescent="0.25">
      <c r="A18" s="16">
        <v>3750</v>
      </c>
      <c r="B18" s="16" t="s">
        <v>3747</v>
      </c>
      <c r="C18" s="16" t="s">
        <v>7860</v>
      </c>
      <c r="D18" s="17">
        <v>6000</v>
      </c>
      <c r="E18" s="18">
        <v>6027</v>
      </c>
      <c r="F18" s="16" t="s">
        <v>8218</v>
      </c>
      <c r="G18" s="16" t="s">
        <v>8223</v>
      </c>
      <c r="H18" s="16" t="s">
        <v>8245</v>
      </c>
      <c r="I18" s="16">
        <v>1423555140</v>
      </c>
      <c r="J18" s="16">
        <v>1421105608</v>
      </c>
      <c r="K18" s="16" t="b">
        <v>0</v>
      </c>
      <c r="L18" s="16">
        <v>28</v>
      </c>
      <c r="M18" s="16" t="b">
        <v>1</v>
      </c>
      <c r="N18" s="16" t="s">
        <v>8303</v>
      </c>
      <c r="O18" s="16">
        <v>100</v>
      </c>
      <c r="P18" s="16">
        <v>215.25</v>
      </c>
      <c r="Q18" s="19" t="s">
        <v>8316</v>
      </c>
      <c r="R18" s="16" t="s">
        <v>8358</v>
      </c>
      <c r="S18" s="20">
        <v>42016.981574074074</v>
      </c>
      <c r="T18" s="20">
        <v>42045.332638888889</v>
      </c>
    </row>
    <row r="19" spans="1:20" x14ac:dyDescent="0.25">
      <c r="A19" s="16">
        <v>3751</v>
      </c>
      <c r="B19" s="16" t="s">
        <v>3748</v>
      </c>
      <c r="C19" s="16" t="s">
        <v>7861</v>
      </c>
      <c r="D19" s="17">
        <v>1000</v>
      </c>
      <c r="E19" s="18">
        <v>1326</v>
      </c>
      <c r="F19" s="16" t="s">
        <v>8218</v>
      </c>
      <c r="G19" s="16" t="s">
        <v>8223</v>
      </c>
      <c r="H19" s="16" t="s">
        <v>8245</v>
      </c>
      <c r="I19" s="16">
        <v>1459641073</v>
      </c>
      <c r="J19" s="16">
        <v>1454460673</v>
      </c>
      <c r="K19" s="16" t="b">
        <v>0</v>
      </c>
      <c r="L19" s="16">
        <v>11</v>
      </c>
      <c r="M19" s="16" t="b">
        <v>1</v>
      </c>
      <c r="N19" s="16" t="s">
        <v>8303</v>
      </c>
      <c r="O19" s="16">
        <v>133</v>
      </c>
      <c r="P19" s="16">
        <v>120.55</v>
      </c>
      <c r="Q19" s="19" t="s">
        <v>8316</v>
      </c>
      <c r="R19" s="16" t="s">
        <v>8358</v>
      </c>
      <c r="S19" s="20">
        <v>42403.035567129627</v>
      </c>
      <c r="T19" s="20">
        <v>42462.993900462956</v>
      </c>
    </row>
    <row r="20" spans="1:20" x14ac:dyDescent="0.25">
      <c r="A20" s="16">
        <v>3753</v>
      </c>
      <c r="B20" s="16" t="s">
        <v>3750</v>
      </c>
      <c r="C20" s="16" t="s">
        <v>7863</v>
      </c>
      <c r="D20" s="17">
        <v>5000</v>
      </c>
      <c r="E20" s="18">
        <v>5167</v>
      </c>
      <c r="F20" s="16" t="s">
        <v>8218</v>
      </c>
      <c r="G20" s="16" t="s">
        <v>8223</v>
      </c>
      <c r="H20" s="16" t="s">
        <v>8245</v>
      </c>
      <c r="I20" s="16">
        <v>1433289600</v>
      </c>
      <c r="J20" s="16">
        <v>1430768800</v>
      </c>
      <c r="K20" s="16" t="b">
        <v>0</v>
      </c>
      <c r="L20" s="16">
        <v>30</v>
      </c>
      <c r="M20" s="16" t="b">
        <v>1</v>
      </c>
      <c r="N20" s="16" t="s">
        <v>8303</v>
      </c>
      <c r="O20" s="16">
        <v>103</v>
      </c>
      <c r="P20" s="16">
        <v>172.23</v>
      </c>
      <c r="Q20" s="19" t="s">
        <v>8316</v>
      </c>
      <c r="R20" s="16" t="s">
        <v>8358</v>
      </c>
      <c r="S20" s="20">
        <v>42128.824074074073</v>
      </c>
      <c r="T20" s="20">
        <v>42158</v>
      </c>
    </row>
    <row r="21" spans="1:20" x14ac:dyDescent="0.25">
      <c r="A21" s="16">
        <v>3754</v>
      </c>
      <c r="B21" s="16" t="s">
        <v>3751</v>
      </c>
      <c r="C21" s="16" t="s">
        <v>7864</v>
      </c>
      <c r="D21" s="17">
        <v>2500</v>
      </c>
      <c r="E21" s="18">
        <v>3000</v>
      </c>
      <c r="F21" s="16" t="s">
        <v>8218</v>
      </c>
      <c r="G21" s="16" t="s">
        <v>8223</v>
      </c>
      <c r="H21" s="16" t="s">
        <v>8245</v>
      </c>
      <c r="I21" s="16">
        <v>1406350740</v>
      </c>
      <c r="J21" s="16">
        <v>1403125737</v>
      </c>
      <c r="K21" s="16" t="b">
        <v>0</v>
      </c>
      <c r="L21" s="16">
        <v>27</v>
      </c>
      <c r="M21" s="16" t="b">
        <v>1</v>
      </c>
      <c r="N21" s="16" t="s">
        <v>8303</v>
      </c>
      <c r="O21" s="16">
        <v>120</v>
      </c>
      <c r="P21" s="16">
        <v>111.11</v>
      </c>
      <c r="Q21" s="19" t="s">
        <v>8316</v>
      </c>
      <c r="R21" s="16" t="s">
        <v>8358</v>
      </c>
      <c r="S21" s="20">
        <v>41808.881215277775</v>
      </c>
      <c r="T21" s="20">
        <v>41846.207638888889</v>
      </c>
    </row>
    <row r="22" spans="1:20" x14ac:dyDescent="0.25">
      <c r="A22" s="16">
        <v>3756</v>
      </c>
      <c r="B22" s="16" t="s">
        <v>3753</v>
      </c>
      <c r="C22" s="16" t="s">
        <v>7866</v>
      </c>
      <c r="D22" s="17">
        <v>4500</v>
      </c>
      <c r="E22" s="18">
        <v>4550</v>
      </c>
      <c r="F22" s="16" t="s">
        <v>8218</v>
      </c>
      <c r="G22" s="16" t="s">
        <v>8223</v>
      </c>
      <c r="H22" s="16" t="s">
        <v>8245</v>
      </c>
      <c r="I22" s="16">
        <v>1402515198</v>
      </c>
      <c r="J22" s="16">
        <v>1399923198</v>
      </c>
      <c r="K22" s="16" t="b">
        <v>0</v>
      </c>
      <c r="L22" s="16">
        <v>17</v>
      </c>
      <c r="M22" s="16" t="b">
        <v>1</v>
      </c>
      <c r="N22" s="16" t="s">
        <v>8303</v>
      </c>
      <c r="O22" s="16">
        <v>101</v>
      </c>
      <c r="P22" s="16">
        <v>267.64999999999998</v>
      </c>
      <c r="Q22" s="19" t="s">
        <v>8316</v>
      </c>
      <c r="R22" s="16" t="s">
        <v>8358</v>
      </c>
      <c r="S22" s="20">
        <v>41771.814791666664</v>
      </c>
      <c r="T22" s="20">
        <v>41801.814791666664</v>
      </c>
    </row>
    <row r="23" spans="1:20" x14ac:dyDescent="0.25">
      <c r="A23" s="16">
        <v>3757</v>
      </c>
      <c r="B23" s="16" t="s">
        <v>3754</v>
      </c>
      <c r="C23" s="16" t="s">
        <v>7867</v>
      </c>
      <c r="D23" s="17">
        <v>3500</v>
      </c>
      <c r="E23" s="18">
        <v>3798</v>
      </c>
      <c r="F23" s="16" t="s">
        <v>8218</v>
      </c>
      <c r="G23" s="16" t="s">
        <v>8223</v>
      </c>
      <c r="H23" s="16" t="s">
        <v>8245</v>
      </c>
      <c r="I23" s="16">
        <v>1417465515</v>
      </c>
      <c r="J23" s="16">
        <v>1415737515</v>
      </c>
      <c r="K23" s="16" t="b">
        <v>0</v>
      </c>
      <c r="L23" s="16">
        <v>50</v>
      </c>
      <c r="M23" s="16" t="b">
        <v>1</v>
      </c>
      <c r="N23" s="16" t="s">
        <v>8303</v>
      </c>
      <c r="O23" s="16">
        <v>109</v>
      </c>
      <c r="P23" s="16">
        <v>75.959999999999994</v>
      </c>
      <c r="Q23" s="19" t="s">
        <v>8316</v>
      </c>
      <c r="R23" s="16" t="s">
        <v>8358</v>
      </c>
      <c r="S23" s="20">
        <v>41954.850868055553</v>
      </c>
      <c r="T23" s="20">
        <v>41974.850868055553</v>
      </c>
    </row>
    <row r="24" spans="1:20" x14ac:dyDescent="0.25">
      <c r="A24" s="16">
        <v>3758</v>
      </c>
      <c r="B24" s="16" t="s">
        <v>3755</v>
      </c>
      <c r="C24" s="16" t="s">
        <v>7868</v>
      </c>
      <c r="D24" s="17">
        <v>1500</v>
      </c>
      <c r="E24" s="18">
        <v>1535</v>
      </c>
      <c r="F24" s="16" t="s">
        <v>8218</v>
      </c>
      <c r="G24" s="16" t="s">
        <v>8223</v>
      </c>
      <c r="H24" s="16" t="s">
        <v>8245</v>
      </c>
      <c r="I24" s="16">
        <v>1400475600</v>
      </c>
      <c r="J24" s="16">
        <v>1397819938</v>
      </c>
      <c r="K24" s="16" t="b">
        <v>0</v>
      </c>
      <c r="L24" s="16">
        <v>26</v>
      </c>
      <c r="M24" s="16" t="b">
        <v>1</v>
      </c>
      <c r="N24" s="16" t="s">
        <v>8303</v>
      </c>
      <c r="O24" s="16">
        <v>102</v>
      </c>
      <c r="P24" s="16">
        <v>59.04</v>
      </c>
      <c r="Q24" s="19" t="s">
        <v>8316</v>
      </c>
      <c r="R24" s="16" t="s">
        <v>8358</v>
      </c>
      <c r="S24" s="20">
        <v>41747.471504629626</v>
      </c>
      <c r="T24" s="20">
        <v>41778.208333333336</v>
      </c>
    </row>
    <row r="25" spans="1:20" x14ac:dyDescent="0.25">
      <c r="A25" s="16">
        <v>3759</v>
      </c>
      <c r="B25" s="16" t="s">
        <v>3756</v>
      </c>
      <c r="C25" s="16" t="s">
        <v>7869</v>
      </c>
      <c r="D25" s="17">
        <v>4000</v>
      </c>
      <c r="E25" s="18">
        <v>4409.7700000000004</v>
      </c>
      <c r="F25" s="16" t="s">
        <v>8218</v>
      </c>
      <c r="G25" s="16" t="s">
        <v>8223</v>
      </c>
      <c r="H25" s="16" t="s">
        <v>8245</v>
      </c>
      <c r="I25" s="16">
        <v>1440556553</v>
      </c>
      <c r="J25" s="16">
        <v>1435372553</v>
      </c>
      <c r="K25" s="16" t="b">
        <v>0</v>
      </c>
      <c r="L25" s="16">
        <v>88</v>
      </c>
      <c r="M25" s="16" t="b">
        <v>1</v>
      </c>
      <c r="N25" s="16" t="s">
        <v>8303</v>
      </c>
      <c r="O25" s="16">
        <v>110</v>
      </c>
      <c r="P25" s="16">
        <v>50.11</v>
      </c>
      <c r="Q25" s="19" t="s">
        <v>8316</v>
      </c>
      <c r="R25" s="16" t="s">
        <v>8358</v>
      </c>
      <c r="S25" s="20">
        <v>42182.108252314814</v>
      </c>
      <c r="T25" s="20">
        <v>42242.108252314814</v>
      </c>
    </row>
    <row r="26" spans="1:20" x14ac:dyDescent="0.25">
      <c r="A26" s="16">
        <v>3760</v>
      </c>
      <c r="B26" s="16" t="s">
        <v>3757</v>
      </c>
      <c r="C26" s="16" t="s">
        <v>7870</v>
      </c>
      <c r="D26" s="17">
        <v>5000</v>
      </c>
      <c r="E26" s="18">
        <v>5050.7700000000004</v>
      </c>
      <c r="F26" s="16" t="s">
        <v>8218</v>
      </c>
      <c r="G26" s="16" t="s">
        <v>8223</v>
      </c>
      <c r="H26" s="16" t="s">
        <v>8245</v>
      </c>
      <c r="I26" s="16">
        <v>1399293386</v>
      </c>
      <c r="J26" s="16">
        <v>1397133386</v>
      </c>
      <c r="K26" s="16" t="b">
        <v>0</v>
      </c>
      <c r="L26" s="16">
        <v>91</v>
      </c>
      <c r="M26" s="16" t="b">
        <v>1</v>
      </c>
      <c r="N26" s="16" t="s">
        <v>8303</v>
      </c>
      <c r="O26" s="16">
        <v>101</v>
      </c>
      <c r="P26" s="16">
        <v>55.5</v>
      </c>
      <c r="Q26" s="19" t="s">
        <v>8316</v>
      </c>
      <c r="R26" s="16" t="s">
        <v>8358</v>
      </c>
      <c r="S26" s="20">
        <v>41739.525300925925</v>
      </c>
      <c r="T26" s="20">
        <v>41764.525300925925</v>
      </c>
    </row>
    <row r="27" spans="1:20" x14ac:dyDescent="0.25">
      <c r="A27" s="16">
        <v>3763</v>
      </c>
      <c r="B27" s="16" t="s">
        <v>3760</v>
      </c>
      <c r="C27" s="16" t="s">
        <v>7873</v>
      </c>
      <c r="D27" s="17">
        <v>5000</v>
      </c>
      <c r="E27" s="18">
        <v>5000</v>
      </c>
      <c r="F27" s="16" t="s">
        <v>8218</v>
      </c>
      <c r="G27" s="16" t="s">
        <v>8223</v>
      </c>
      <c r="H27" s="16" t="s">
        <v>8245</v>
      </c>
      <c r="I27" s="16">
        <v>1427907626</v>
      </c>
      <c r="J27" s="16">
        <v>1425319226</v>
      </c>
      <c r="K27" s="16" t="b">
        <v>0</v>
      </c>
      <c r="L27" s="16">
        <v>77</v>
      </c>
      <c r="M27" s="16" t="b">
        <v>1</v>
      </c>
      <c r="N27" s="16" t="s">
        <v>8303</v>
      </c>
      <c r="O27" s="16">
        <v>100</v>
      </c>
      <c r="P27" s="16">
        <v>64.94</v>
      </c>
      <c r="Q27" s="19" t="s">
        <v>8316</v>
      </c>
      <c r="R27" s="16" t="s">
        <v>8358</v>
      </c>
      <c r="S27" s="20">
        <v>42065.750300925924</v>
      </c>
      <c r="T27" s="20">
        <v>42095.708634259259</v>
      </c>
    </row>
    <row r="28" spans="1:20" x14ac:dyDescent="0.25">
      <c r="A28" s="16">
        <v>3764</v>
      </c>
      <c r="B28" s="16" t="s">
        <v>3761</v>
      </c>
      <c r="C28" s="16" t="s">
        <v>7874</v>
      </c>
      <c r="D28" s="17">
        <v>1500</v>
      </c>
      <c r="E28" s="18">
        <v>1500</v>
      </c>
      <c r="F28" s="16" t="s">
        <v>8218</v>
      </c>
      <c r="G28" s="16" t="s">
        <v>8223</v>
      </c>
      <c r="H28" s="16" t="s">
        <v>8245</v>
      </c>
      <c r="I28" s="16">
        <v>1464482160</v>
      </c>
      <c r="J28" s="16">
        <v>1462824832</v>
      </c>
      <c r="K28" s="16" t="b">
        <v>0</v>
      </c>
      <c r="L28" s="16">
        <v>27</v>
      </c>
      <c r="M28" s="16" t="b">
        <v>1</v>
      </c>
      <c r="N28" s="16" t="s">
        <v>8303</v>
      </c>
      <c r="O28" s="16">
        <v>100</v>
      </c>
      <c r="P28" s="16">
        <v>55.56</v>
      </c>
      <c r="Q28" s="19" t="s">
        <v>8316</v>
      </c>
      <c r="R28" s="16" t="s">
        <v>8358</v>
      </c>
      <c r="S28" s="20">
        <v>42499.842962962968</v>
      </c>
      <c r="T28" s="20">
        <v>42519.024999999994</v>
      </c>
    </row>
    <row r="29" spans="1:20" x14ac:dyDescent="0.25">
      <c r="A29" s="16">
        <v>3765</v>
      </c>
      <c r="B29" s="16" t="s">
        <v>3762</v>
      </c>
      <c r="C29" s="16" t="s">
        <v>7875</v>
      </c>
      <c r="D29" s="17">
        <v>7000</v>
      </c>
      <c r="E29" s="18">
        <v>7942</v>
      </c>
      <c r="F29" s="16" t="s">
        <v>8218</v>
      </c>
      <c r="G29" s="16" t="s">
        <v>8223</v>
      </c>
      <c r="H29" s="16" t="s">
        <v>8245</v>
      </c>
      <c r="I29" s="16">
        <v>1406745482</v>
      </c>
      <c r="J29" s="16">
        <v>1404153482</v>
      </c>
      <c r="K29" s="16" t="b">
        <v>0</v>
      </c>
      <c r="L29" s="16">
        <v>107</v>
      </c>
      <c r="M29" s="16" t="b">
        <v>1</v>
      </c>
      <c r="N29" s="16" t="s">
        <v>8303</v>
      </c>
      <c r="O29" s="16">
        <v>113</v>
      </c>
      <c r="P29" s="16">
        <v>74.22</v>
      </c>
      <c r="Q29" s="19" t="s">
        <v>8316</v>
      </c>
      <c r="R29" s="16" t="s">
        <v>8358</v>
      </c>
      <c r="S29" s="20">
        <v>41820.776412037041</v>
      </c>
      <c r="T29" s="20">
        <v>41850.776412037041</v>
      </c>
    </row>
    <row r="30" spans="1:20" x14ac:dyDescent="0.25">
      <c r="A30" s="16">
        <v>3766</v>
      </c>
      <c r="B30" s="16" t="s">
        <v>3763</v>
      </c>
      <c r="C30" s="16" t="s">
        <v>7876</v>
      </c>
      <c r="D30" s="17">
        <v>10000</v>
      </c>
      <c r="E30" s="18">
        <v>10265.01</v>
      </c>
      <c r="F30" s="16" t="s">
        <v>8218</v>
      </c>
      <c r="G30" s="16" t="s">
        <v>8223</v>
      </c>
      <c r="H30" s="16" t="s">
        <v>8245</v>
      </c>
      <c r="I30" s="16">
        <v>1404360045</v>
      </c>
      <c r="J30" s="16">
        <v>1401336045</v>
      </c>
      <c r="K30" s="16" t="b">
        <v>0</v>
      </c>
      <c r="L30" s="16">
        <v>96</v>
      </c>
      <c r="M30" s="16" t="b">
        <v>1</v>
      </c>
      <c r="N30" s="16" t="s">
        <v>8303</v>
      </c>
      <c r="O30" s="16">
        <v>103</v>
      </c>
      <c r="P30" s="16">
        <v>106.93</v>
      </c>
      <c r="Q30" s="19" t="s">
        <v>8316</v>
      </c>
      <c r="R30" s="16" t="s">
        <v>8358</v>
      </c>
      <c r="S30" s="20">
        <v>41788.167187500003</v>
      </c>
      <c r="T30" s="20">
        <v>41823.167187500003</v>
      </c>
    </row>
    <row r="31" spans="1:20" x14ac:dyDescent="0.25">
      <c r="A31" s="16">
        <v>3767</v>
      </c>
      <c r="B31" s="16" t="s">
        <v>3764</v>
      </c>
      <c r="C31" s="16" t="s">
        <v>7877</v>
      </c>
      <c r="D31" s="17">
        <v>2000</v>
      </c>
      <c r="E31" s="18">
        <v>2335</v>
      </c>
      <c r="F31" s="16" t="s">
        <v>8218</v>
      </c>
      <c r="G31" s="16" t="s">
        <v>8223</v>
      </c>
      <c r="H31" s="16" t="s">
        <v>8245</v>
      </c>
      <c r="I31" s="16">
        <v>1425185940</v>
      </c>
      <c r="J31" s="16">
        <v>1423960097</v>
      </c>
      <c r="K31" s="16" t="b">
        <v>0</v>
      </c>
      <c r="L31" s="16">
        <v>56</v>
      </c>
      <c r="M31" s="16" t="b">
        <v>1</v>
      </c>
      <c r="N31" s="16" t="s">
        <v>8303</v>
      </c>
      <c r="O31" s="16">
        <v>117</v>
      </c>
      <c r="P31" s="16">
        <v>41.7</v>
      </c>
      <c r="Q31" s="19" t="s">
        <v>8316</v>
      </c>
      <c r="R31" s="16" t="s">
        <v>8358</v>
      </c>
      <c r="S31" s="20">
        <v>42050.019641203704</v>
      </c>
      <c r="T31" s="20">
        <v>42064.207638888889</v>
      </c>
    </row>
    <row r="32" spans="1:20" x14ac:dyDescent="0.25">
      <c r="A32" s="16">
        <v>3768</v>
      </c>
      <c r="B32" s="16" t="s">
        <v>3765</v>
      </c>
      <c r="C32" s="16" t="s">
        <v>7878</v>
      </c>
      <c r="D32" s="17">
        <v>4000</v>
      </c>
      <c r="E32" s="18">
        <v>4306.1099999999997</v>
      </c>
      <c r="F32" s="16" t="s">
        <v>8218</v>
      </c>
      <c r="G32" s="16" t="s">
        <v>8223</v>
      </c>
      <c r="H32" s="16" t="s">
        <v>8245</v>
      </c>
      <c r="I32" s="16">
        <v>1402594090</v>
      </c>
      <c r="J32" s="16">
        <v>1400002090</v>
      </c>
      <c r="K32" s="16" t="b">
        <v>0</v>
      </c>
      <c r="L32" s="16">
        <v>58</v>
      </c>
      <c r="M32" s="16" t="b">
        <v>1</v>
      </c>
      <c r="N32" s="16" t="s">
        <v>8303</v>
      </c>
      <c r="O32" s="16">
        <v>108</v>
      </c>
      <c r="P32" s="16">
        <v>74.239999999999995</v>
      </c>
      <c r="Q32" s="19" t="s">
        <v>8316</v>
      </c>
      <c r="R32" s="16" t="s">
        <v>8358</v>
      </c>
      <c r="S32" s="20">
        <v>41772.727893518517</v>
      </c>
      <c r="T32" s="20">
        <v>41802.727893518517</v>
      </c>
    </row>
    <row r="33" spans="1:20" x14ac:dyDescent="0.25">
      <c r="A33" s="16">
        <v>3769</v>
      </c>
      <c r="B33" s="16" t="s">
        <v>3766</v>
      </c>
      <c r="C33" s="16" t="s">
        <v>7879</v>
      </c>
      <c r="D33" s="17">
        <v>1100</v>
      </c>
      <c r="E33" s="18">
        <v>1100</v>
      </c>
      <c r="F33" s="16" t="s">
        <v>8218</v>
      </c>
      <c r="G33" s="16" t="s">
        <v>8223</v>
      </c>
      <c r="H33" s="16" t="s">
        <v>8245</v>
      </c>
      <c r="I33" s="16">
        <v>1460730079</v>
      </c>
      <c r="J33" s="16">
        <v>1458138079</v>
      </c>
      <c r="K33" s="16" t="b">
        <v>0</v>
      </c>
      <c r="L33" s="16">
        <v>15</v>
      </c>
      <c r="M33" s="16" t="b">
        <v>1</v>
      </c>
      <c r="N33" s="16" t="s">
        <v>8303</v>
      </c>
      <c r="O33" s="16">
        <v>100</v>
      </c>
      <c r="P33" s="16">
        <v>73.33</v>
      </c>
      <c r="Q33" s="19" t="s">
        <v>8316</v>
      </c>
      <c r="R33" s="16" t="s">
        <v>8358</v>
      </c>
      <c r="S33" s="20">
        <v>42445.598136574074</v>
      </c>
      <c r="T33" s="20">
        <v>42475.598136574074</v>
      </c>
    </row>
    <row r="34" spans="1:20" x14ac:dyDescent="0.25">
      <c r="A34" s="16">
        <v>3771</v>
      </c>
      <c r="B34" s="16" t="s">
        <v>3768</v>
      </c>
      <c r="C34" s="16" t="s">
        <v>7881</v>
      </c>
      <c r="D34" s="17">
        <v>1000</v>
      </c>
      <c r="E34" s="18">
        <v>1460</v>
      </c>
      <c r="F34" s="16" t="s">
        <v>8218</v>
      </c>
      <c r="G34" s="16" t="s">
        <v>8223</v>
      </c>
      <c r="H34" s="16" t="s">
        <v>8245</v>
      </c>
      <c r="I34" s="16">
        <v>1463529600</v>
      </c>
      <c r="J34" s="16">
        <v>1462307652</v>
      </c>
      <c r="K34" s="16" t="b">
        <v>0</v>
      </c>
      <c r="L34" s="16">
        <v>38</v>
      </c>
      <c r="M34" s="16" t="b">
        <v>1</v>
      </c>
      <c r="N34" s="16" t="s">
        <v>8303</v>
      </c>
      <c r="O34" s="16">
        <v>146</v>
      </c>
      <c r="P34" s="16">
        <v>38.42</v>
      </c>
      <c r="Q34" s="19" t="s">
        <v>8316</v>
      </c>
      <c r="R34" s="16" t="s">
        <v>8358</v>
      </c>
      <c r="S34" s="20">
        <v>42493.857083333336</v>
      </c>
      <c r="T34" s="20">
        <v>42508</v>
      </c>
    </row>
    <row r="35" spans="1:20" x14ac:dyDescent="0.25">
      <c r="A35" s="16">
        <v>3772</v>
      </c>
      <c r="B35" s="16" t="s">
        <v>3769</v>
      </c>
      <c r="C35" s="16" t="s">
        <v>7882</v>
      </c>
      <c r="D35" s="17">
        <v>5000</v>
      </c>
      <c r="E35" s="18">
        <v>5510</v>
      </c>
      <c r="F35" s="16" t="s">
        <v>8218</v>
      </c>
      <c r="G35" s="16" t="s">
        <v>8223</v>
      </c>
      <c r="H35" s="16" t="s">
        <v>8245</v>
      </c>
      <c r="I35" s="16">
        <v>1480399200</v>
      </c>
      <c r="J35" s="16">
        <v>1478616506</v>
      </c>
      <c r="K35" s="16" t="b">
        <v>0</v>
      </c>
      <c r="L35" s="16">
        <v>33</v>
      </c>
      <c r="M35" s="16" t="b">
        <v>1</v>
      </c>
      <c r="N35" s="16" t="s">
        <v>8303</v>
      </c>
      <c r="O35" s="16">
        <v>110</v>
      </c>
      <c r="P35" s="16">
        <v>166.97</v>
      </c>
      <c r="Q35" s="19" t="s">
        <v>8316</v>
      </c>
      <c r="R35" s="16" t="s">
        <v>8358</v>
      </c>
      <c r="S35" s="20">
        <v>42682.616967592592</v>
      </c>
      <c r="T35" s="20">
        <v>42703.25</v>
      </c>
    </row>
    <row r="36" spans="1:20" x14ac:dyDescent="0.25">
      <c r="A36" s="16">
        <v>3773</v>
      </c>
      <c r="B36" s="16" t="s">
        <v>3770</v>
      </c>
      <c r="C36" s="16" t="s">
        <v>7883</v>
      </c>
      <c r="D36" s="17">
        <v>5000</v>
      </c>
      <c r="E36" s="18">
        <v>5410</v>
      </c>
      <c r="F36" s="16" t="s">
        <v>8218</v>
      </c>
      <c r="G36" s="16" t="s">
        <v>8223</v>
      </c>
      <c r="H36" s="16" t="s">
        <v>8245</v>
      </c>
      <c r="I36" s="16">
        <v>1479175680</v>
      </c>
      <c r="J36" s="16">
        <v>1476317247</v>
      </c>
      <c r="K36" s="16" t="b">
        <v>0</v>
      </c>
      <c r="L36" s="16">
        <v>57</v>
      </c>
      <c r="M36" s="16" t="b">
        <v>1</v>
      </c>
      <c r="N36" s="16" t="s">
        <v>8303</v>
      </c>
      <c r="O36" s="16">
        <v>108</v>
      </c>
      <c r="P36" s="16">
        <v>94.91</v>
      </c>
      <c r="Q36" s="19" t="s">
        <v>8316</v>
      </c>
      <c r="R36" s="16" t="s">
        <v>8358</v>
      </c>
      <c r="S36" s="20">
        <v>42656.005173611105</v>
      </c>
      <c r="T36" s="20">
        <v>42689.088888888888</v>
      </c>
    </row>
    <row r="37" spans="1:20" x14ac:dyDescent="0.25">
      <c r="A37" s="16">
        <v>3775</v>
      </c>
      <c r="B37" s="16" t="s">
        <v>3772</v>
      </c>
      <c r="C37" s="16" t="s">
        <v>7885</v>
      </c>
      <c r="D37" s="17">
        <v>2000</v>
      </c>
      <c r="E37" s="18">
        <v>2005</v>
      </c>
      <c r="F37" s="16" t="s">
        <v>8218</v>
      </c>
      <c r="G37" s="16" t="s">
        <v>8223</v>
      </c>
      <c r="H37" s="16" t="s">
        <v>8245</v>
      </c>
      <c r="I37" s="16">
        <v>1428552000</v>
      </c>
      <c r="J37" s="16">
        <v>1426199843</v>
      </c>
      <c r="K37" s="16" t="b">
        <v>0</v>
      </c>
      <c r="L37" s="16">
        <v>14</v>
      </c>
      <c r="M37" s="16" t="b">
        <v>1</v>
      </c>
      <c r="N37" s="16" t="s">
        <v>8303</v>
      </c>
      <c r="O37" s="16">
        <v>100</v>
      </c>
      <c r="P37" s="16">
        <v>143.21</v>
      </c>
      <c r="Q37" s="19" t="s">
        <v>8316</v>
      </c>
      <c r="R37" s="16" t="s">
        <v>8358</v>
      </c>
      <c r="S37" s="20">
        <v>42075.942627314813</v>
      </c>
      <c r="T37" s="20">
        <v>42103.166666666672</v>
      </c>
    </row>
    <row r="38" spans="1:20" x14ac:dyDescent="0.25">
      <c r="A38" s="16">
        <v>3776</v>
      </c>
      <c r="B38" s="16" t="s">
        <v>3773</v>
      </c>
      <c r="C38" s="16" t="s">
        <v>7886</v>
      </c>
      <c r="D38" s="17">
        <v>8000</v>
      </c>
      <c r="E38" s="18">
        <v>8537</v>
      </c>
      <c r="F38" s="16" t="s">
        <v>8218</v>
      </c>
      <c r="G38" s="16" t="s">
        <v>8223</v>
      </c>
      <c r="H38" s="16" t="s">
        <v>8245</v>
      </c>
      <c r="I38" s="16">
        <v>1406854800</v>
      </c>
      <c r="J38" s="16">
        <v>1403599778</v>
      </c>
      <c r="K38" s="16" t="b">
        <v>0</v>
      </c>
      <c r="L38" s="16">
        <v>94</v>
      </c>
      <c r="M38" s="16" t="b">
        <v>1</v>
      </c>
      <c r="N38" s="16" t="s">
        <v>8303</v>
      </c>
      <c r="O38" s="16">
        <v>107</v>
      </c>
      <c r="P38" s="16">
        <v>90.82</v>
      </c>
      <c r="Q38" s="19" t="s">
        <v>8316</v>
      </c>
      <c r="R38" s="16" t="s">
        <v>8358</v>
      </c>
      <c r="S38" s="20">
        <v>41814.367800925924</v>
      </c>
      <c r="T38" s="20">
        <v>41852.041666666664</v>
      </c>
    </row>
    <row r="39" spans="1:20" x14ac:dyDescent="0.25">
      <c r="A39" s="16">
        <v>3777</v>
      </c>
      <c r="B39" s="16" t="s">
        <v>3774</v>
      </c>
      <c r="C39" s="16" t="s">
        <v>7887</v>
      </c>
      <c r="D39" s="17">
        <v>2000</v>
      </c>
      <c r="E39" s="18">
        <v>2864</v>
      </c>
      <c r="F39" s="16" t="s">
        <v>8218</v>
      </c>
      <c r="G39" s="16" t="s">
        <v>8223</v>
      </c>
      <c r="H39" s="16" t="s">
        <v>8245</v>
      </c>
      <c r="I39" s="16">
        <v>1411790400</v>
      </c>
      <c r="J39" s="16">
        <v>1409884821</v>
      </c>
      <c r="K39" s="16" t="b">
        <v>0</v>
      </c>
      <c r="L39" s="16">
        <v>59</v>
      </c>
      <c r="M39" s="16" t="b">
        <v>1</v>
      </c>
      <c r="N39" s="16" t="s">
        <v>8303</v>
      </c>
      <c r="O39" s="16">
        <v>143</v>
      </c>
      <c r="P39" s="16">
        <v>48.54</v>
      </c>
      <c r="Q39" s="19" t="s">
        <v>8316</v>
      </c>
      <c r="R39" s="16" t="s">
        <v>8358</v>
      </c>
      <c r="S39" s="20">
        <v>41887.111354166671</v>
      </c>
      <c r="T39" s="20">
        <v>41909.166666666664</v>
      </c>
    </row>
    <row r="40" spans="1:20" x14ac:dyDescent="0.25">
      <c r="A40" s="16">
        <v>3778</v>
      </c>
      <c r="B40" s="16" t="s">
        <v>3775</v>
      </c>
      <c r="C40" s="16" t="s">
        <v>7888</v>
      </c>
      <c r="D40" s="17">
        <v>2400</v>
      </c>
      <c r="E40" s="18">
        <v>2521</v>
      </c>
      <c r="F40" s="16" t="s">
        <v>8218</v>
      </c>
      <c r="G40" s="16" t="s">
        <v>8223</v>
      </c>
      <c r="H40" s="16" t="s">
        <v>8245</v>
      </c>
      <c r="I40" s="16">
        <v>1423942780</v>
      </c>
      <c r="J40" s="16">
        <v>1418758780</v>
      </c>
      <c r="K40" s="16" t="b">
        <v>0</v>
      </c>
      <c r="L40" s="16">
        <v>36</v>
      </c>
      <c r="M40" s="16" t="b">
        <v>1</v>
      </c>
      <c r="N40" s="16" t="s">
        <v>8303</v>
      </c>
      <c r="O40" s="16">
        <v>105</v>
      </c>
      <c r="P40" s="16">
        <v>70.03</v>
      </c>
      <c r="Q40" s="19" t="s">
        <v>8316</v>
      </c>
      <c r="R40" s="16" t="s">
        <v>8358</v>
      </c>
      <c r="S40" s="20">
        <v>41989.819212962961</v>
      </c>
      <c r="T40" s="20">
        <v>42049.819212962961</v>
      </c>
    </row>
    <row r="41" spans="1:20" x14ac:dyDescent="0.25">
      <c r="A41" s="16">
        <v>3779</v>
      </c>
      <c r="B41" s="16" t="s">
        <v>3776</v>
      </c>
      <c r="C41" s="16" t="s">
        <v>7889</v>
      </c>
      <c r="D41" s="17">
        <v>15000</v>
      </c>
      <c r="E41" s="18">
        <v>15597</v>
      </c>
      <c r="F41" s="16" t="s">
        <v>8218</v>
      </c>
      <c r="G41" s="16" t="s">
        <v>8223</v>
      </c>
      <c r="H41" s="16" t="s">
        <v>8245</v>
      </c>
      <c r="I41" s="16">
        <v>1459010340</v>
      </c>
      <c r="J41" s="16">
        <v>1456421940</v>
      </c>
      <c r="K41" s="16" t="b">
        <v>0</v>
      </c>
      <c r="L41" s="16">
        <v>115</v>
      </c>
      <c r="M41" s="16" t="b">
        <v>1</v>
      </c>
      <c r="N41" s="16" t="s">
        <v>8303</v>
      </c>
      <c r="O41" s="16">
        <v>104</v>
      </c>
      <c r="P41" s="16">
        <v>135.63</v>
      </c>
      <c r="Q41" s="19" t="s">
        <v>8316</v>
      </c>
      <c r="R41" s="16" t="s">
        <v>8358</v>
      </c>
      <c r="S41" s="20">
        <v>42425.735416666663</v>
      </c>
      <c r="T41" s="20">
        <v>42455.693750000006</v>
      </c>
    </row>
    <row r="42" spans="1:20" x14ac:dyDescent="0.25">
      <c r="A42" s="16">
        <v>3780</v>
      </c>
      <c r="B42" s="16" t="s">
        <v>3777</v>
      </c>
      <c r="C42" s="16" t="s">
        <v>7890</v>
      </c>
      <c r="D42" s="17">
        <v>2500</v>
      </c>
      <c r="E42" s="18">
        <v>3000</v>
      </c>
      <c r="F42" s="16" t="s">
        <v>8218</v>
      </c>
      <c r="G42" s="16" t="s">
        <v>8223</v>
      </c>
      <c r="H42" s="16" t="s">
        <v>8245</v>
      </c>
      <c r="I42" s="16">
        <v>1436817960</v>
      </c>
      <c r="J42" s="16">
        <v>1433999785</v>
      </c>
      <c r="K42" s="16" t="b">
        <v>0</v>
      </c>
      <c r="L42" s="16">
        <v>30</v>
      </c>
      <c r="M42" s="16" t="b">
        <v>1</v>
      </c>
      <c r="N42" s="16" t="s">
        <v>8303</v>
      </c>
      <c r="O42" s="16">
        <v>120</v>
      </c>
      <c r="P42" s="16">
        <v>100</v>
      </c>
      <c r="Q42" s="19" t="s">
        <v>8316</v>
      </c>
      <c r="R42" s="16" t="s">
        <v>8358</v>
      </c>
      <c r="S42" s="20">
        <v>42166.219733796301</v>
      </c>
      <c r="T42" s="20">
        <v>42198.837499999994</v>
      </c>
    </row>
    <row r="43" spans="1:20" x14ac:dyDescent="0.25">
      <c r="A43" s="16">
        <v>3781</v>
      </c>
      <c r="B43" s="16" t="s">
        <v>3778</v>
      </c>
      <c r="C43" s="16" t="s">
        <v>7891</v>
      </c>
      <c r="D43" s="17">
        <v>4500</v>
      </c>
      <c r="E43" s="18">
        <v>4935</v>
      </c>
      <c r="F43" s="16" t="s">
        <v>8218</v>
      </c>
      <c r="G43" s="16" t="s">
        <v>8223</v>
      </c>
      <c r="H43" s="16" t="s">
        <v>8245</v>
      </c>
      <c r="I43" s="16">
        <v>1410210685</v>
      </c>
      <c r="J43" s="16">
        <v>1408050685</v>
      </c>
      <c r="K43" s="16" t="b">
        <v>0</v>
      </c>
      <c r="L43" s="16">
        <v>52</v>
      </c>
      <c r="M43" s="16" t="b">
        <v>1</v>
      </c>
      <c r="N43" s="16" t="s">
        <v>8303</v>
      </c>
      <c r="O43" s="16">
        <v>110</v>
      </c>
      <c r="P43" s="16">
        <v>94.9</v>
      </c>
      <c r="Q43" s="19" t="s">
        <v>8316</v>
      </c>
      <c r="R43" s="16" t="s">
        <v>8358</v>
      </c>
      <c r="S43" s="20">
        <v>41865.882928240739</v>
      </c>
      <c r="T43" s="20">
        <v>41890.882928240739</v>
      </c>
    </row>
    <row r="44" spans="1:20" x14ac:dyDescent="0.25">
      <c r="A44" s="16">
        <v>3783</v>
      </c>
      <c r="B44" s="16" t="s">
        <v>3780</v>
      </c>
      <c r="C44" s="16" t="s">
        <v>7893</v>
      </c>
      <c r="D44" s="17">
        <v>1200</v>
      </c>
      <c r="E44" s="18">
        <v>1547</v>
      </c>
      <c r="F44" s="16" t="s">
        <v>8218</v>
      </c>
      <c r="G44" s="16" t="s">
        <v>8223</v>
      </c>
      <c r="H44" s="16" t="s">
        <v>8245</v>
      </c>
      <c r="I44" s="16">
        <v>1458057600</v>
      </c>
      <c r="J44" s="16">
        <v>1455938520</v>
      </c>
      <c r="K44" s="16" t="b">
        <v>0</v>
      </c>
      <c r="L44" s="16">
        <v>24</v>
      </c>
      <c r="M44" s="16" t="b">
        <v>1</v>
      </c>
      <c r="N44" s="16" t="s">
        <v>8303</v>
      </c>
      <c r="O44" s="16">
        <v>129</v>
      </c>
      <c r="P44" s="16">
        <v>64.459999999999994</v>
      </c>
      <c r="Q44" s="19" t="s">
        <v>8316</v>
      </c>
      <c r="R44" s="16" t="s">
        <v>8358</v>
      </c>
      <c r="S44" s="20">
        <v>42420.140277777777</v>
      </c>
      <c r="T44" s="20">
        <v>42444.666666666672</v>
      </c>
    </row>
    <row r="45" spans="1:20" x14ac:dyDescent="0.25">
      <c r="A45" s="16">
        <v>3786</v>
      </c>
      <c r="B45" s="16" t="s">
        <v>3783</v>
      </c>
      <c r="C45" s="16" t="s">
        <v>7896</v>
      </c>
      <c r="D45" s="17">
        <v>6000</v>
      </c>
      <c r="E45" s="18">
        <v>6658</v>
      </c>
      <c r="F45" s="16" t="s">
        <v>8218</v>
      </c>
      <c r="G45" s="16" t="s">
        <v>8223</v>
      </c>
      <c r="H45" s="16" t="s">
        <v>8245</v>
      </c>
      <c r="I45" s="16">
        <v>1464310475</v>
      </c>
      <c r="J45" s="16">
        <v>1461718475</v>
      </c>
      <c r="K45" s="16" t="b">
        <v>0</v>
      </c>
      <c r="L45" s="16">
        <v>71</v>
      </c>
      <c r="M45" s="16" t="b">
        <v>1</v>
      </c>
      <c r="N45" s="16" t="s">
        <v>8303</v>
      </c>
      <c r="O45" s="16">
        <v>111</v>
      </c>
      <c r="P45" s="16">
        <v>93.77</v>
      </c>
      <c r="Q45" s="19" t="s">
        <v>8316</v>
      </c>
      <c r="R45" s="16" t="s">
        <v>8358</v>
      </c>
      <c r="S45" s="20">
        <v>42487.037905092591</v>
      </c>
      <c r="T45" s="20">
        <v>42517.037905092591</v>
      </c>
    </row>
    <row r="46" spans="1:20" x14ac:dyDescent="0.25">
      <c r="A46" s="16">
        <v>3787</v>
      </c>
      <c r="B46" s="16" t="s">
        <v>3784</v>
      </c>
      <c r="C46" s="16" t="s">
        <v>7897</v>
      </c>
      <c r="D46" s="17">
        <v>350</v>
      </c>
      <c r="E46" s="18">
        <v>351</v>
      </c>
      <c r="F46" s="16" t="s">
        <v>8218</v>
      </c>
      <c r="G46" s="16" t="s">
        <v>8223</v>
      </c>
      <c r="H46" s="16" t="s">
        <v>8245</v>
      </c>
      <c r="I46" s="16">
        <v>1436587140</v>
      </c>
      <c r="J46" s="16">
        <v>1434113406</v>
      </c>
      <c r="K46" s="16" t="b">
        <v>0</v>
      </c>
      <c r="L46" s="16">
        <v>10</v>
      </c>
      <c r="M46" s="16" t="b">
        <v>1</v>
      </c>
      <c r="N46" s="16" t="s">
        <v>8303</v>
      </c>
      <c r="O46" s="16">
        <v>100</v>
      </c>
      <c r="P46" s="16">
        <v>35.1</v>
      </c>
      <c r="Q46" s="19" t="s">
        <v>8316</v>
      </c>
      <c r="R46" s="16" t="s">
        <v>8358</v>
      </c>
      <c r="S46" s="20">
        <v>42167.534791666665</v>
      </c>
      <c r="T46" s="20">
        <v>42196.165972222225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918F-8A5D-4EDD-BA9D-9389873681B6}">
  <dimension ref="A1:T251"/>
  <sheetViews>
    <sheetView topLeftCell="C1" workbookViewId="0">
      <selection activeCell="B12" sqref="B12"/>
    </sheetView>
  </sheetViews>
  <sheetFormatPr defaultRowHeight="15" x14ac:dyDescent="0.25"/>
  <cols>
    <col min="1" max="1" width="5" style="16" bestFit="1" customWidth="1"/>
    <col min="2" max="2" width="59.85546875" style="16" bestFit="1" customWidth="1"/>
    <col min="3" max="3" width="133.5703125" style="16" bestFit="1" customWidth="1"/>
    <col min="4" max="4" width="12.5703125" style="16" bestFit="1" customWidth="1"/>
    <col min="5" max="5" width="10.140625" style="16" bestFit="1" customWidth="1"/>
    <col min="6" max="6" width="9.7109375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24.28515625" style="16" bestFit="1" customWidth="1"/>
    <col min="15" max="15" width="18.42578125" style="16" bestFit="1" customWidth="1"/>
    <col min="16" max="16" width="17" style="16" bestFit="1" customWidth="1"/>
    <col min="17" max="17" width="15" style="16" bestFit="1" customWidth="1"/>
    <col min="18" max="18" width="11.85546875" style="16" bestFit="1" customWidth="1"/>
    <col min="19" max="19" width="23.42578125" style="16" bestFit="1" customWidth="1"/>
    <col min="20" max="20" width="20.7109375" style="16" bestFit="1" customWidth="1"/>
  </cols>
  <sheetData>
    <row r="1" spans="1:20" s="21" customFormat="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x14ac:dyDescent="0.25">
      <c r="A2" s="16">
        <v>2843</v>
      </c>
      <c r="B2" s="16" t="s">
        <v>2843</v>
      </c>
      <c r="C2" s="16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6">
        <v>0</v>
      </c>
      <c r="P2" s="16">
        <v>0</v>
      </c>
      <c r="Q2" s="19" t="s">
        <v>8316</v>
      </c>
      <c r="R2" s="16" t="s">
        <v>8317</v>
      </c>
      <c r="S2" s="20">
        <v>42492.737847222219</v>
      </c>
      <c r="T2" s="20">
        <v>42534.166666666672</v>
      </c>
    </row>
    <row r="3" spans="1:20" x14ac:dyDescent="0.25">
      <c r="A3" s="16">
        <v>2845</v>
      </c>
      <c r="B3" s="16" t="s">
        <v>2845</v>
      </c>
      <c r="C3" s="16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6">
        <v>32</v>
      </c>
      <c r="P3" s="16">
        <v>60.67</v>
      </c>
      <c r="Q3" s="19" t="s">
        <v>8316</v>
      </c>
      <c r="R3" s="16" t="s">
        <v>8317</v>
      </c>
      <c r="S3" s="20">
        <v>42103.016585648147</v>
      </c>
      <c r="T3" s="20">
        <v>42163.016585648147</v>
      </c>
    </row>
    <row r="4" spans="1:20" x14ac:dyDescent="0.25">
      <c r="A4" s="16">
        <v>2846</v>
      </c>
      <c r="B4" s="16" t="s">
        <v>2846</v>
      </c>
      <c r="C4" s="16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6">
        <v>0</v>
      </c>
      <c r="P4" s="16">
        <v>0</v>
      </c>
      <c r="Q4" s="19" t="s">
        <v>8316</v>
      </c>
      <c r="R4" s="16" t="s">
        <v>8317</v>
      </c>
      <c r="S4" s="20">
        <v>42108.692060185189</v>
      </c>
      <c r="T4" s="20">
        <v>42153.692060185189</v>
      </c>
    </row>
    <row r="5" spans="1:20" x14ac:dyDescent="0.25">
      <c r="A5" s="16">
        <v>2847</v>
      </c>
      <c r="B5" s="16" t="s">
        <v>2847</v>
      </c>
      <c r="C5" s="16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6">
        <v>0</v>
      </c>
      <c r="P5" s="16">
        <v>0</v>
      </c>
      <c r="Q5" s="19" t="s">
        <v>8316</v>
      </c>
      <c r="R5" s="16" t="s">
        <v>8317</v>
      </c>
      <c r="S5" s="20">
        <v>42453.806307870371</v>
      </c>
      <c r="T5" s="20">
        <v>42513.806307870371</v>
      </c>
    </row>
    <row r="6" spans="1:20" x14ac:dyDescent="0.25">
      <c r="A6" s="16">
        <v>2848</v>
      </c>
      <c r="B6" s="16" t="s">
        <v>2848</v>
      </c>
      <c r="C6" s="16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6">
        <v>0</v>
      </c>
      <c r="P6" s="16">
        <v>23.33</v>
      </c>
      <c r="Q6" s="19" t="s">
        <v>8316</v>
      </c>
      <c r="R6" s="16" t="s">
        <v>8317</v>
      </c>
      <c r="S6" s="20">
        <v>42123.648831018523</v>
      </c>
      <c r="T6" s="20">
        <v>42153.648831018523</v>
      </c>
    </row>
    <row r="7" spans="1:20" x14ac:dyDescent="0.25">
      <c r="A7" s="16">
        <v>2850</v>
      </c>
      <c r="B7" s="16" t="s">
        <v>2850</v>
      </c>
      <c r="C7" s="16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6">
        <v>4</v>
      </c>
      <c r="P7" s="16">
        <v>23.92</v>
      </c>
      <c r="Q7" s="19" t="s">
        <v>8316</v>
      </c>
      <c r="R7" s="16" t="s">
        <v>8317</v>
      </c>
      <c r="S7" s="20">
        <v>41858.007071759261</v>
      </c>
      <c r="T7" s="20">
        <v>41888.007071759261</v>
      </c>
    </row>
    <row r="8" spans="1:20" x14ac:dyDescent="0.25">
      <c r="A8" s="16">
        <v>2852</v>
      </c>
      <c r="B8" s="16" t="s">
        <v>2852</v>
      </c>
      <c r="C8" s="16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6">
        <v>2</v>
      </c>
      <c r="P8" s="16">
        <v>15.83</v>
      </c>
      <c r="Q8" s="19" t="s">
        <v>8316</v>
      </c>
      <c r="R8" s="16" t="s">
        <v>8317</v>
      </c>
      <c r="S8" s="20">
        <v>41781.045173611114</v>
      </c>
      <c r="T8" s="20">
        <v>41811.045173611114</v>
      </c>
    </row>
    <row r="9" spans="1:20" x14ac:dyDescent="0.25">
      <c r="A9" s="16">
        <v>2855</v>
      </c>
      <c r="B9" s="16" t="s">
        <v>2855</v>
      </c>
      <c r="C9" s="16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6">
        <v>50</v>
      </c>
      <c r="P9" s="16">
        <v>60</v>
      </c>
      <c r="Q9" s="19" t="s">
        <v>8316</v>
      </c>
      <c r="R9" s="16" t="s">
        <v>8317</v>
      </c>
      <c r="S9" s="20">
        <v>42370.007766203707</v>
      </c>
      <c r="T9" s="20">
        <v>42398.981944444444</v>
      </c>
    </row>
    <row r="10" spans="1:20" x14ac:dyDescent="0.25">
      <c r="A10" s="16">
        <v>2856</v>
      </c>
      <c r="B10" s="16" t="s">
        <v>2856</v>
      </c>
      <c r="C10" s="16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6">
        <v>5</v>
      </c>
      <c r="P10" s="16">
        <v>24.33</v>
      </c>
      <c r="Q10" s="19" t="s">
        <v>8316</v>
      </c>
      <c r="R10" s="16" t="s">
        <v>8317</v>
      </c>
      <c r="S10" s="20">
        <v>42165.037581018521</v>
      </c>
      <c r="T10" s="20">
        <v>42224.898611111115</v>
      </c>
    </row>
    <row r="11" spans="1:20" x14ac:dyDescent="0.25">
      <c r="A11" s="16">
        <v>2860</v>
      </c>
      <c r="B11" s="16" t="s">
        <v>2860</v>
      </c>
      <c r="C11" s="16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6">
        <v>7</v>
      </c>
      <c r="P11" s="16">
        <v>29.56</v>
      </c>
      <c r="Q11" s="19" t="s">
        <v>8316</v>
      </c>
      <c r="R11" s="16" t="s">
        <v>8317</v>
      </c>
      <c r="S11" s="20">
        <v>42480.800648148142</v>
      </c>
      <c r="T11" s="20">
        <v>42540.800648148142</v>
      </c>
    </row>
    <row r="12" spans="1:20" x14ac:dyDescent="0.25">
      <c r="A12" s="16">
        <v>2862</v>
      </c>
      <c r="B12" s="16" t="s">
        <v>2862</v>
      </c>
      <c r="C12" s="16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6">
        <v>0</v>
      </c>
      <c r="P12" s="16">
        <v>18.329999999999998</v>
      </c>
      <c r="Q12" s="19" t="s">
        <v>8316</v>
      </c>
      <c r="R12" s="16" t="s">
        <v>8317</v>
      </c>
      <c r="S12" s="20">
        <v>41784.789687500001</v>
      </c>
      <c r="T12" s="20">
        <v>41814.789687500001</v>
      </c>
    </row>
    <row r="13" spans="1:20" x14ac:dyDescent="0.25">
      <c r="A13" s="16">
        <v>2863</v>
      </c>
      <c r="B13" s="16" t="s">
        <v>2863</v>
      </c>
      <c r="C13" s="16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6">
        <v>0</v>
      </c>
      <c r="P13" s="16">
        <v>20</v>
      </c>
      <c r="Q13" s="19" t="s">
        <v>8316</v>
      </c>
      <c r="R13" s="16" t="s">
        <v>8317</v>
      </c>
      <c r="S13" s="20">
        <v>41831.675034722226</v>
      </c>
      <c r="T13" s="20">
        <v>41891.675034722226</v>
      </c>
    </row>
    <row r="14" spans="1:20" x14ac:dyDescent="0.25">
      <c r="A14" s="16">
        <v>2865</v>
      </c>
      <c r="B14" s="16" t="s">
        <v>2865</v>
      </c>
      <c r="C14" s="16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6">
        <v>0</v>
      </c>
      <c r="P14" s="16">
        <v>0</v>
      </c>
      <c r="Q14" s="19" t="s">
        <v>8316</v>
      </c>
      <c r="R14" s="16" t="s">
        <v>8317</v>
      </c>
      <c r="S14" s="20">
        <v>41950.114108796297</v>
      </c>
      <c r="T14" s="20">
        <v>42010.114108796297</v>
      </c>
    </row>
    <row r="15" spans="1:20" x14ac:dyDescent="0.25">
      <c r="A15" s="16">
        <v>2866</v>
      </c>
      <c r="B15" s="16" t="s">
        <v>2866</v>
      </c>
      <c r="C15" s="16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6">
        <v>1</v>
      </c>
      <c r="P15" s="16">
        <v>22.5</v>
      </c>
      <c r="Q15" s="19" t="s">
        <v>8316</v>
      </c>
      <c r="R15" s="16" t="s">
        <v>8317</v>
      </c>
      <c r="S15" s="20">
        <v>42627.955104166671</v>
      </c>
      <c r="T15" s="20">
        <v>42657.916666666672</v>
      </c>
    </row>
    <row r="16" spans="1:20" x14ac:dyDescent="0.25">
      <c r="A16" s="16">
        <v>2867</v>
      </c>
      <c r="B16" s="16" t="s">
        <v>2867</v>
      </c>
      <c r="C16" s="16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6">
        <v>20</v>
      </c>
      <c r="P16" s="16">
        <v>50.4</v>
      </c>
      <c r="Q16" s="19" t="s">
        <v>8316</v>
      </c>
      <c r="R16" s="16" t="s">
        <v>8317</v>
      </c>
      <c r="S16" s="20">
        <v>42531.195277777777</v>
      </c>
      <c r="T16" s="20">
        <v>42555.166666666672</v>
      </c>
    </row>
    <row r="17" spans="1:20" x14ac:dyDescent="0.25">
      <c r="A17" s="16">
        <v>2868</v>
      </c>
      <c r="B17" s="16" t="s">
        <v>2868</v>
      </c>
      <c r="C17" s="16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6">
        <v>42</v>
      </c>
      <c r="P17" s="16">
        <v>105.03</v>
      </c>
      <c r="Q17" s="19" t="s">
        <v>8316</v>
      </c>
      <c r="R17" s="16" t="s">
        <v>8317</v>
      </c>
      <c r="S17" s="20">
        <v>42618.827013888891</v>
      </c>
      <c r="T17" s="20">
        <v>42648.827013888891</v>
      </c>
    </row>
    <row r="18" spans="1:20" x14ac:dyDescent="0.25">
      <c r="A18" s="16">
        <v>2869</v>
      </c>
      <c r="B18" s="16" t="s">
        <v>2869</v>
      </c>
      <c r="C18" s="16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6">
        <v>1</v>
      </c>
      <c r="P18" s="16">
        <v>35.4</v>
      </c>
      <c r="Q18" s="19" t="s">
        <v>8316</v>
      </c>
      <c r="R18" s="16" t="s">
        <v>8317</v>
      </c>
      <c r="S18" s="20">
        <v>42540.593530092592</v>
      </c>
      <c r="T18" s="20">
        <v>42570.593530092592</v>
      </c>
    </row>
    <row r="19" spans="1:20" x14ac:dyDescent="0.25">
      <c r="A19" s="16">
        <v>2870</v>
      </c>
      <c r="B19" s="16" t="s">
        <v>2870</v>
      </c>
      <c r="C19" s="16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6">
        <v>15</v>
      </c>
      <c r="P19" s="16">
        <v>83.33</v>
      </c>
      <c r="Q19" s="19" t="s">
        <v>8316</v>
      </c>
      <c r="R19" s="16" t="s">
        <v>8317</v>
      </c>
      <c r="S19" s="20">
        <v>41746.189409722225</v>
      </c>
      <c r="T19" s="20">
        <v>41776.189409722225</v>
      </c>
    </row>
    <row r="20" spans="1:20" x14ac:dyDescent="0.25">
      <c r="A20" s="16">
        <v>2871</v>
      </c>
      <c r="B20" s="16" t="s">
        <v>2871</v>
      </c>
      <c r="C20" s="16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6">
        <v>5</v>
      </c>
      <c r="P20" s="16">
        <v>35.92</v>
      </c>
      <c r="Q20" s="19" t="s">
        <v>8316</v>
      </c>
      <c r="R20" s="16" t="s">
        <v>8317</v>
      </c>
      <c r="S20" s="20">
        <v>41974.738576388889</v>
      </c>
      <c r="T20" s="20">
        <v>41994.738576388889</v>
      </c>
    </row>
    <row r="21" spans="1:20" x14ac:dyDescent="0.25">
      <c r="A21" s="16">
        <v>2872</v>
      </c>
      <c r="B21" s="16" t="s">
        <v>2872</v>
      </c>
      <c r="C21" s="16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6">
        <v>0</v>
      </c>
      <c r="P21" s="16">
        <v>0</v>
      </c>
      <c r="Q21" s="19" t="s">
        <v>8316</v>
      </c>
      <c r="R21" s="16" t="s">
        <v>8317</v>
      </c>
      <c r="S21" s="20">
        <v>42115.11618055556</v>
      </c>
      <c r="T21" s="20">
        <v>42175.11618055556</v>
      </c>
    </row>
    <row r="22" spans="1:20" x14ac:dyDescent="0.25">
      <c r="A22" s="16">
        <v>2873</v>
      </c>
      <c r="B22" s="16" t="s">
        <v>2873</v>
      </c>
      <c r="C22" s="16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6">
        <v>38</v>
      </c>
      <c r="P22" s="16">
        <v>119.13</v>
      </c>
      <c r="Q22" s="19" t="s">
        <v>8316</v>
      </c>
      <c r="R22" s="16" t="s">
        <v>8317</v>
      </c>
      <c r="S22" s="20">
        <v>42002.817488425921</v>
      </c>
      <c r="T22" s="20">
        <v>42032.817488425921</v>
      </c>
    </row>
    <row r="23" spans="1:20" x14ac:dyDescent="0.25">
      <c r="A23" s="16">
        <v>2874</v>
      </c>
      <c r="B23" s="16" t="s">
        <v>2874</v>
      </c>
      <c r="C23" s="16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6">
        <v>5</v>
      </c>
      <c r="P23" s="16">
        <v>90.33</v>
      </c>
      <c r="Q23" s="19" t="s">
        <v>8316</v>
      </c>
      <c r="R23" s="16" t="s">
        <v>8317</v>
      </c>
      <c r="S23" s="20">
        <v>42722.84474537037</v>
      </c>
      <c r="T23" s="20">
        <v>42752.84474537037</v>
      </c>
    </row>
    <row r="24" spans="1:20" x14ac:dyDescent="0.25">
      <c r="A24" s="16">
        <v>2875</v>
      </c>
      <c r="B24" s="16" t="s">
        <v>2875</v>
      </c>
      <c r="C24" s="16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6">
        <v>0</v>
      </c>
      <c r="P24" s="16">
        <v>2.33</v>
      </c>
      <c r="Q24" s="19" t="s">
        <v>8316</v>
      </c>
      <c r="R24" s="16" t="s">
        <v>8317</v>
      </c>
      <c r="S24" s="20">
        <v>42465.128391203703</v>
      </c>
      <c r="T24" s="20">
        <v>42495.128391203703</v>
      </c>
    </row>
    <row r="25" spans="1:20" x14ac:dyDescent="0.25">
      <c r="A25" s="16">
        <v>2876</v>
      </c>
      <c r="B25" s="16" t="s">
        <v>2876</v>
      </c>
      <c r="C25" s="16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6">
        <v>0</v>
      </c>
      <c r="P25" s="16">
        <v>0</v>
      </c>
      <c r="Q25" s="19" t="s">
        <v>8316</v>
      </c>
      <c r="R25" s="16" t="s">
        <v>8317</v>
      </c>
      <c r="S25" s="20">
        <v>42171.743969907402</v>
      </c>
      <c r="T25" s="20">
        <v>42201.743969907402</v>
      </c>
    </row>
    <row r="26" spans="1:20" x14ac:dyDescent="0.25">
      <c r="A26" s="16">
        <v>2877</v>
      </c>
      <c r="B26" s="16" t="s">
        <v>2877</v>
      </c>
      <c r="C26" s="16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6">
        <v>11</v>
      </c>
      <c r="P26" s="16">
        <v>108.33</v>
      </c>
      <c r="Q26" s="19" t="s">
        <v>8316</v>
      </c>
      <c r="R26" s="16" t="s">
        <v>8317</v>
      </c>
      <c r="S26" s="20">
        <v>42672.955138888887</v>
      </c>
      <c r="T26" s="20">
        <v>42704.708333333328</v>
      </c>
    </row>
    <row r="27" spans="1:20" x14ac:dyDescent="0.25">
      <c r="A27" s="16">
        <v>2879</v>
      </c>
      <c r="B27" s="16" t="s">
        <v>2879</v>
      </c>
      <c r="C27" s="16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6">
        <v>0</v>
      </c>
      <c r="P27" s="16">
        <v>29</v>
      </c>
      <c r="Q27" s="19" t="s">
        <v>8316</v>
      </c>
      <c r="R27" s="16" t="s">
        <v>8317</v>
      </c>
      <c r="S27" s="20">
        <v>42359.725243055553</v>
      </c>
      <c r="T27" s="20">
        <v>42389.725243055553</v>
      </c>
    </row>
    <row r="28" spans="1:20" x14ac:dyDescent="0.25">
      <c r="A28" s="16">
        <v>2880</v>
      </c>
      <c r="B28" s="16" t="s">
        <v>2880</v>
      </c>
      <c r="C28" s="16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6">
        <v>23</v>
      </c>
      <c r="P28" s="16">
        <v>96.55</v>
      </c>
      <c r="Q28" s="19" t="s">
        <v>8316</v>
      </c>
      <c r="R28" s="16" t="s">
        <v>8317</v>
      </c>
      <c r="S28" s="20">
        <v>42192.905694444446</v>
      </c>
      <c r="T28" s="20">
        <v>42236.711805555555</v>
      </c>
    </row>
    <row r="29" spans="1:20" x14ac:dyDescent="0.25">
      <c r="A29" s="16">
        <v>2881</v>
      </c>
      <c r="B29" s="16" t="s">
        <v>2881</v>
      </c>
      <c r="C29" s="16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6">
        <v>0</v>
      </c>
      <c r="P29" s="16">
        <v>0</v>
      </c>
      <c r="Q29" s="19" t="s">
        <v>8316</v>
      </c>
      <c r="R29" s="16" t="s">
        <v>8317</v>
      </c>
      <c r="S29" s="20">
        <v>41916.597638888888</v>
      </c>
      <c r="T29" s="20">
        <v>41976.639305555553</v>
      </c>
    </row>
    <row r="30" spans="1:20" x14ac:dyDescent="0.25">
      <c r="A30" s="16">
        <v>2882</v>
      </c>
      <c r="B30" s="16" t="s">
        <v>2882</v>
      </c>
      <c r="C30" s="16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6">
        <v>34</v>
      </c>
      <c r="P30" s="16">
        <v>63</v>
      </c>
      <c r="Q30" s="19" t="s">
        <v>8316</v>
      </c>
      <c r="R30" s="16" t="s">
        <v>8317</v>
      </c>
      <c r="S30" s="20">
        <v>42461.596273148149</v>
      </c>
      <c r="T30" s="20">
        <v>42491.596273148149</v>
      </c>
    </row>
    <row r="31" spans="1:20" x14ac:dyDescent="0.25">
      <c r="A31" s="16">
        <v>2883</v>
      </c>
      <c r="B31" s="16" t="s">
        <v>2883</v>
      </c>
      <c r="C31" s="16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6">
        <v>19</v>
      </c>
      <c r="P31" s="16">
        <v>381.6</v>
      </c>
      <c r="Q31" s="19" t="s">
        <v>8316</v>
      </c>
      <c r="R31" s="16" t="s">
        <v>8317</v>
      </c>
      <c r="S31" s="20">
        <v>42370.90320601852</v>
      </c>
      <c r="T31" s="20">
        <v>42406.207638888889</v>
      </c>
    </row>
    <row r="32" spans="1:20" x14ac:dyDescent="0.25">
      <c r="A32" s="16">
        <v>2884</v>
      </c>
      <c r="B32" s="16" t="s">
        <v>2884</v>
      </c>
      <c r="C32" s="16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6">
        <v>0</v>
      </c>
      <c r="P32" s="16">
        <v>46.25</v>
      </c>
      <c r="Q32" s="19" t="s">
        <v>8316</v>
      </c>
      <c r="R32" s="16" t="s">
        <v>8317</v>
      </c>
      <c r="S32" s="20">
        <v>41948.727256944447</v>
      </c>
      <c r="T32" s="20">
        <v>41978.727256944447</v>
      </c>
    </row>
    <row r="33" spans="1:20" x14ac:dyDescent="0.25">
      <c r="A33" s="16">
        <v>2885</v>
      </c>
      <c r="B33" s="16" t="s">
        <v>2885</v>
      </c>
      <c r="C33" s="16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6">
        <v>33</v>
      </c>
      <c r="P33" s="16">
        <v>26</v>
      </c>
      <c r="Q33" s="19" t="s">
        <v>8316</v>
      </c>
      <c r="R33" s="16" t="s">
        <v>8317</v>
      </c>
      <c r="S33" s="20">
        <v>42047.07640046296</v>
      </c>
      <c r="T33" s="20">
        <v>42077.034733796296</v>
      </c>
    </row>
    <row r="34" spans="1:20" x14ac:dyDescent="0.25">
      <c r="A34" s="16">
        <v>2886</v>
      </c>
      <c r="B34" s="16" t="s">
        <v>2886</v>
      </c>
      <c r="C34" s="16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6">
        <v>5</v>
      </c>
      <c r="P34" s="16">
        <v>10</v>
      </c>
      <c r="Q34" s="19" t="s">
        <v>8316</v>
      </c>
      <c r="R34" s="16" t="s">
        <v>8317</v>
      </c>
      <c r="S34" s="20">
        <v>42261.632916666669</v>
      </c>
      <c r="T34" s="20">
        <v>42266.165972222225</v>
      </c>
    </row>
    <row r="35" spans="1:20" x14ac:dyDescent="0.25">
      <c r="A35" s="16">
        <v>2887</v>
      </c>
      <c r="B35" s="16" t="s">
        <v>2887</v>
      </c>
      <c r="C35" s="16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6">
        <v>0</v>
      </c>
      <c r="P35" s="16">
        <v>5</v>
      </c>
      <c r="Q35" s="19" t="s">
        <v>8316</v>
      </c>
      <c r="R35" s="16" t="s">
        <v>8317</v>
      </c>
      <c r="S35" s="20">
        <v>41985.427361111113</v>
      </c>
      <c r="T35" s="20">
        <v>42015.427361111113</v>
      </c>
    </row>
    <row r="36" spans="1:20" x14ac:dyDescent="0.25">
      <c r="A36" s="16">
        <v>2888</v>
      </c>
      <c r="B36" s="16" t="s">
        <v>2888</v>
      </c>
      <c r="C36" s="16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6">
        <v>0</v>
      </c>
      <c r="P36" s="16">
        <v>0</v>
      </c>
      <c r="Q36" s="19" t="s">
        <v>8316</v>
      </c>
      <c r="R36" s="16" t="s">
        <v>8317</v>
      </c>
      <c r="S36" s="20">
        <v>41922.535185185188</v>
      </c>
      <c r="T36" s="20">
        <v>41930.207638888889</v>
      </c>
    </row>
    <row r="37" spans="1:20" x14ac:dyDescent="0.25">
      <c r="A37" s="16">
        <v>2889</v>
      </c>
      <c r="B37" s="16" t="s">
        <v>2889</v>
      </c>
      <c r="C37" s="16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6">
        <v>38</v>
      </c>
      <c r="P37" s="16">
        <v>81.569999999999993</v>
      </c>
      <c r="Q37" s="19" t="s">
        <v>8316</v>
      </c>
      <c r="R37" s="16" t="s">
        <v>8317</v>
      </c>
      <c r="S37" s="20">
        <v>41850.863252314812</v>
      </c>
      <c r="T37" s="20">
        <v>41880.863252314812</v>
      </c>
    </row>
    <row r="38" spans="1:20" x14ac:dyDescent="0.25">
      <c r="A38" s="16">
        <v>2890</v>
      </c>
      <c r="B38" s="16" t="s">
        <v>2890</v>
      </c>
      <c r="C38" s="16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6">
        <v>1</v>
      </c>
      <c r="P38" s="16">
        <v>7</v>
      </c>
      <c r="Q38" s="19" t="s">
        <v>8316</v>
      </c>
      <c r="R38" s="16" t="s">
        <v>8317</v>
      </c>
      <c r="S38" s="20">
        <v>41831.742962962962</v>
      </c>
      <c r="T38" s="20">
        <v>41860.125</v>
      </c>
    </row>
    <row r="39" spans="1:20" x14ac:dyDescent="0.25">
      <c r="A39" s="16">
        <v>2891</v>
      </c>
      <c r="B39" s="16" t="s">
        <v>2891</v>
      </c>
      <c r="C39" s="16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6">
        <v>3</v>
      </c>
      <c r="P39" s="16">
        <v>27.3</v>
      </c>
      <c r="Q39" s="19" t="s">
        <v>8316</v>
      </c>
      <c r="R39" s="16" t="s">
        <v>8317</v>
      </c>
      <c r="S39" s="20">
        <v>42415.883425925931</v>
      </c>
      <c r="T39" s="20">
        <v>42475.84175925926</v>
      </c>
    </row>
    <row r="40" spans="1:20" x14ac:dyDescent="0.25">
      <c r="A40" s="16">
        <v>2892</v>
      </c>
      <c r="B40" s="16" t="s">
        <v>2892</v>
      </c>
      <c r="C40" s="16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6">
        <v>9</v>
      </c>
      <c r="P40" s="16">
        <v>29.41</v>
      </c>
      <c r="Q40" s="19" t="s">
        <v>8316</v>
      </c>
      <c r="R40" s="16" t="s">
        <v>8317</v>
      </c>
      <c r="S40" s="20">
        <v>41869.714166666665</v>
      </c>
      <c r="T40" s="20">
        <v>41876.875</v>
      </c>
    </row>
    <row r="41" spans="1:20" x14ac:dyDescent="0.25">
      <c r="A41" s="16">
        <v>2893</v>
      </c>
      <c r="B41" s="16" t="s">
        <v>2893</v>
      </c>
      <c r="C41" s="16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6">
        <v>1</v>
      </c>
      <c r="P41" s="16">
        <v>12.5</v>
      </c>
      <c r="Q41" s="19" t="s">
        <v>8316</v>
      </c>
      <c r="R41" s="16" t="s">
        <v>8317</v>
      </c>
      <c r="S41" s="20">
        <v>41953.773090277777</v>
      </c>
      <c r="T41" s="20">
        <v>42013.083333333328</v>
      </c>
    </row>
    <row r="42" spans="1:20" x14ac:dyDescent="0.25">
      <c r="A42" s="16">
        <v>2894</v>
      </c>
      <c r="B42" s="16" t="s">
        <v>2894</v>
      </c>
      <c r="C42" s="16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6">
        <v>0</v>
      </c>
      <c r="P42" s="16">
        <v>0</v>
      </c>
      <c r="Q42" s="19" t="s">
        <v>8316</v>
      </c>
      <c r="R42" s="16" t="s">
        <v>8317</v>
      </c>
      <c r="S42" s="20">
        <v>42037.986284722225</v>
      </c>
      <c r="T42" s="20">
        <v>42097.944618055553</v>
      </c>
    </row>
    <row r="43" spans="1:20" x14ac:dyDescent="0.25">
      <c r="A43" s="16">
        <v>2895</v>
      </c>
      <c r="B43" s="16" t="s">
        <v>2895</v>
      </c>
      <c r="C43" s="16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6">
        <v>5</v>
      </c>
      <c r="P43" s="16">
        <v>5.75</v>
      </c>
      <c r="Q43" s="19" t="s">
        <v>8316</v>
      </c>
      <c r="R43" s="16" t="s">
        <v>8317</v>
      </c>
      <c r="S43" s="20">
        <v>41811.555462962962</v>
      </c>
      <c r="T43" s="20">
        <v>41812.875</v>
      </c>
    </row>
    <row r="44" spans="1:20" x14ac:dyDescent="0.25">
      <c r="A44" s="16">
        <v>2896</v>
      </c>
      <c r="B44" s="16" t="s">
        <v>2896</v>
      </c>
      <c r="C44" s="16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6">
        <v>21</v>
      </c>
      <c r="P44" s="16">
        <v>52.08</v>
      </c>
      <c r="Q44" s="19" t="s">
        <v>8316</v>
      </c>
      <c r="R44" s="16" t="s">
        <v>8317</v>
      </c>
      <c r="S44" s="20">
        <v>42701.908807870372</v>
      </c>
      <c r="T44" s="20">
        <v>42716.25</v>
      </c>
    </row>
    <row r="45" spans="1:20" x14ac:dyDescent="0.25">
      <c r="A45" s="16">
        <v>2897</v>
      </c>
      <c r="B45" s="16" t="s">
        <v>2897</v>
      </c>
      <c r="C45" s="16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6">
        <v>5</v>
      </c>
      <c r="P45" s="16">
        <v>183.33</v>
      </c>
      <c r="Q45" s="19" t="s">
        <v>8316</v>
      </c>
      <c r="R45" s="16" t="s">
        <v>8317</v>
      </c>
      <c r="S45" s="20">
        <v>42258.646504629629</v>
      </c>
      <c r="T45" s="20">
        <v>42288.645196759258</v>
      </c>
    </row>
    <row r="46" spans="1:20" x14ac:dyDescent="0.25">
      <c r="A46" s="16">
        <v>2898</v>
      </c>
      <c r="B46" s="16" t="s">
        <v>2898</v>
      </c>
      <c r="C46" s="16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4</v>
      </c>
      <c r="P46" s="16">
        <v>26.33</v>
      </c>
      <c r="Q46" s="19" t="s">
        <v>8316</v>
      </c>
      <c r="R46" s="16" t="s">
        <v>8317</v>
      </c>
      <c r="S46" s="20">
        <v>42278.664965277778</v>
      </c>
      <c r="T46" s="20">
        <v>42308.664965277778</v>
      </c>
    </row>
    <row r="47" spans="1:20" x14ac:dyDescent="0.25">
      <c r="A47" s="16">
        <v>2899</v>
      </c>
      <c r="B47" s="16" t="s">
        <v>2899</v>
      </c>
      <c r="C47" s="16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6">
        <v>0</v>
      </c>
      <c r="P47" s="16">
        <v>0</v>
      </c>
      <c r="Q47" s="19" t="s">
        <v>8316</v>
      </c>
      <c r="R47" s="16" t="s">
        <v>8317</v>
      </c>
      <c r="S47" s="20">
        <v>42515.078217592592</v>
      </c>
      <c r="T47" s="20">
        <v>42575.078217592592</v>
      </c>
    </row>
    <row r="48" spans="1:20" x14ac:dyDescent="0.25">
      <c r="A48" s="16">
        <v>2900</v>
      </c>
      <c r="B48" s="16" t="s">
        <v>2900</v>
      </c>
      <c r="C48" s="16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62</v>
      </c>
      <c r="P48" s="16">
        <v>486.43</v>
      </c>
      <c r="Q48" s="19" t="s">
        <v>8316</v>
      </c>
      <c r="R48" s="16" t="s">
        <v>8317</v>
      </c>
      <c r="S48" s="20">
        <v>41830.234166666669</v>
      </c>
      <c r="T48" s="20">
        <v>41860.234166666669</v>
      </c>
    </row>
    <row r="49" spans="1:20" x14ac:dyDescent="0.25">
      <c r="A49" s="16">
        <v>2901</v>
      </c>
      <c r="B49" s="16" t="s">
        <v>2901</v>
      </c>
      <c r="C49" s="16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6">
        <v>1</v>
      </c>
      <c r="P49" s="16">
        <v>3</v>
      </c>
      <c r="Q49" s="19" t="s">
        <v>8316</v>
      </c>
      <c r="R49" s="16" t="s">
        <v>8317</v>
      </c>
      <c r="S49" s="20">
        <v>41982.904386574075</v>
      </c>
      <c r="T49" s="20">
        <v>42042.904386574075</v>
      </c>
    </row>
    <row r="50" spans="1:20" x14ac:dyDescent="0.25">
      <c r="A50" s="16">
        <v>2902</v>
      </c>
      <c r="B50" s="16" t="s">
        <v>2902</v>
      </c>
      <c r="C50" s="16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6">
        <v>0</v>
      </c>
      <c r="P50" s="16">
        <v>25</v>
      </c>
      <c r="Q50" s="19" t="s">
        <v>8316</v>
      </c>
      <c r="R50" s="16" t="s">
        <v>8317</v>
      </c>
      <c r="S50" s="20">
        <v>42210.439768518518</v>
      </c>
      <c r="T50" s="20">
        <v>42240.439768518518</v>
      </c>
    </row>
    <row r="51" spans="1:20" x14ac:dyDescent="0.25">
      <c r="A51" s="16">
        <v>2903</v>
      </c>
      <c r="B51" s="16" t="s">
        <v>2903</v>
      </c>
      <c r="C51" s="16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6">
        <v>1</v>
      </c>
      <c r="P51" s="16">
        <v>9.75</v>
      </c>
      <c r="Q51" s="19" t="s">
        <v>8316</v>
      </c>
      <c r="R51" s="16" t="s">
        <v>8317</v>
      </c>
      <c r="S51" s="20">
        <v>42196.166874999995</v>
      </c>
      <c r="T51" s="20">
        <v>42256.166874999995</v>
      </c>
    </row>
    <row r="52" spans="1:20" x14ac:dyDescent="0.25">
      <c r="A52" s="16">
        <v>2905</v>
      </c>
      <c r="B52" s="16" t="s">
        <v>2905</v>
      </c>
      <c r="C52" s="16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6">
        <v>18</v>
      </c>
      <c r="P52" s="16">
        <v>36.590000000000003</v>
      </c>
      <c r="Q52" s="19" t="s">
        <v>8316</v>
      </c>
      <c r="R52" s="16" t="s">
        <v>8317</v>
      </c>
      <c r="S52" s="20">
        <v>42606.056863425925</v>
      </c>
      <c r="T52" s="20">
        <v>42620.056863425925</v>
      </c>
    </row>
    <row r="53" spans="1:20" x14ac:dyDescent="0.25">
      <c r="A53" s="16">
        <v>2906</v>
      </c>
      <c r="B53" s="16" t="s">
        <v>2906</v>
      </c>
      <c r="C53" s="16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6">
        <v>9</v>
      </c>
      <c r="P53" s="16">
        <v>80.709999999999994</v>
      </c>
      <c r="Q53" s="19" t="s">
        <v>8316</v>
      </c>
      <c r="R53" s="16" t="s">
        <v>8317</v>
      </c>
      <c r="S53" s="20">
        <v>42199.648912037039</v>
      </c>
      <c r="T53" s="20">
        <v>42217.041666666672</v>
      </c>
    </row>
    <row r="54" spans="1:20" x14ac:dyDescent="0.25">
      <c r="A54" s="16">
        <v>2907</v>
      </c>
      <c r="B54" s="16" t="s">
        <v>2907</v>
      </c>
      <c r="C54" s="16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6">
        <v>0</v>
      </c>
      <c r="P54" s="16">
        <v>1</v>
      </c>
      <c r="Q54" s="19" t="s">
        <v>8316</v>
      </c>
      <c r="R54" s="16" t="s">
        <v>8317</v>
      </c>
      <c r="S54" s="20">
        <v>42444.877743055549</v>
      </c>
      <c r="T54" s="20">
        <v>42504.877743055549</v>
      </c>
    </row>
    <row r="55" spans="1:20" x14ac:dyDescent="0.25">
      <c r="A55" s="16">
        <v>2908</v>
      </c>
      <c r="B55" s="16" t="s">
        <v>2908</v>
      </c>
      <c r="C55" s="16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6">
        <v>3</v>
      </c>
      <c r="P55" s="16">
        <v>52.8</v>
      </c>
      <c r="Q55" s="19" t="s">
        <v>8316</v>
      </c>
      <c r="R55" s="16" t="s">
        <v>8317</v>
      </c>
      <c r="S55" s="20">
        <v>42499.731701388882</v>
      </c>
      <c r="T55" s="20">
        <v>42529.731701388882</v>
      </c>
    </row>
    <row r="56" spans="1:20" x14ac:dyDescent="0.25">
      <c r="A56" s="16">
        <v>2909</v>
      </c>
      <c r="B56" s="16" t="s">
        <v>2909</v>
      </c>
      <c r="C56" s="16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6">
        <v>0</v>
      </c>
      <c r="P56" s="16">
        <v>20</v>
      </c>
      <c r="Q56" s="19" t="s">
        <v>8316</v>
      </c>
      <c r="R56" s="16" t="s">
        <v>8317</v>
      </c>
      <c r="S56" s="20">
        <v>41929.266215277778</v>
      </c>
      <c r="T56" s="20">
        <v>41968.823611111111</v>
      </c>
    </row>
    <row r="57" spans="1:20" x14ac:dyDescent="0.25">
      <c r="A57" s="16">
        <v>2911</v>
      </c>
      <c r="B57" s="16" t="s">
        <v>2911</v>
      </c>
      <c r="C57" s="16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6">
        <v>37</v>
      </c>
      <c r="P57" s="16">
        <v>46.93</v>
      </c>
      <c r="Q57" s="19" t="s">
        <v>8316</v>
      </c>
      <c r="R57" s="16" t="s">
        <v>8317</v>
      </c>
      <c r="S57" s="20">
        <v>42142.768819444449</v>
      </c>
      <c r="T57" s="20">
        <v>42182.768819444449</v>
      </c>
    </row>
    <row r="58" spans="1:20" x14ac:dyDescent="0.25">
      <c r="A58" s="16">
        <v>2912</v>
      </c>
      <c r="B58" s="16" t="s">
        <v>2912</v>
      </c>
      <c r="C58" s="16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6">
        <v>14</v>
      </c>
      <c r="P58" s="16">
        <v>78.08</v>
      </c>
      <c r="Q58" s="19" t="s">
        <v>8316</v>
      </c>
      <c r="R58" s="16" t="s">
        <v>8317</v>
      </c>
      <c r="S58" s="20">
        <v>42354.131643518514</v>
      </c>
      <c r="T58" s="20">
        <v>42384.131643518514</v>
      </c>
    </row>
    <row r="59" spans="1:20" x14ac:dyDescent="0.25">
      <c r="A59" s="16">
        <v>2913</v>
      </c>
      <c r="B59" s="16" t="s">
        <v>2913</v>
      </c>
      <c r="C59" s="16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6">
        <v>0</v>
      </c>
      <c r="P59" s="16">
        <v>1</v>
      </c>
      <c r="Q59" s="19" t="s">
        <v>8316</v>
      </c>
      <c r="R59" s="16" t="s">
        <v>8317</v>
      </c>
      <c r="S59" s="20">
        <v>41828.922905092593</v>
      </c>
      <c r="T59" s="20">
        <v>41888.922905092593</v>
      </c>
    </row>
    <row r="60" spans="1:20" x14ac:dyDescent="0.25">
      <c r="A60" s="16">
        <v>2917</v>
      </c>
      <c r="B60" s="16" t="s">
        <v>2917</v>
      </c>
      <c r="C60" s="16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22</v>
      </c>
      <c r="P60" s="16">
        <v>48.56</v>
      </c>
      <c r="Q60" s="19" t="s">
        <v>8316</v>
      </c>
      <c r="R60" s="16" t="s">
        <v>8317</v>
      </c>
      <c r="S60" s="20">
        <v>42245.234340277777</v>
      </c>
      <c r="T60" s="20">
        <v>42263.234340277777</v>
      </c>
    </row>
    <row r="61" spans="1:20" x14ac:dyDescent="0.25">
      <c r="A61" s="16">
        <v>2918</v>
      </c>
      <c r="B61" s="16" t="s">
        <v>2918</v>
      </c>
      <c r="C61" s="16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6">
        <v>27</v>
      </c>
      <c r="P61" s="16">
        <v>68.099999999999994</v>
      </c>
      <c r="Q61" s="19" t="s">
        <v>8316</v>
      </c>
      <c r="R61" s="16" t="s">
        <v>8317</v>
      </c>
      <c r="S61" s="20">
        <v>42278.629710648151</v>
      </c>
      <c r="T61" s="20">
        <v>42306.629710648151</v>
      </c>
    </row>
    <row r="62" spans="1:20" x14ac:dyDescent="0.25">
      <c r="A62" s="16">
        <v>2919</v>
      </c>
      <c r="B62" s="16" t="s">
        <v>2919</v>
      </c>
      <c r="C62" s="16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6">
        <v>9</v>
      </c>
      <c r="P62" s="16">
        <v>8.5</v>
      </c>
      <c r="Q62" s="19" t="s">
        <v>8316</v>
      </c>
      <c r="R62" s="16" t="s">
        <v>8317</v>
      </c>
      <c r="S62" s="20">
        <v>41826.61954861111</v>
      </c>
      <c r="T62" s="20">
        <v>41856.61954861111</v>
      </c>
    </row>
    <row r="63" spans="1:20" x14ac:dyDescent="0.25">
      <c r="A63" s="16">
        <v>3728</v>
      </c>
      <c r="B63" s="16" t="s">
        <v>3725</v>
      </c>
      <c r="C63" s="16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6">
        <v>9</v>
      </c>
      <c r="P63" s="16">
        <v>60.06</v>
      </c>
      <c r="Q63" s="19" t="s">
        <v>8316</v>
      </c>
      <c r="R63" s="16" t="s">
        <v>8317</v>
      </c>
      <c r="S63" s="20">
        <v>42205.171018518522</v>
      </c>
      <c r="T63" s="20">
        <v>42235.171018518522</v>
      </c>
    </row>
    <row r="64" spans="1:20" x14ac:dyDescent="0.25">
      <c r="A64" s="16">
        <v>3729</v>
      </c>
      <c r="B64" s="16" t="s">
        <v>3726</v>
      </c>
      <c r="C64" s="16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6">
        <v>7</v>
      </c>
      <c r="P64" s="16">
        <v>72.400000000000006</v>
      </c>
      <c r="Q64" s="19" t="s">
        <v>8316</v>
      </c>
      <c r="R64" s="16" t="s">
        <v>8317</v>
      </c>
      <c r="S64" s="20">
        <v>42041.205000000002</v>
      </c>
      <c r="T64" s="20">
        <v>42086.16333333333</v>
      </c>
    </row>
    <row r="65" spans="1:20" x14ac:dyDescent="0.25">
      <c r="A65" s="16">
        <v>3730</v>
      </c>
      <c r="B65" s="16" t="s">
        <v>3727</v>
      </c>
      <c r="C65" s="16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6">
        <v>10</v>
      </c>
      <c r="P65" s="16">
        <v>100</v>
      </c>
      <c r="Q65" s="19" t="s">
        <v>8316</v>
      </c>
      <c r="R65" s="16" t="s">
        <v>8317</v>
      </c>
      <c r="S65" s="20">
        <v>42203.677766203706</v>
      </c>
      <c r="T65" s="20">
        <v>42233.677766203706</v>
      </c>
    </row>
    <row r="66" spans="1:20" x14ac:dyDescent="0.25">
      <c r="A66" s="16">
        <v>3731</v>
      </c>
      <c r="B66" s="16" t="s">
        <v>3728</v>
      </c>
      <c r="C66" s="16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6">
        <v>11</v>
      </c>
      <c r="P66" s="16">
        <v>51.67</v>
      </c>
      <c r="Q66" s="19" t="s">
        <v>8316</v>
      </c>
      <c r="R66" s="16" t="s">
        <v>8317</v>
      </c>
      <c r="S66" s="20">
        <v>41983.752847222218</v>
      </c>
      <c r="T66" s="20">
        <v>42014.140972222223</v>
      </c>
    </row>
    <row r="67" spans="1:20" x14ac:dyDescent="0.25">
      <c r="A67" s="16">
        <v>3733</v>
      </c>
      <c r="B67" s="16" t="s">
        <v>3730</v>
      </c>
      <c r="C67" s="16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6">
        <v>0</v>
      </c>
      <c r="P67" s="16">
        <v>0</v>
      </c>
      <c r="Q67" s="19" t="s">
        <v>8316</v>
      </c>
      <c r="R67" s="16" t="s">
        <v>8317</v>
      </c>
      <c r="S67" s="20">
        <v>42103.024398148147</v>
      </c>
      <c r="T67" s="20">
        <v>42112.9375</v>
      </c>
    </row>
    <row r="68" spans="1:20" x14ac:dyDescent="0.25">
      <c r="A68" s="16">
        <v>3734</v>
      </c>
      <c r="B68" s="16" t="s">
        <v>3731</v>
      </c>
      <c r="C68" s="16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6">
        <v>28</v>
      </c>
      <c r="P68" s="16">
        <v>61</v>
      </c>
      <c r="Q68" s="19" t="s">
        <v>8316</v>
      </c>
      <c r="R68" s="16" t="s">
        <v>8317</v>
      </c>
      <c r="S68" s="20">
        <v>42089.901574074072</v>
      </c>
      <c r="T68" s="20">
        <v>42149.901574074072</v>
      </c>
    </row>
    <row r="69" spans="1:20" x14ac:dyDescent="0.25">
      <c r="A69" s="16">
        <v>3737</v>
      </c>
      <c r="B69" s="16" t="s">
        <v>3734</v>
      </c>
      <c r="C69" s="16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6">
        <v>21</v>
      </c>
      <c r="P69" s="16">
        <v>37.5</v>
      </c>
      <c r="Q69" s="19" t="s">
        <v>8316</v>
      </c>
      <c r="R69" s="16" t="s">
        <v>8317</v>
      </c>
      <c r="S69" s="20">
        <v>42297.691006944442</v>
      </c>
      <c r="T69" s="20">
        <v>42320.290972222225</v>
      </c>
    </row>
    <row r="70" spans="1:20" x14ac:dyDescent="0.25">
      <c r="A70" s="16">
        <v>3740</v>
      </c>
      <c r="B70" s="16" t="s">
        <v>3737</v>
      </c>
      <c r="C70" s="16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6">
        <v>18</v>
      </c>
      <c r="P70" s="16">
        <v>25.57</v>
      </c>
      <c r="Q70" s="19" t="s">
        <v>8316</v>
      </c>
      <c r="R70" s="16" t="s">
        <v>8317</v>
      </c>
      <c r="S70" s="20">
        <v>41833.089756944442</v>
      </c>
      <c r="T70" s="20">
        <v>41863.079143518517</v>
      </c>
    </row>
    <row r="71" spans="1:20" x14ac:dyDescent="0.25">
      <c r="A71" s="16">
        <v>3741</v>
      </c>
      <c r="B71" s="16" t="s">
        <v>3738</v>
      </c>
      <c r="C71" s="16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6">
        <v>0</v>
      </c>
      <c r="P71" s="16">
        <v>0</v>
      </c>
      <c r="Q71" s="19" t="s">
        <v>8316</v>
      </c>
      <c r="R71" s="16" t="s">
        <v>8317</v>
      </c>
      <c r="S71" s="20">
        <v>42325.920717592591</v>
      </c>
      <c r="T71" s="20">
        <v>42355.920717592591</v>
      </c>
    </row>
    <row r="72" spans="1:20" x14ac:dyDescent="0.25">
      <c r="A72" s="16">
        <v>3742</v>
      </c>
      <c r="B72" s="16" t="s">
        <v>3739</v>
      </c>
      <c r="C72" s="16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6">
        <v>2</v>
      </c>
      <c r="P72" s="16">
        <v>25</v>
      </c>
      <c r="Q72" s="19" t="s">
        <v>8316</v>
      </c>
      <c r="R72" s="16" t="s">
        <v>8317</v>
      </c>
      <c r="S72" s="20">
        <v>41858.214629629627</v>
      </c>
      <c r="T72" s="20">
        <v>41888.214629629627</v>
      </c>
    </row>
    <row r="73" spans="1:20" x14ac:dyDescent="0.25">
      <c r="A73" s="16">
        <v>3743</v>
      </c>
      <c r="B73" s="16" t="s">
        <v>3740</v>
      </c>
      <c r="C73" s="16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6">
        <v>0</v>
      </c>
      <c r="P73" s="16">
        <v>0</v>
      </c>
      <c r="Q73" s="19" t="s">
        <v>8316</v>
      </c>
      <c r="R73" s="16" t="s">
        <v>8317</v>
      </c>
      <c r="S73" s="20">
        <v>41793.710231481484</v>
      </c>
      <c r="T73" s="20">
        <v>41823.710231481484</v>
      </c>
    </row>
    <row r="74" spans="1:20" x14ac:dyDescent="0.25">
      <c r="A74" s="16">
        <v>3744</v>
      </c>
      <c r="B74" s="16" t="s">
        <v>3741</v>
      </c>
      <c r="C74" s="16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6">
        <v>0</v>
      </c>
      <c r="P74" s="16">
        <v>0</v>
      </c>
      <c r="Q74" s="19" t="s">
        <v>8316</v>
      </c>
      <c r="R74" s="16" t="s">
        <v>8317</v>
      </c>
      <c r="S74" s="20">
        <v>41793.814259259263</v>
      </c>
      <c r="T74" s="20">
        <v>41825.165972222225</v>
      </c>
    </row>
    <row r="75" spans="1:20" x14ac:dyDescent="0.25">
      <c r="A75" s="16">
        <v>3745</v>
      </c>
      <c r="B75" s="16" t="s">
        <v>3742</v>
      </c>
      <c r="C75" s="16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6">
        <v>10</v>
      </c>
      <c r="P75" s="16">
        <v>10</v>
      </c>
      <c r="Q75" s="19" t="s">
        <v>8316</v>
      </c>
      <c r="R75" s="16" t="s">
        <v>8317</v>
      </c>
      <c r="S75" s="20">
        <v>41831.697939814818</v>
      </c>
      <c r="T75" s="20">
        <v>41861.697939814818</v>
      </c>
    </row>
    <row r="76" spans="1:20" x14ac:dyDescent="0.25">
      <c r="A76" s="16">
        <v>3746</v>
      </c>
      <c r="B76" s="16" t="s">
        <v>3743</v>
      </c>
      <c r="C76" s="16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6">
        <v>2</v>
      </c>
      <c r="P76" s="16">
        <v>202</v>
      </c>
      <c r="Q76" s="19" t="s">
        <v>8316</v>
      </c>
      <c r="R76" s="16" t="s">
        <v>8317</v>
      </c>
      <c r="S76" s="20">
        <v>42621.389340277776</v>
      </c>
      <c r="T76" s="20">
        <v>42651.389340277776</v>
      </c>
    </row>
    <row r="77" spans="1:20" x14ac:dyDescent="0.25">
      <c r="A77" s="16">
        <v>3841</v>
      </c>
      <c r="B77" s="16" t="s">
        <v>3838</v>
      </c>
      <c r="C77" s="16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6">
        <v>9</v>
      </c>
      <c r="P77" s="16">
        <v>25.65</v>
      </c>
      <c r="Q77" s="19" t="s">
        <v>8316</v>
      </c>
      <c r="R77" s="16" t="s">
        <v>8317</v>
      </c>
      <c r="S77" s="20">
        <v>41780.785729166666</v>
      </c>
      <c r="T77" s="20">
        <v>41840.785729166666</v>
      </c>
    </row>
    <row r="78" spans="1:20" x14ac:dyDescent="0.25">
      <c r="A78" s="16">
        <v>3843</v>
      </c>
      <c r="B78" s="16" t="s">
        <v>3840</v>
      </c>
      <c r="C78" s="16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6">
        <v>21</v>
      </c>
      <c r="P78" s="16">
        <v>56.05</v>
      </c>
      <c r="Q78" s="19" t="s">
        <v>8316</v>
      </c>
      <c r="R78" s="16" t="s">
        <v>8317</v>
      </c>
      <c r="S78" s="20">
        <v>41766.072500000002</v>
      </c>
      <c r="T78" s="20">
        <v>41791.072500000002</v>
      </c>
    </row>
    <row r="79" spans="1:20" x14ac:dyDescent="0.25">
      <c r="A79" s="16">
        <v>3844</v>
      </c>
      <c r="B79" s="16" t="s">
        <v>3841</v>
      </c>
      <c r="C79" s="16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6">
        <v>41</v>
      </c>
      <c r="P79" s="16">
        <v>81.319999999999993</v>
      </c>
      <c r="Q79" s="19" t="s">
        <v>8316</v>
      </c>
      <c r="R79" s="16" t="s">
        <v>8317</v>
      </c>
      <c r="S79" s="20">
        <v>41766.617291666669</v>
      </c>
      <c r="T79" s="20">
        <v>41793.290972222225</v>
      </c>
    </row>
    <row r="80" spans="1:20" x14ac:dyDescent="0.25">
      <c r="A80" s="16">
        <v>3845</v>
      </c>
      <c r="B80" s="16" t="s">
        <v>3842</v>
      </c>
      <c r="C80" s="16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6">
        <v>2</v>
      </c>
      <c r="P80" s="16">
        <v>70.17</v>
      </c>
      <c r="Q80" s="19" t="s">
        <v>8316</v>
      </c>
      <c r="R80" s="16" t="s">
        <v>8317</v>
      </c>
      <c r="S80" s="20">
        <v>42248.627013888887</v>
      </c>
      <c r="T80" s="20">
        <v>42278.627013888887</v>
      </c>
    </row>
    <row r="81" spans="1:20" x14ac:dyDescent="0.25">
      <c r="A81" s="16">
        <v>3846</v>
      </c>
      <c r="B81" s="16" t="s">
        <v>3843</v>
      </c>
      <c r="C81" s="16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6">
        <v>3</v>
      </c>
      <c r="P81" s="16">
        <v>23.63</v>
      </c>
      <c r="Q81" s="19" t="s">
        <v>8316</v>
      </c>
      <c r="R81" s="16" t="s">
        <v>8317</v>
      </c>
      <c r="S81" s="20">
        <v>41885.221550925926</v>
      </c>
      <c r="T81" s="20">
        <v>41916.290972222225</v>
      </c>
    </row>
    <row r="82" spans="1:20" x14ac:dyDescent="0.25">
      <c r="A82" s="16">
        <v>3847</v>
      </c>
      <c r="B82" s="16" t="s">
        <v>3844</v>
      </c>
      <c r="C82" s="16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6">
        <v>16</v>
      </c>
      <c r="P82" s="16">
        <v>188.56</v>
      </c>
      <c r="Q82" s="19" t="s">
        <v>8316</v>
      </c>
      <c r="R82" s="16" t="s">
        <v>8317</v>
      </c>
      <c r="S82" s="20">
        <v>42159.224432870367</v>
      </c>
      <c r="T82" s="20">
        <v>42204.224432870367</v>
      </c>
    </row>
    <row r="83" spans="1:20" x14ac:dyDescent="0.25">
      <c r="A83" s="16">
        <v>3848</v>
      </c>
      <c r="B83" s="16" t="s">
        <v>3845</v>
      </c>
      <c r="C83" s="16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6">
        <v>16</v>
      </c>
      <c r="P83" s="16">
        <v>49.51</v>
      </c>
      <c r="Q83" s="19" t="s">
        <v>8316</v>
      </c>
      <c r="R83" s="16" t="s">
        <v>8317</v>
      </c>
      <c r="S83" s="20">
        <v>42265.817002314812</v>
      </c>
      <c r="T83" s="20">
        <v>42295.817002314812</v>
      </c>
    </row>
    <row r="84" spans="1:20" x14ac:dyDescent="0.25">
      <c r="A84" s="16">
        <v>3850</v>
      </c>
      <c r="B84" s="16" t="s">
        <v>3847</v>
      </c>
      <c r="C84" s="16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6">
        <v>4</v>
      </c>
      <c r="P84" s="16">
        <v>9.5</v>
      </c>
      <c r="Q84" s="19" t="s">
        <v>8316</v>
      </c>
      <c r="R84" s="16" t="s">
        <v>8317</v>
      </c>
      <c r="S84" s="20">
        <v>41975.124340277776</v>
      </c>
      <c r="T84" s="20">
        <v>42005.124340277776</v>
      </c>
    </row>
    <row r="85" spans="1:20" x14ac:dyDescent="0.25">
      <c r="A85" s="16">
        <v>3852</v>
      </c>
      <c r="B85" s="16" t="s">
        <v>3849</v>
      </c>
      <c r="C85" s="16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6">
        <v>0</v>
      </c>
      <c r="P85" s="16">
        <v>10</v>
      </c>
      <c r="Q85" s="19" t="s">
        <v>8316</v>
      </c>
      <c r="R85" s="16" t="s">
        <v>8317</v>
      </c>
      <c r="S85" s="20">
        <v>42065.190694444449</v>
      </c>
      <c r="T85" s="20">
        <v>42090.149027777778</v>
      </c>
    </row>
    <row r="86" spans="1:20" x14ac:dyDescent="0.25">
      <c r="A86" s="16">
        <v>3853</v>
      </c>
      <c r="B86" s="16" t="s">
        <v>3850</v>
      </c>
      <c r="C86" s="16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6">
        <v>0</v>
      </c>
      <c r="P86" s="16">
        <v>13</v>
      </c>
      <c r="Q86" s="19" t="s">
        <v>8316</v>
      </c>
      <c r="R86" s="16" t="s">
        <v>8317</v>
      </c>
      <c r="S86" s="20">
        <v>41848.84002314815</v>
      </c>
      <c r="T86" s="20">
        <v>41883.84002314815</v>
      </c>
    </row>
    <row r="87" spans="1:20" x14ac:dyDescent="0.25">
      <c r="A87" s="16">
        <v>3854</v>
      </c>
      <c r="B87" s="16" t="s">
        <v>3851</v>
      </c>
      <c r="C87" s="16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6">
        <v>16</v>
      </c>
      <c r="P87" s="16">
        <v>89.4</v>
      </c>
      <c r="Q87" s="19" t="s">
        <v>8316</v>
      </c>
      <c r="R87" s="16" t="s">
        <v>8317</v>
      </c>
      <c r="S87" s="20">
        <v>42103.884930555556</v>
      </c>
      <c r="T87" s="20">
        <v>42133.884930555556</v>
      </c>
    </row>
    <row r="88" spans="1:20" x14ac:dyDescent="0.25">
      <c r="A88" s="16">
        <v>3855</v>
      </c>
      <c r="B88" s="16" t="s">
        <v>3852</v>
      </c>
      <c r="C88" s="16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6">
        <v>3</v>
      </c>
      <c r="P88" s="16">
        <v>25</v>
      </c>
      <c r="Q88" s="19" t="s">
        <v>8316</v>
      </c>
      <c r="R88" s="16" t="s">
        <v>8317</v>
      </c>
      <c r="S88" s="20">
        <v>42059.970729166671</v>
      </c>
      <c r="T88" s="20">
        <v>42089.929062499999</v>
      </c>
    </row>
    <row r="89" spans="1:20" x14ac:dyDescent="0.25">
      <c r="A89" s="16">
        <v>3856</v>
      </c>
      <c r="B89" s="16" t="s">
        <v>3853</v>
      </c>
      <c r="C89" s="16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6">
        <v>0</v>
      </c>
      <c r="P89" s="16">
        <v>1</v>
      </c>
      <c r="Q89" s="19" t="s">
        <v>8316</v>
      </c>
      <c r="R89" s="16" t="s">
        <v>8317</v>
      </c>
      <c r="S89" s="20">
        <v>42041.743090277778</v>
      </c>
      <c r="T89" s="20">
        <v>42071.701423611114</v>
      </c>
    </row>
    <row r="90" spans="1:20" x14ac:dyDescent="0.25">
      <c r="A90" s="16">
        <v>3857</v>
      </c>
      <c r="B90" s="16" t="s">
        <v>3854</v>
      </c>
      <c r="C90" s="16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6">
        <v>5</v>
      </c>
      <c r="P90" s="16">
        <v>65</v>
      </c>
      <c r="Q90" s="19" t="s">
        <v>8316</v>
      </c>
      <c r="R90" s="16" t="s">
        <v>8317</v>
      </c>
      <c r="S90" s="20">
        <v>41829.73715277778</v>
      </c>
      <c r="T90" s="20">
        <v>41852.716666666667</v>
      </c>
    </row>
    <row r="91" spans="1:20" x14ac:dyDescent="0.25">
      <c r="A91" s="16">
        <v>3859</v>
      </c>
      <c r="B91" s="16" t="s">
        <v>3856</v>
      </c>
      <c r="C91" s="16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6">
        <v>0</v>
      </c>
      <c r="P91" s="16">
        <v>1</v>
      </c>
      <c r="Q91" s="19" t="s">
        <v>8316</v>
      </c>
      <c r="R91" s="16" t="s">
        <v>8317</v>
      </c>
      <c r="S91" s="20">
        <v>41789.893599537041</v>
      </c>
      <c r="T91" s="20">
        <v>41815.875</v>
      </c>
    </row>
    <row r="92" spans="1:20" x14ac:dyDescent="0.25">
      <c r="A92" s="16">
        <v>3860</v>
      </c>
      <c r="B92" s="16" t="s">
        <v>3857</v>
      </c>
      <c r="C92" s="16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6">
        <v>18</v>
      </c>
      <c r="P92" s="16">
        <v>81.540000000000006</v>
      </c>
      <c r="Q92" s="19" t="s">
        <v>8316</v>
      </c>
      <c r="R92" s="16" t="s">
        <v>8317</v>
      </c>
      <c r="S92" s="20">
        <v>41833.660995370366</v>
      </c>
      <c r="T92" s="20">
        <v>41863.660995370366</v>
      </c>
    </row>
    <row r="93" spans="1:20" x14ac:dyDescent="0.25">
      <c r="A93" s="16">
        <v>3861</v>
      </c>
      <c r="B93" s="16" t="s">
        <v>3858</v>
      </c>
      <c r="C93" s="16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6">
        <v>5</v>
      </c>
      <c r="P93" s="16">
        <v>100</v>
      </c>
      <c r="Q93" s="19" t="s">
        <v>8316</v>
      </c>
      <c r="R93" s="16" t="s">
        <v>8317</v>
      </c>
      <c r="S93" s="20">
        <v>41914.590011574073</v>
      </c>
      <c r="T93" s="20">
        <v>41955.907638888893</v>
      </c>
    </row>
    <row r="94" spans="1:20" x14ac:dyDescent="0.25">
      <c r="A94" s="16">
        <v>3862</v>
      </c>
      <c r="B94" s="16" t="s">
        <v>3859</v>
      </c>
      <c r="C94" s="16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6">
        <v>0</v>
      </c>
      <c r="P94" s="16">
        <v>1</v>
      </c>
      <c r="Q94" s="19" t="s">
        <v>8316</v>
      </c>
      <c r="R94" s="16" t="s">
        <v>8317</v>
      </c>
      <c r="S94" s="20">
        <v>42611.261064814811</v>
      </c>
      <c r="T94" s="20">
        <v>42625.707638888889</v>
      </c>
    </row>
    <row r="95" spans="1:20" x14ac:dyDescent="0.25">
      <c r="A95" s="16">
        <v>3863</v>
      </c>
      <c r="B95" s="16" t="s">
        <v>3860</v>
      </c>
      <c r="C95" s="16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6">
        <v>0</v>
      </c>
      <c r="P95" s="16">
        <v>0</v>
      </c>
      <c r="Q95" s="19" t="s">
        <v>8316</v>
      </c>
      <c r="R95" s="16" t="s">
        <v>8317</v>
      </c>
      <c r="S95" s="20">
        <v>42253.633159722223</v>
      </c>
      <c r="T95" s="20">
        <v>42313.674826388888</v>
      </c>
    </row>
    <row r="96" spans="1:20" x14ac:dyDescent="0.25">
      <c r="A96" s="16">
        <v>3864</v>
      </c>
      <c r="B96" s="16" t="s">
        <v>3861</v>
      </c>
      <c r="C96" s="16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6">
        <v>1</v>
      </c>
      <c r="P96" s="16">
        <v>20</v>
      </c>
      <c r="Q96" s="19" t="s">
        <v>8316</v>
      </c>
      <c r="R96" s="16" t="s">
        <v>8317</v>
      </c>
      <c r="S96" s="20">
        <v>42295.891828703709</v>
      </c>
      <c r="T96" s="20">
        <v>42325.933495370366</v>
      </c>
    </row>
    <row r="97" spans="1:20" x14ac:dyDescent="0.25">
      <c r="A97" s="16">
        <v>3866</v>
      </c>
      <c r="B97" s="16" t="s">
        <v>3863</v>
      </c>
      <c r="C97" s="16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6">
        <v>1</v>
      </c>
      <c r="P97" s="16">
        <v>5.5</v>
      </c>
      <c r="Q97" s="19" t="s">
        <v>8316</v>
      </c>
      <c r="R97" s="16" t="s">
        <v>8317</v>
      </c>
      <c r="S97" s="20">
        <v>42402.947002314817</v>
      </c>
      <c r="T97" s="20">
        <v>42452.145138888889</v>
      </c>
    </row>
    <row r="98" spans="1:20" x14ac:dyDescent="0.25">
      <c r="A98" s="16">
        <v>3867</v>
      </c>
      <c r="B98" s="16" t="s">
        <v>3864</v>
      </c>
      <c r="C98" s="16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6">
        <v>13</v>
      </c>
      <c r="P98" s="16">
        <v>50.2</v>
      </c>
      <c r="Q98" s="19" t="s">
        <v>8316</v>
      </c>
      <c r="R98" s="16" t="s">
        <v>8317</v>
      </c>
      <c r="S98" s="20">
        <v>42509.814108796301</v>
      </c>
      <c r="T98" s="20">
        <v>42539.814108796301</v>
      </c>
    </row>
    <row r="99" spans="1:20" x14ac:dyDescent="0.25">
      <c r="A99" s="16">
        <v>3889</v>
      </c>
      <c r="B99" s="16" t="s">
        <v>3886</v>
      </c>
      <c r="C99" s="16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6">
        <v>1</v>
      </c>
      <c r="P99" s="16">
        <v>13.11</v>
      </c>
      <c r="Q99" s="19" t="s">
        <v>8316</v>
      </c>
      <c r="R99" s="16" t="s">
        <v>8317</v>
      </c>
      <c r="S99" s="20">
        <v>41977.004976851851</v>
      </c>
      <c r="T99" s="20">
        <v>42008.976388888885</v>
      </c>
    </row>
    <row r="100" spans="1:20" x14ac:dyDescent="0.25">
      <c r="A100" s="16">
        <v>3890</v>
      </c>
      <c r="B100" s="16" t="s">
        <v>3887</v>
      </c>
      <c r="C100" s="16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6">
        <v>17</v>
      </c>
      <c r="P100" s="16">
        <v>315.5</v>
      </c>
      <c r="Q100" s="19" t="s">
        <v>8316</v>
      </c>
      <c r="R100" s="16" t="s">
        <v>8317</v>
      </c>
      <c r="S100" s="20">
        <v>42171.758611111116</v>
      </c>
      <c r="T100" s="20">
        <v>42231.758611111116</v>
      </c>
    </row>
    <row r="101" spans="1:20" x14ac:dyDescent="0.25">
      <c r="A101" s="16">
        <v>3891</v>
      </c>
      <c r="B101" s="16" t="s">
        <v>3888</v>
      </c>
      <c r="C101" s="16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6">
        <v>33</v>
      </c>
      <c r="P101" s="16">
        <v>37.14</v>
      </c>
      <c r="Q101" s="19" t="s">
        <v>8316</v>
      </c>
      <c r="R101" s="16" t="s">
        <v>8317</v>
      </c>
      <c r="S101" s="20">
        <v>42056.1324537037</v>
      </c>
      <c r="T101" s="20">
        <v>42086.207638888889</v>
      </c>
    </row>
    <row r="102" spans="1:20" x14ac:dyDescent="0.25">
      <c r="A102" s="16">
        <v>3892</v>
      </c>
      <c r="B102" s="16" t="s">
        <v>3889</v>
      </c>
      <c r="C102" s="16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6">
        <v>0</v>
      </c>
      <c r="P102" s="16">
        <v>0</v>
      </c>
      <c r="Q102" s="19" t="s">
        <v>8316</v>
      </c>
      <c r="R102" s="16" t="s">
        <v>8317</v>
      </c>
      <c r="S102" s="20">
        <v>41867.652280092596</v>
      </c>
      <c r="T102" s="20">
        <v>41875.291666666664</v>
      </c>
    </row>
    <row r="103" spans="1:20" x14ac:dyDescent="0.25">
      <c r="A103" s="16">
        <v>3893</v>
      </c>
      <c r="B103" s="16" t="s">
        <v>3890</v>
      </c>
      <c r="C103" s="16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6">
        <v>22</v>
      </c>
      <c r="P103" s="16">
        <v>128.27000000000001</v>
      </c>
      <c r="Q103" s="19" t="s">
        <v>8316</v>
      </c>
      <c r="R103" s="16" t="s">
        <v>8317</v>
      </c>
      <c r="S103" s="20">
        <v>41779.657870370371</v>
      </c>
      <c r="T103" s="20">
        <v>41821.25</v>
      </c>
    </row>
    <row r="104" spans="1:20" x14ac:dyDescent="0.25">
      <c r="A104" s="16">
        <v>3894</v>
      </c>
      <c r="B104" s="16" t="s">
        <v>3891</v>
      </c>
      <c r="C104" s="16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6">
        <v>3</v>
      </c>
      <c r="P104" s="16">
        <v>47.27</v>
      </c>
      <c r="Q104" s="19" t="s">
        <v>8316</v>
      </c>
      <c r="R104" s="16" t="s">
        <v>8317</v>
      </c>
      <c r="S104" s="20">
        <v>42679.958472222221</v>
      </c>
      <c r="T104" s="20">
        <v>42710.207638888889</v>
      </c>
    </row>
    <row r="105" spans="1:20" x14ac:dyDescent="0.25">
      <c r="A105" s="16">
        <v>3895</v>
      </c>
      <c r="B105" s="16" t="s">
        <v>3892</v>
      </c>
      <c r="C105" s="16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6">
        <v>5</v>
      </c>
      <c r="P105" s="16">
        <v>50</v>
      </c>
      <c r="Q105" s="19" t="s">
        <v>8316</v>
      </c>
      <c r="R105" s="16" t="s">
        <v>8317</v>
      </c>
      <c r="S105" s="20">
        <v>42032.250208333338</v>
      </c>
      <c r="T105" s="20">
        <v>42063.250208333338</v>
      </c>
    </row>
    <row r="106" spans="1:20" x14ac:dyDescent="0.25">
      <c r="A106" s="16">
        <v>3896</v>
      </c>
      <c r="B106" s="16" t="s">
        <v>3893</v>
      </c>
      <c r="C106" s="16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6">
        <v>11</v>
      </c>
      <c r="P106" s="16">
        <v>42.5</v>
      </c>
      <c r="Q106" s="19" t="s">
        <v>8316</v>
      </c>
      <c r="R106" s="16" t="s">
        <v>8317</v>
      </c>
      <c r="S106" s="20">
        <v>41793.191875000004</v>
      </c>
      <c r="T106" s="20">
        <v>41807.191875000004</v>
      </c>
    </row>
    <row r="107" spans="1:20" x14ac:dyDescent="0.25">
      <c r="A107" s="16">
        <v>3899</v>
      </c>
      <c r="B107" s="16" t="s">
        <v>3896</v>
      </c>
      <c r="C107" s="16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6">
        <v>1</v>
      </c>
      <c r="P107" s="16">
        <v>62.5</v>
      </c>
      <c r="Q107" s="19" t="s">
        <v>8316</v>
      </c>
      <c r="R107" s="16" t="s">
        <v>8317</v>
      </c>
      <c r="S107" s="20">
        <v>41843.775011574071</v>
      </c>
      <c r="T107" s="20">
        <v>41863.775011574071</v>
      </c>
    </row>
    <row r="108" spans="1:20" x14ac:dyDescent="0.25">
      <c r="A108" s="16">
        <v>3900</v>
      </c>
      <c r="B108" s="16" t="s">
        <v>3897</v>
      </c>
      <c r="C108" s="16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6">
        <v>5</v>
      </c>
      <c r="P108" s="16">
        <v>27</v>
      </c>
      <c r="Q108" s="19" t="s">
        <v>8316</v>
      </c>
      <c r="R108" s="16" t="s">
        <v>8317</v>
      </c>
      <c r="S108" s="20">
        <v>42136.092488425929</v>
      </c>
      <c r="T108" s="20">
        <v>42166.092488425929</v>
      </c>
    </row>
    <row r="109" spans="1:20" x14ac:dyDescent="0.25">
      <c r="A109" s="16">
        <v>3901</v>
      </c>
      <c r="B109" s="16" t="s">
        <v>3898</v>
      </c>
      <c r="C109" s="16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6">
        <v>1</v>
      </c>
      <c r="P109" s="16">
        <v>25</v>
      </c>
      <c r="Q109" s="19" t="s">
        <v>8316</v>
      </c>
      <c r="R109" s="16" t="s">
        <v>8317</v>
      </c>
      <c r="S109" s="20">
        <v>42317.826377314821</v>
      </c>
      <c r="T109" s="20">
        <v>42357.826377314821</v>
      </c>
    </row>
    <row r="110" spans="1:20" x14ac:dyDescent="0.25">
      <c r="A110" s="16">
        <v>3903</v>
      </c>
      <c r="B110" s="16" t="s">
        <v>3900</v>
      </c>
      <c r="C110" s="16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6">
        <v>0</v>
      </c>
      <c r="P110" s="16">
        <v>0</v>
      </c>
      <c r="Q110" s="19" t="s">
        <v>8316</v>
      </c>
      <c r="R110" s="16" t="s">
        <v>8317</v>
      </c>
      <c r="S110" s="20">
        <v>42186.01116898148</v>
      </c>
      <c r="T110" s="20">
        <v>42230.818055555559</v>
      </c>
    </row>
    <row r="111" spans="1:20" x14ac:dyDescent="0.25">
      <c r="A111" s="16">
        <v>3904</v>
      </c>
      <c r="B111" s="16" t="s">
        <v>3901</v>
      </c>
      <c r="C111" s="16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6">
        <v>0</v>
      </c>
      <c r="P111" s="16">
        <v>1.5</v>
      </c>
      <c r="Q111" s="19" t="s">
        <v>8316</v>
      </c>
      <c r="R111" s="16" t="s">
        <v>8317</v>
      </c>
      <c r="S111" s="20">
        <v>42095.229166666672</v>
      </c>
      <c r="T111" s="20">
        <v>42109.211111111115</v>
      </c>
    </row>
    <row r="112" spans="1:20" x14ac:dyDescent="0.25">
      <c r="A112" s="16">
        <v>3907</v>
      </c>
      <c r="B112" s="16" t="s">
        <v>3904</v>
      </c>
      <c r="C112" s="16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6">
        <v>15</v>
      </c>
      <c r="P112" s="16">
        <v>38.25</v>
      </c>
      <c r="Q112" s="19" t="s">
        <v>8316</v>
      </c>
      <c r="R112" s="16" t="s">
        <v>8317</v>
      </c>
      <c r="S112" s="20">
        <v>41906.819513888891</v>
      </c>
      <c r="T112" s="20">
        <v>41938.838888888888</v>
      </c>
    </row>
    <row r="113" spans="1:20" x14ac:dyDescent="0.25">
      <c r="A113" s="16">
        <v>3908</v>
      </c>
      <c r="B113" s="16" t="s">
        <v>3905</v>
      </c>
      <c r="C113" s="16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9</v>
      </c>
      <c r="P113" s="16">
        <v>16.25</v>
      </c>
      <c r="Q113" s="19" t="s">
        <v>8316</v>
      </c>
      <c r="R113" s="16" t="s">
        <v>8317</v>
      </c>
      <c r="S113" s="20">
        <v>41834.135370370372</v>
      </c>
      <c r="T113" s="20">
        <v>41849.135370370372</v>
      </c>
    </row>
    <row r="114" spans="1:20" x14ac:dyDescent="0.25">
      <c r="A114" s="16">
        <v>3909</v>
      </c>
      <c r="B114" s="16" t="s">
        <v>3906</v>
      </c>
      <c r="C114" s="16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0</v>
      </c>
      <c r="P114" s="16">
        <v>33.75</v>
      </c>
      <c r="Q114" s="19" t="s">
        <v>8316</v>
      </c>
      <c r="R114" s="16" t="s">
        <v>8317</v>
      </c>
      <c r="S114" s="20">
        <v>41863.359282407408</v>
      </c>
      <c r="T114" s="20">
        <v>41893.359282407408</v>
      </c>
    </row>
    <row r="115" spans="1:20" x14ac:dyDescent="0.25">
      <c r="A115" s="16">
        <v>3910</v>
      </c>
      <c r="B115" s="16" t="s">
        <v>3907</v>
      </c>
      <c r="C115" s="16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6">
        <v>3</v>
      </c>
      <c r="P115" s="16">
        <v>61.67</v>
      </c>
      <c r="Q115" s="19" t="s">
        <v>8316</v>
      </c>
      <c r="R115" s="16" t="s">
        <v>8317</v>
      </c>
      <c r="S115" s="20">
        <v>42224.756909722222</v>
      </c>
      <c r="T115" s="20">
        <v>42254.756909722222</v>
      </c>
    </row>
    <row r="116" spans="1:20" x14ac:dyDescent="0.25">
      <c r="A116" s="16">
        <v>3911</v>
      </c>
      <c r="B116" s="16" t="s">
        <v>3908</v>
      </c>
      <c r="C116" s="16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6">
        <v>37</v>
      </c>
      <c r="P116" s="16">
        <v>83.14</v>
      </c>
      <c r="Q116" s="19" t="s">
        <v>8316</v>
      </c>
      <c r="R116" s="16" t="s">
        <v>8317</v>
      </c>
      <c r="S116" s="20">
        <v>41939.8122337963</v>
      </c>
      <c r="T116" s="20">
        <v>41969.853900462964</v>
      </c>
    </row>
    <row r="117" spans="1:20" x14ac:dyDescent="0.25">
      <c r="A117" s="16">
        <v>3912</v>
      </c>
      <c r="B117" s="16" t="s">
        <v>3909</v>
      </c>
      <c r="C117" s="16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6">
        <v>0</v>
      </c>
      <c r="P117" s="16">
        <v>1</v>
      </c>
      <c r="Q117" s="19" t="s">
        <v>8316</v>
      </c>
      <c r="R117" s="16" t="s">
        <v>8317</v>
      </c>
      <c r="S117" s="20">
        <v>42059.270023148143</v>
      </c>
      <c r="T117" s="20">
        <v>42119.190972222219</v>
      </c>
    </row>
    <row r="118" spans="1:20" x14ac:dyDescent="0.25">
      <c r="A118" s="16">
        <v>3913</v>
      </c>
      <c r="B118" s="16" t="s">
        <v>3910</v>
      </c>
      <c r="C118" s="16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6">
        <v>10</v>
      </c>
      <c r="P118" s="16">
        <v>142.86000000000001</v>
      </c>
      <c r="Q118" s="19" t="s">
        <v>8316</v>
      </c>
      <c r="R118" s="16" t="s">
        <v>8317</v>
      </c>
      <c r="S118" s="20">
        <v>42308.211215277777</v>
      </c>
      <c r="T118" s="20">
        <v>42338.252881944441</v>
      </c>
    </row>
    <row r="119" spans="1:20" x14ac:dyDescent="0.25">
      <c r="A119" s="16">
        <v>3922</v>
      </c>
      <c r="B119" s="16" t="s">
        <v>3919</v>
      </c>
      <c r="C119" s="16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6">
        <v>8</v>
      </c>
      <c r="P119" s="16">
        <v>10.17</v>
      </c>
      <c r="Q119" s="19" t="s">
        <v>8316</v>
      </c>
      <c r="R119" s="16" t="s">
        <v>8317</v>
      </c>
      <c r="S119" s="20">
        <v>42020.768634259264</v>
      </c>
      <c r="T119" s="20">
        <v>42065.958333333328</v>
      </c>
    </row>
    <row r="120" spans="1:20" x14ac:dyDescent="0.25">
      <c r="A120" s="16">
        <v>3924</v>
      </c>
      <c r="B120" s="16" t="s">
        <v>3921</v>
      </c>
      <c r="C120" s="16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6">
        <v>15</v>
      </c>
      <c r="P120" s="16">
        <v>57.25</v>
      </c>
      <c r="Q120" s="19" t="s">
        <v>8316</v>
      </c>
      <c r="R120" s="16" t="s">
        <v>8317</v>
      </c>
      <c r="S120" s="20">
        <v>41786.959745370368</v>
      </c>
      <c r="T120" s="20">
        <v>41816.959745370368</v>
      </c>
    </row>
    <row r="121" spans="1:20" x14ac:dyDescent="0.25">
      <c r="A121" s="16">
        <v>3925</v>
      </c>
      <c r="B121" s="16" t="s">
        <v>3922</v>
      </c>
      <c r="C121" s="16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10</v>
      </c>
      <c r="P121" s="16">
        <v>5</v>
      </c>
      <c r="Q121" s="19" t="s">
        <v>8316</v>
      </c>
      <c r="R121" s="16" t="s">
        <v>8317</v>
      </c>
      <c r="S121" s="20">
        <v>41820.870821759258</v>
      </c>
      <c r="T121" s="20">
        <v>41850.870821759258</v>
      </c>
    </row>
    <row r="122" spans="1:20" x14ac:dyDescent="0.25">
      <c r="A122" s="16">
        <v>3928</v>
      </c>
      <c r="B122" s="16" t="s">
        <v>3925</v>
      </c>
      <c r="C122" s="16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6">
        <v>13</v>
      </c>
      <c r="P122" s="16">
        <v>93</v>
      </c>
      <c r="Q122" s="19" t="s">
        <v>8316</v>
      </c>
      <c r="R122" s="16" t="s">
        <v>8317</v>
      </c>
      <c r="S122" s="20">
        <v>42265.683182870373</v>
      </c>
      <c r="T122" s="20">
        <v>42293.207638888889</v>
      </c>
    </row>
    <row r="123" spans="1:20" x14ac:dyDescent="0.25">
      <c r="A123" s="16">
        <v>3929</v>
      </c>
      <c r="B123" s="16" t="s">
        <v>3926</v>
      </c>
      <c r="C123" s="16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6">
        <v>2</v>
      </c>
      <c r="P123" s="16">
        <v>32.36</v>
      </c>
      <c r="Q123" s="19" t="s">
        <v>8316</v>
      </c>
      <c r="R123" s="16" t="s">
        <v>8317</v>
      </c>
      <c r="S123" s="20">
        <v>42601.827141203699</v>
      </c>
      <c r="T123" s="20">
        <v>42631.827141203699</v>
      </c>
    </row>
    <row r="124" spans="1:20" x14ac:dyDescent="0.25">
      <c r="A124" s="16">
        <v>3931</v>
      </c>
      <c r="B124" s="16" t="s">
        <v>3928</v>
      </c>
      <c r="C124" s="16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6">
        <v>0</v>
      </c>
      <c r="P124" s="16">
        <v>0</v>
      </c>
      <c r="Q124" s="19" t="s">
        <v>8316</v>
      </c>
      <c r="R124" s="16" t="s">
        <v>8317</v>
      </c>
      <c r="S124" s="20">
        <v>42228.151701388888</v>
      </c>
      <c r="T124" s="20">
        <v>42253.151701388888</v>
      </c>
    </row>
    <row r="125" spans="1:20" x14ac:dyDescent="0.25">
      <c r="A125" s="16">
        <v>3932</v>
      </c>
      <c r="B125" s="16" t="s">
        <v>3929</v>
      </c>
      <c r="C125" s="16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6">
        <v>0</v>
      </c>
      <c r="P125" s="16">
        <v>1</v>
      </c>
      <c r="Q125" s="19" t="s">
        <v>8316</v>
      </c>
      <c r="R125" s="16" t="s">
        <v>8317</v>
      </c>
      <c r="S125" s="20">
        <v>42415.168564814812</v>
      </c>
      <c r="T125" s="20">
        <v>42445.126898148148</v>
      </c>
    </row>
    <row r="126" spans="1:20" x14ac:dyDescent="0.25">
      <c r="A126" s="16">
        <v>3933</v>
      </c>
      <c r="B126" s="16" t="s">
        <v>3930</v>
      </c>
      <c r="C126" s="16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6">
        <v>16</v>
      </c>
      <c r="P126" s="16">
        <v>91.83</v>
      </c>
      <c r="Q126" s="19" t="s">
        <v>8316</v>
      </c>
      <c r="R126" s="16" t="s">
        <v>8317</v>
      </c>
      <c r="S126" s="20">
        <v>42538.968310185184</v>
      </c>
      <c r="T126" s="20">
        <v>42568.029861111107</v>
      </c>
    </row>
    <row r="127" spans="1:20" x14ac:dyDescent="0.25">
      <c r="A127" s="16">
        <v>3934</v>
      </c>
      <c r="B127" s="16" t="s">
        <v>3931</v>
      </c>
      <c r="C127" s="16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6">
        <v>11</v>
      </c>
      <c r="P127" s="16">
        <v>45.83</v>
      </c>
      <c r="Q127" s="19" t="s">
        <v>8316</v>
      </c>
      <c r="R127" s="16" t="s">
        <v>8317</v>
      </c>
      <c r="S127" s="20">
        <v>42233.671747685185</v>
      </c>
      <c r="T127" s="20">
        <v>42278.541666666672</v>
      </c>
    </row>
    <row r="128" spans="1:20" x14ac:dyDescent="0.25">
      <c r="A128" s="16">
        <v>3936</v>
      </c>
      <c r="B128" s="16" t="s">
        <v>3933</v>
      </c>
      <c r="C128" s="16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6">
        <v>0</v>
      </c>
      <c r="P128" s="16">
        <v>0</v>
      </c>
      <c r="Q128" s="19" t="s">
        <v>8316</v>
      </c>
      <c r="R128" s="16" t="s">
        <v>8317</v>
      </c>
      <c r="S128" s="20">
        <v>42675.262962962966</v>
      </c>
      <c r="T128" s="20">
        <v>42705.304629629631</v>
      </c>
    </row>
    <row r="129" spans="1:20" x14ac:dyDescent="0.25">
      <c r="A129" s="16">
        <v>3937</v>
      </c>
      <c r="B129" s="16" t="s">
        <v>3934</v>
      </c>
      <c r="C129" s="16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6">
        <v>86</v>
      </c>
      <c r="P129" s="16">
        <v>248.5</v>
      </c>
      <c r="Q129" s="19" t="s">
        <v>8316</v>
      </c>
      <c r="R129" s="16" t="s">
        <v>8317</v>
      </c>
      <c r="S129" s="20">
        <v>42534.631481481483</v>
      </c>
      <c r="T129" s="20">
        <v>42562.631481481483</v>
      </c>
    </row>
    <row r="130" spans="1:20" x14ac:dyDescent="0.25">
      <c r="A130" s="16">
        <v>3938</v>
      </c>
      <c r="B130" s="16" t="s">
        <v>3935</v>
      </c>
      <c r="C130" s="16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6">
        <v>12</v>
      </c>
      <c r="P130" s="16">
        <v>79.400000000000006</v>
      </c>
      <c r="Q130" s="19" t="s">
        <v>8316</v>
      </c>
      <c r="R130" s="16" t="s">
        <v>8317</v>
      </c>
      <c r="S130" s="20">
        <v>42151.905717592599</v>
      </c>
      <c r="T130" s="20">
        <v>42182.905717592599</v>
      </c>
    </row>
    <row r="131" spans="1:20" x14ac:dyDescent="0.25">
      <c r="A131" s="16">
        <v>3940</v>
      </c>
      <c r="B131" s="16" t="s">
        <v>3937</v>
      </c>
      <c r="C131" s="16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6">
        <v>0</v>
      </c>
      <c r="P131" s="16">
        <v>5.5</v>
      </c>
      <c r="Q131" s="19" t="s">
        <v>8316</v>
      </c>
      <c r="R131" s="16" t="s">
        <v>8317</v>
      </c>
      <c r="S131" s="20">
        <v>41961.492488425924</v>
      </c>
      <c r="T131" s="20">
        <v>42006.492488425924</v>
      </c>
    </row>
    <row r="132" spans="1:20" x14ac:dyDescent="0.25">
      <c r="A132" s="16">
        <v>3941</v>
      </c>
      <c r="B132" s="16" t="s">
        <v>3938</v>
      </c>
      <c r="C132" s="16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6">
        <v>1</v>
      </c>
      <c r="P132" s="16">
        <v>25</v>
      </c>
      <c r="Q132" s="19" t="s">
        <v>8316</v>
      </c>
      <c r="R132" s="16" t="s">
        <v>8317</v>
      </c>
      <c r="S132" s="20">
        <v>41940.587233796294</v>
      </c>
      <c r="T132" s="20">
        <v>41968.041666666672</v>
      </c>
    </row>
    <row r="133" spans="1:20" x14ac:dyDescent="0.25">
      <c r="A133" s="16">
        <v>3942</v>
      </c>
      <c r="B133" s="16" t="s">
        <v>3939</v>
      </c>
      <c r="C133" s="16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6">
        <v>0</v>
      </c>
      <c r="P133" s="16">
        <v>0</v>
      </c>
      <c r="Q133" s="19" t="s">
        <v>8316</v>
      </c>
      <c r="R133" s="16" t="s">
        <v>8317</v>
      </c>
      <c r="S133" s="20">
        <v>42111.904097222221</v>
      </c>
      <c r="T133" s="20">
        <v>42171.904097222221</v>
      </c>
    </row>
    <row r="134" spans="1:20" x14ac:dyDescent="0.25">
      <c r="A134" s="16">
        <v>3943</v>
      </c>
      <c r="B134" s="16" t="s">
        <v>3940</v>
      </c>
      <c r="C134" s="16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6">
        <v>36</v>
      </c>
      <c r="P134" s="16">
        <v>137.08000000000001</v>
      </c>
      <c r="Q134" s="19" t="s">
        <v>8316</v>
      </c>
      <c r="R134" s="16" t="s">
        <v>8317</v>
      </c>
      <c r="S134" s="20">
        <v>42279.778564814813</v>
      </c>
      <c r="T134" s="20">
        <v>42310.701388888891</v>
      </c>
    </row>
    <row r="135" spans="1:20" x14ac:dyDescent="0.25">
      <c r="A135" s="16">
        <v>3944</v>
      </c>
      <c r="B135" s="16" t="s">
        <v>3941</v>
      </c>
      <c r="C135" s="16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6">
        <v>0</v>
      </c>
      <c r="P135" s="16">
        <v>0</v>
      </c>
      <c r="Q135" s="19" t="s">
        <v>8316</v>
      </c>
      <c r="R135" s="16" t="s">
        <v>8317</v>
      </c>
      <c r="S135" s="20">
        <v>42213.662905092591</v>
      </c>
      <c r="T135" s="20">
        <v>42243.662905092591</v>
      </c>
    </row>
    <row r="136" spans="1:20" x14ac:dyDescent="0.25">
      <c r="A136" s="16">
        <v>3945</v>
      </c>
      <c r="B136" s="16" t="s">
        <v>3942</v>
      </c>
      <c r="C136" s="16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6">
        <v>0</v>
      </c>
      <c r="P136" s="16">
        <v>5</v>
      </c>
      <c r="Q136" s="19" t="s">
        <v>8316</v>
      </c>
      <c r="R136" s="16" t="s">
        <v>8317</v>
      </c>
      <c r="S136" s="20">
        <v>42109.801712962959</v>
      </c>
      <c r="T136" s="20">
        <v>42139.801712962959</v>
      </c>
    </row>
    <row r="137" spans="1:20" x14ac:dyDescent="0.25">
      <c r="A137" s="16">
        <v>3946</v>
      </c>
      <c r="B137" s="16" t="s">
        <v>3943</v>
      </c>
      <c r="C137" s="16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6">
        <v>3</v>
      </c>
      <c r="P137" s="16">
        <v>39</v>
      </c>
      <c r="Q137" s="19" t="s">
        <v>8316</v>
      </c>
      <c r="R137" s="16" t="s">
        <v>8317</v>
      </c>
      <c r="S137" s="20">
        <v>42031.833587962959</v>
      </c>
      <c r="T137" s="20">
        <v>42063.333333333328</v>
      </c>
    </row>
    <row r="138" spans="1:20" x14ac:dyDescent="0.25">
      <c r="A138" s="16">
        <v>3947</v>
      </c>
      <c r="B138" s="16" t="s">
        <v>3944</v>
      </c>
      <c r="C138" s="16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6">
        <v>3</v>
      </c>
      <c r="P138" s="16">
        <v>50.5</v>
      </c>
      <c r="Q138" s="19" t="s">
        <v>8316</v>
      </c>
      <c r="R138" s="16" t="s">
        <v>8317</v>
      </c>
      <c r="S138" s="20">
        <v>42615.142870370371</v>
      </c>
      <c r="T138" s="20">
        <v>42645.142870370371</v>
      </c>
    </row>
    <row r="139" spans="1:20" x14ac:dyDescent="0.25">
      <c r="A139" s="16">
        <v>3950</v>
      </c>
      <c r="B139" s="16" t="s">
        <v>3947</v>
      </c>
      <c r="C139" s="16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6">
        <v>1</v>
      </c>
      <c r="P139" s="16">
        <v>25</v>
      </c>
      <c r="Q139" s="19" t="s">
        <v>8316</v>
      </c>
      <c r="R139" s="16" t="s">
        <v>8317</v>
      </c>
      <c r="S139" s="20">
        <v>42439.702314814815</v>
      </c>
      <c r="T139" s="20">
        <v>42468.774305555555</v>
      </c>
    </row>
    <row r="140" spans="1:20" x14ac:dyDescent="0.25">
      <c r="A140" s="16">
        <v>3952</v>
      </c>
      <c r="B140" s="16" t="s">
        <v>3949</v>
      </c>
      <c r="C140" s="16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6">
        <v>0</v>
      </c>
      <c r="P140" s="16">
        <v>25</v>
      </c>
      <c r="Q140" s="19" t="s">
        <v>8316</v>
      </c>
      <c r="R140" s="16" t="s">
        <v>8317</v>
      </c>
      <c r="S140" s="20">
        <v>42243.790393518517</v>
      </c>
      <c r="T140" s="20">
        <v>42303.790393518517</v>
      </c>
    </row>
    <row r="141" spans="1:20" x14ac:dyDescent="0.25">
      <c r="A141" s="16">
        <v>3953</v>
      </c>
      <c r="B141" s="16" t="s">
        <v>3950</v>
      </c>
      <c r="C141" s="16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6">
        <v>0</v>
      </c>
      <c r="P141" s="16">
        <v>0</v>
      </c>
      <c r="Q141" s="19" t="s">
        <v>8316</v>
      </c>
      <c r="R141" s="16" t="s">
        <v>8317</v>
      </c>
      <c r="S141" s="20">
        <v>42550.048449074078</v>
      </c>
      <c r="T141" s="20">
        <v>42580.978472222225</v>
      </c>
    </row>
    <row r="142" spans="1:20" x14ac:dyDescent="0.25">
      <c r="A142" s="16">
        <v>3955</v>
      </c>
      <c r="B142" s="16" t="s">
        <v>3952</v>
      </c>
      <c r="C142" s="16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6">
        <v>24</v>
      </c>
      <c r="P142" s="16">
        <v>53.13</v>
      </c>
      <c r="Q142" s="19" t="s">
        <v>8316</v>
      </c>
      <c r="R142" s="16" t="s">
        <v>8317</v>
      </c>
      <c r="S142" s="20">
        <v>42306.848854166667</v>
      </c>
      <c r="T142" s="20">
        <v>42336.890520833331</v>
      </c>
    </row>
    <row r="143" spans="1:20" x14ac:dyDescent="0.25">
      <c r="A143" s="16">
        <v>3956</v>
      </c>
      <c r="B143" s="16" t="s">
        <v>3953</v>
      </c>
      <c r="C143" s="16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6">
        <v>0</v>
      </c>
      <c r="P143" s="16">
        <v>0</v>
      </c>
      <c r="Q143" s="19" t="s">
        <v>8316</v>
      </c>
      <c r="R143" s="16" t="s">
        <v>8317</v>
      </c>
      <c r="S143" s="20">
        <v>42457.932025462964</v>
      </c>
      <c r="T143" s="20">
        <v>42485.013888888891</v>
      </c>
    </row>
    <row r="144" spans="1:20" x14ac:dyDescent="0.25">
      <c r="A144" s="16">
        <v>3957</v>
      </c>
      <c r="B144" s="16" t="s">
        <v>3954</v>
      </c>
      <c r="C144" s="16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6">
        <v>0</v>
      </c>
      <c r="P144" s="16">
        <v>7</v>
      </c>
      <c r="Q144" s="19" t="s">
        <v>8316</v>
      </c>
      <c r="R144" s="16" t="s">
        <v>8317</v>
      </c>
      <c r="S144" s="20">
        <v>42513.976319444439</v>
      </c>
      <c r="T144" s="20">
        <v>42559.976319444439</v>
      </c>
    </row>
    <row r="145" spans="1:20" x14ac:dyDescent="0.25">
      <c r="A145" s="16">
        <v>3958</v>
      </c>
      <c r="B145" s="16" t="s">
        <v>3955</v>
      </c>
      <c r="C145" s="16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6">
        <v>32</v>
      </c>
      <c r="P145" s="16">
        <v>40.06</v>
      </c>
      <c r="Q145" s="19" t="s">
        <v>8316</v>
      </c>
      <c r="R145" s="16" t="s">
        <v>8317</v>
      </c>
      <c r="S145" s="20">
        <v>41816.950370370374</v>
      </c>
      <c r="T145" s="20">
        <v>41853.583333333336</v>
      </c>
    </row>
    <row r="146" spans="1:20" x14ac:dyDescent="0.25">
      <c r="A146" s="16">
        <v>3959</v>
      </c>
      <c r="B146" s="16" t="s">
        <v>3956</v>
      </c>
      <c r="C146" s="16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6">
        <v>24</v>
      </c>
      <c r="P146" s="16">
        <v>24.33</v>
      </c>
      <c r="Q146" s="19" t="s">
        <v>8316</v>
      </c>
      <c r="R146" s="16" t="s">
        <v>8317</v>
      </c>
      <c r="S146" s="20">
        <v>41880.788842592592</v>
      </c>
      <c r="T146" s="20">
        <v>41910.788842592592</v>
      </c>
    </row>
    <row r="147" spans="1:20" x14ac:dyDescent="0.25">
      <c r="A147" s="16">
        <v>3960</v>
      </c>
      <c r="B147" s="16" t="s">
        <v>3957</v>
      </c>
      <c r="C147" s="16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6">
        <v>2</v>
      </c>
      <c r="P147" s="16">
        <v>11.25</v>
      </c>
      <c r="Q147" s="19" t="s">
        <v>8316</v>
      </c>
      <c r="R147" s="16" t="s">
        <v>8317</v>
      </c>
      <c r="S147" s="20">
        <v>42342.845555555556</v>
      </c>
      <c r="T147" s="20">
        <v>42372.845555555556</v>
      </c>
    </row>
    <row r="148" spans="1:20" x14ac:dyDescent="0.25">
      <c r="A148" s="16">
        <v>3964</v>
      </c>
      <c r="B148" s="16" t="s">
        <v>3961</v>
      </c>
      <c r="C148" s="16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6">
        <v>6</v>
      </c>
      <c r="P148" s="16">
        <v>42</v>
      </c>
      <c r="Q148" s="19" t="s">
        <v>8316</v>
      </c>
      <c r="R148" s="16" t="s">
        <v>8317</v>
      </c>
      <c r="S148" s="20">
        <v>42053.722060185188</v>
      </c>
      <c r="T148" s="20">
        <v>42113.680393518516</v>
      </c>
    </row>
    <row r="149" spans="1:20" x14ac:dyDescent="0.25">
      <c r="A149" s="16">
        <v>3965</v>
      </c>
      <c r="B149" s="16" t="s">
        <v>3962</v>
      </c>
      <c r="C149" s="16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6">
        <v>14</v>
      </c>
      <c r="P149" s="16">
        <v>71.25</v>
      </c>
      <c r="Q149" s="19" t="s">
        <v>8316</v>
      </c>
      <c r="R149" s="16" t="s">
        <v>8317</v>
      </c>
      <c r="S149" s="20">
        <v>42414.235879629632</v>
      </c>
      <c r="T149" s="20">
        <v>42474.194212962961</v>
      </c>
    </row>
    <row r="150" spans="1:20" x14ac:dyDescent="0.25">
      <c r="A150" s="16">
        <v>3966</v>
      </c>
      <c r="B150" s="16" t="s">
        <v>3963</v>
      </c>
      <c r="C150" s="16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6">
        <v>1</v>
      </c>
      <c r="P150" s="16">
        <v>22.5</v>
      </c>
      <c r="Q150" s="19" t="s">
        <v>8316</v>
      </c>
      <c r="R150" s="16" t="s">
        <v>8317</v>
      </c>
      <c r="S150" s="20">
        <v>41801.711550925924</v>
      </c>
      <c r="T150" s="20">
        <v>41844.124305555553</v>
      </c>
    </row>
    <row r="151" spans="1:20" x14ac:dyDescent="0.25">
      <c r="A151" s="16">
        <v>3967</v>
      </c>
      <c r="B151" s="16" t="s">
        <v>3964</v>
      </c>
      <c r="C151" s="16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6">
        <v>24</v>
      </c>
      <c r="P151" s="16">
        <v>41</v>
      </c>
      <c r="Q151" s="19" t="s">
        <v>8316</v>
      </c>
      <c r="R151" s="16" t="s">
        <v>8317</v>
      </c>
      <c r="S151" s="20">
        <v>42770.290590277778</v>
      </c>
      <c r="T151" s="20">
        <v>42800.290590277778</v>
      </c>
    </row>
    <row r="152" spans="1:20" x14ac:dyDescent="0.25">
      <c r="A152" s="16">
        <v>3968</v>
      </c>
      <c r="B152" s="16" t="s">
        <v>3965</v>
      </c>
      <c r="C152" s="16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6">
        <v>11</v>
      </c>
      <c r="P152" s="16">
        <v>47.91</v>
      </c>
      <c r="Q152" s="19" t="s">
        <v>8316</v>
      </c>
      <c r="R152" s="16" t="s">
        <v>8317</v>
      </c>
      <c r="S152" s="20">
        <v>42452.815659722226</v>
      </c>
      <c r="T152" s="20">
        <v>42512.815659722226</v>
      </c>
    </row>
    <row r="153" spans="1:20" x14ac:dyDescent="0.25">
      <c r="A153" s="16">
        <v>3969</v>
      </c>
      <c r="B153" s="16" t="s">
        <v>3966</v>
      </c>
      <c r="C153" s="16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6">
        <v>7</v>
      </c>
      <c r="P153" s="16">
        <v>35.17</v>
      </c>
      <c r="Q153" s="19" t="s">
        <v>8316</v>
      </c>
      <c r="R153" s="16" t="s">
        <v>8317</v>
      </c>
      <c r="S153" s="20">
        <v>42601.854699074072</v>
      </c>
      <c r="T153" s="20">
        <v>42611.163194444445</v>
      </c>
    </row>
    <row r="154" spans="1:20" x14ac:dyDescent="0.25">
      <c r="A154" s="16">
        <v>3970</v>
      </c>
      <c r="B154" s="16" t="s">
        <v>3967</v>
      </c>
      <c r="C154" s="16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6">
        <v>0</v>
      </c>
      <c r="P154" s="16">
        <v>5.5</v>
      </c>
      <c r="Q154" s="19" t="s">
        <v>8316</v>
      </c>
      <c r="R154" s="16" t="s">
        <v>8317</v>
      </c>
      <c r="S154" s="20">
        <v>42447.863553240735</v>
      </c>
      <c r="T154" s="20">
        <v>42477.863553240735</v>
      </c>
    </row>
    <row r="155" spans="1:20" x14ac:dyDescent="0.25">
      <c r="A155" s="16">
        <v>3971</v>
      </c>
      <c r="B155" s="16" t="s">
        <v>3968</v>
      </c>
      <c r="C155" s="16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6">
        <v>1</v>
      </c>
      <c r="P155" s="16">
        <v>22.67</v>
      </c>
      <c r="Q155" s="19" t="s">
        <v>8316</v>
      </c>
      <c r="R155" s="16" t="s">
        <v>8317</v>
      </c>
      <c r="S155" s="20">
        <v>41811.536180555559</v>
      </c>
      <c r="T155" s="20">
        <v>41841.536180555559</v>
      </c>
    </row>
    <row r="156" spans="1:20" x14ac:dyDescent="0.25">
      <c r="A156" s="16">
        <v>3972</v>
      </c>
      <c r="B156" s="16" t="s">
        <v>3969</v>
      </c>
      <c r="C156" s="16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6">
        <v>21</v>
      </c>
      <c r="P156" s="16">
        <v>26.38</v>
      </c>
      <c r="Q156" s="19" t="s">
        <v>8316</v>
      </c>
      <c r="R156" s="16" t="s">
        <v>8317</v>
      </c>
      <c r="S156" s="20">
        <v>41981.067523148144</v>
      </c>
      <c r="T156" s="20">
        <v>42041.067523148144</v>
      </c>
    </row>
    <row r="157" spans="1:20" x14ac:dyDescent="0.25">
      <c r="A157" s="16">
        <v>3973</v>
      </c>
      <c r="B157" s="16" t="s">
        <v>3970</v>
      </c>
      <c r="C157" s="16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6">
        <v>78</v>
      </c>
      <c r="P157" s="16">
        <v>105.54</v>
      </c>
      <c r="Q157" s="19" t="s">
        <v>8316</v>
      </c>
      <c r="R157" s="16" t="s">
        <v>8317</v>
      </c>
      <c r="S157" s="20">
        <v>42469.68414351852</v>
      </c>
      <c r="T157" s="20">
        <v>42499.166666666672</v>
      </c>
    </row>
    <row r="158" spans="1:20" x14ac:dyDescent="0.25">
      <c r="A158" s="16">
        <v>3975</v>
      </c>
      <c r="B158" s="16" t="s">
        <v>3972</v>
      </c>
      <c r="C158" s="16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6">
        <v>0</v>
      </c>
      <c r="P158" s="16">
        <v>0</v>
      </c>
      <c r="Q158" s="19" t="s">
        <v>8316</v>
      </c>
      <c r="R158" s="16" t="s">
        <v>8317</v>
      </c>
      <c r="S158" s="20">
        <v>42534.866875</v>
      </c>
      <c r="T158" s="20">
        <v>42564.866875</v>
      </c>
    </row>
    <row r="159" spans="1:20" x14ac:dyDescent="0.25">
      <c r="A159" s="16">
        <v>3976</v>
      </c>
      <c r="B159" s="16" t="s">
        <v>3973</v>
      </c>
      <c r="C159" s="16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6">
        <v>48</v>
      </c>
      <c r="P159" s="16">
        <v>62</v>
      </c>
      <c r="Q159" s="19" t="s">
        <v>8316</v>
      </c>
      <c r="R159" s="16" t="s">
        <v>8317</v>
      </c>
      <c r="S159" s="20">
        <v>41830.858344907407</v>
      </c>
      <c r="T159" s="20">
        <v>41852.291666666664</v>
      </c>
    </row>
    <row r="160" spans="1:20" x14ac:dyDescent="0.25">
      <c r="A160" s="16">
        <v>3977</v>
      </c>
      <c r="B160" s="16" t="s">
        <v>3974</v>
      </c>
      <c r="C160" s="16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6">
        <v>1</v>
      </c>
      <c r="P160" s="16">
        <v>217.5</v>
      </c>
      <c r="Q160" s="19" t="s">
        <v>8316</v>
      </c>
      <c r="R160" s="16" t="s">
        <v>8317</v>
      </c>
      <c r="S160" s="20">
        <v>42543.788564814815</v>
      </c>
      <c r="T160" s="20">
        <v>42573.788564814815</v>
      </c>
    </row>
    <row r="161" spans="1:20" x14ac:dyDescent="0.25">
      <c r="A161" s="16">
        <v>3978</v>
      </c>
      <c r="B161" s="16" t="s">
        <v>3975</v>
      </c>
      <c r="C161" s="16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6">
        <v>11</v>
      </c>
      <c r="P161" s="16">
        <v>26.75</v>
      </c>
      <c r="Q161" s="19" t="s">
        <v>8316</v>
      </c>
      <c r="R161" s="16" t="s">
        <v>8317</v>
      </c>
      <c r="S161" s="20">
        <v>41975.642974537041</v>
      </c>
      <c r="T161" s="20">
        <v>42035.642974537041</v>
      </c>
    </row>
    <row r="162" spans="1:20" x14ac:dyDescent="0.25">
      <c r="A162" s="16">
        <v>3980</v>
      </c>
      <c r="B162" s="16" t="s">
        <v>3977</v>
      </c>
      <c r="C162" s="16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6">
        <v>18</v>
      </c>
      <c r="P162" s="16">
        <v>64.290000000000006</v>
      </c>
      <c r="Q162" s="19" t="s">
        <v>8316</v>
      </c>
      <c r="R162" s="16" t="s">
        <v>8317</v>
      </c>
      <c r="S162" s="20">
        <v>41795.598923611113</v>
      </c>
      <c r="T162" s="20">
        <v>41825.598923611113</v>
      </c>
    </row>
    <row r="163" spans="1:20" x14ac:dyDescent="0.25">
      <c r="A163" s="16">
        <v>3981</v>
      </c>
      <c r="B163" s="16" t="s">
        <v>3358</v>
      </c>
      <c r="C163" s="16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6">
        <v>4</v>
      </c>
      <c r="P163" s="16">
        <v>175</v>
      </c>
      <c r="Q163" s="19" t="s">
        <v>8316</v>
      </c>
      <c r="R163" s="16" t="s">
        <v>8317</v>
      </c>
      <c r="S163" s="20">
        <v>42508.179965277777</v>
      </c>
      <c r="T163" s="20">
        <v>42568.179965277777</v>
      </c>
    </row>
    <row r="164" spans="1:20" x14ac:dyDescent="0.25">
      <c r="A164" s="16">
        <v>3983</v>
      </c>
      <c r="B164" s="16" t="s">
        <v>3979</v>
      </c>
      <c r="C164" s="16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6">
        <v>35</v>
      </c>
      <c r="P164" s="16">
        <v>84.28</v>
      </c>
      <c r="Q164" s="19" t="s">
        <v>8316</v>
      </c>
      <c r="R164" s="16" t="s">
        <v>8317</v>
      </c>
      <c r="S164" s="20">
        <v>41747.86986111111</v>
      </c>
      <c r="T164" s="20">
        <v>41779.290972222225</v>
      </c>
    </row>
    <row r="165" spans="1:20" x14ac:dyDescent="0.25">
      <c r="A165" s="16">
        <v>3985</v>
      </c>
      <c r="B165" s="16" t="s">
        <v>3981</v>
      </c>
      <c r="C165" s="16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6">
        <v>32</v>
      </c>
      <c r="P165" s="16">
        <v>33.74</v>
      </c>
      <c r="Q165" s="19" t="s">
        <v>8316</v>
      </c>
      <c r="R165" s="16" t="s">
        <v>8317</v>
      </c>
      <c r="S165" s="20">
        <v>42399.707407407404</v>
      </c>
      <c r="T165" s="20">
        <v>42420.878472222219</v>
      </c>
    </row>
    <row r="166" spans="1:20" x14ac:dyDescent="0.25">
      <c r="A166" s="16">
        <v>3988</v>
      </c>
      <c r="B166" s="16" t="s">
        <v>3984</v>
      </c>
      <c r="C166" s="16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6">
        <v>2</v>
      </c>
      <c r="P166" s="16">
        <v>8</v>
      </c>
      <c r="Q166" s="19" t="s">
        <v>8316</v>
      </c>
      <c r="R166" s="16" t="s">
        <v>8317</v>
      </c>
      <c r="S166" s="20">
        <v>42230.08116898148</v>
      </c>
      <c r="T166" s="20">
        <v>42245.08116898148</v>
      </c>
    </row>
    <row r="167" spans="1:20" x14ac:dyDescent="0.25">
      <c r="A167" s="16">
        <v>3989</v>
      </c>
      <c r="B167" s="16" t="s">
        <v>3985</v>
      </c>
      <c r="C167" s="16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6">
        <v>0</v>
      </c>
      <c r="P167" s="16">
        <v>0</v>
      </c>
      <c r="Q167" s="19" t="s">
        <v>8316</v>
      </c>
      <c r="R167" s="16" t="s">
        <v>8317</v>
      </c>
      <c r="S167" s="20">
        <v>42286.749780092592</v>
      </c>
      <c r="T167" s="20">
        <v>42316.791446759264</v>
      </c>
    </row>
    <row r="168" spans="1:20" x14ac:dyDescent="0.25">
      <c r="A168" s="16">
        <v>3991</v>
      </c>
      <c r="B168" s="16" t="s">
        <v>3987</v>
      </c>
      <c r="C168" s="16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20</v>
      </c>
      <c r="P168" s="16">
        <v>100</v>
      </c>
      <c r="Q168" s="19" t="s">
        <v>8316</v>
      </c>
      <c r="R168" s="16" t="s">
        <v>8317</v>
      </c>
      <c r="S168" s="20">
        <v>42125.644467592589</v>
      </c>
      <c r="T168" s="20">
        <v>42155.644467592589</v>
      </c>
    </row>
    <row r="169" spans="1:20" x14ac:dyDescent="0.25">
      <c r="A169" s="16">
        <v>3992</v>
      </c>
      <c r="B169" s="16" t="s">
        <v>3988</v>
      </c>
      <c r="C169" s="16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6">
        <v>5</v>
      </c>
      <c r="P169" s="16">
        <v>60.11</v>
      </c>
      <c r="Q169" s="19" t="s">
        <v>8316</v>
      </c>
      <c r="R169" s="16" t="s">
        <v>8317</v>
      </c>
      <c r="S169" s="20">
        <v>42289.94049768518</v>
      </c>
      <c r="T169" s="20">
        <v>42349.982164351852</v>
      </c>
    </row>
    <row r="170" spans="1:20" x14ac:dyDescent="0.25">
      <c r="A170" s="16">
        <v>3993</v>
      </c>
      <c r="B170" s="16" t="s">
        <v>3989</v>
      </c>
      <c r="C170" s="16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3</v>
      </c>
      <c r="Q170" s="19" t="s">
        <v>8316</v>
      </c>
      <c r="R170" s="16" t="s">
        <v>8317</v>
      </c>
      <c r="S170" s="20">
        <v>42107.864722222221</v>
      </c>
      <c r="T170" s="20">
        <v>42137.864722222221</v>
      </c>
    </row>
    <row r="171" spans="1:20" x14ac:dyDescent="0.25">
      <c r="A171" s="16">
        <v>3994</v>
      </c>
      <c r="B171" s="16" t="s">
        <v>3990</v>
      </c>
      <c r="C171" s="16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5</v>
      </c>
      <c r="Q171" s="19" t="s">
        <v>8316</v>
      </c>
      <c r="R171" s="16" t="s">
        <v>8317</v>
      </c>
      <c r="S171" s="20">
        <v>41809.389930555553</v>
      </c>
      <c r="T171" s="20">
        <v>41839.389930555553</v>
      </c>
    </row>
    <row r="172" spans="1:20" x14ac:dyDescent="0.25">
      <c r="A172" s="16">
        <v>3996</v>
      </c>
      <c r="B172" s="16" t="s">
        <v>3992</v>
      </c>
      <c r="C172" s="16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6">
        <v>17</v>
      </c>
      <c r="P172" s="16">
        <v>29.24</v>
      </c>
      <c r="Q172" s="19" t="s">
        <v>8316</v>
      </c>
      <c r="R172" s="16" t="s">
        <v>8317</v>
      </c>
      <c r="S172" s="20">
        <v>41950.26694444444</v>
      </c>
      <c r="T172" s="20">
        <v>41963.669444444444</v>
      </c>
    </row>
    <row r="173" spans="1:20" x14ac:dyDescent="0.25">
      <c r="A173" s="16">
        <v>3998</v>
      </c>
      <c r="B173" s="16" t="s">
        <v>3994</v>
      </c>
      <c r="C173" s="16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6">
        <v>57</v>
      </c>
      <c r="P173" s="16">
        <v>59.58</v>
      </c>
      <c r="Q173" s="19" t="s">
        <v>8316</v>
      </c>
      <c r="R173" s="16" t="s">
        <v>8317</v>
      </c>
      <c r="S173" s="20">
        <v>42061.963263888887</v>
      </c>
      <c r="T173" s="20">
        <v>42091.921597222223</v>
      </c>
    </row>
    <row r="174" spans="1:20" x14ac:dyDescent="0.25">
      <c r="A174" s="16">
        <v>3999</v>
      </c>
      <c r="B174" s="16" t="s">
        <v>3995</v>
      </c>
      <c r="C174" s="16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6">
        <v>17</v>
      </c>
      <c r="P174" s="16">
        <v>82.57</v>
      </c>
      <c r="Q174" s="19" t="s">
        <v>8316</v>
      </c>
      <c r="R174" s="16" t="s">
        <v>8317</v>
      </c>
      <c r="S174" s="20">
        <v>41842.828680555554</v>
      </c>
      <c r="T174" s="20">
        <v>41882.827650462961</v>
      </c>
    </row>
    <row r="175" spans="1:20" x14ac:dyDescent="0.25">
      <c r="A175" s="16">
        <v>4000</v>
      </c>
      <c r="B175" s="16" t="s">
        <v>3996</v>
      </c>
      <c r="C175" s="16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6">
        <v>0</v>
      </c>
      <c r="P175" s="16">
        <v>10</v>
      </c>
      <c r="Q175" s="19" t="s">
        <v>8316</v>
      </c>
      <c r="R175" s="16" t="s">
        <v>8317</v>
      </c>
      <c r="S175" s="20">
        <v>42437.64534722222</v>
      </c>
      <c r="T175" s="20">
        <v>42497.603680555556</v>
      </c>
    </row>
    <row r="176" spans="1:20" x14ac:dyDescent="0.25">
      <c r="A176" s="16">
        <v>4002</v>
      </c>
      <c r="B176" s="16" t="s">
        <v>3998</v>
      </c>
      <c r="C176" s="16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6">
        <v>2</v>
      </c>
      <c r="P176" s="16">
        <v>5.75</v>
      </c>
      <c r="Q176" s="19" t="s">
        <v>8316</v>
      </c>
      <c r="R176" s="16" t="s">
        <v>8317</v>
      </c>
      <c r="S176" s="20">
        <v>41879.043530092589</v>
      </c>
      <c r="T176" s="20">
        <v>41909.043530092589</v>
      </c>
    </row>
    <row r="177" spans="1:20" x14ac:dyDescent="0.25">
      <c r="A177" s="16">
        <v>4003</v>
      </c>
      <c r="B177" s="16" t="s">
        <v>3999</v>
      </c>
      <c r="C177" s="16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6">
        <v>10</v>
      </c>
      <c r="P177" s="16">
        <v>100.5</v>
      </c>
      <c r="Q177" s="19" t="s">
        <v>8316</v>
      </c>
      <c r="R177" s="16" t="s">
        <v>8317</v>
      </c>
      <c r="S177" s="20">
        <v>42020.587349537032</v>
      </c>
      <c r="T177" s="20">
        <v>42050.587349537032</v>
      </c>
    </row>
    <row r="178" spans="1:20" x14ac:dyDescent="0.25">
      <c r="A178" s="16">
        <v>4004</v>
      </c>
      <c r="B178" s="16" t="s">
        <v>4000</v>
      </c>
      <c r="C178" s="16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6">
        <v>0</v>
      </c>
      <c r="P178" s="16">
        <v>1</v>
      </c>
      <c r="Q178" s="19" t="s">
        <v>8316</v>
      </c>
      <c r="R178" s="16" t="s">
        <v>8317</v>
      </c>
      <c r="S178" s="20">
        <v>41890.16269675926</v>
      </c>
      <c r="T178" s="20">
        <v>41920.16269675926</v>
      </c>
    </row>
    <row r="179" spans="1:20" x14ac:dyDescent="0.25">
      <c r="A179" s="16">
        <v>4005</v>
      </c>
      <c r="B179" s="16" t="s">
        <v>4001</v>
      </c>
      <c r="C179" s="16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6">
        <v>1</v>
      </c>
      <c r="P179" s="16">
        <v>20</v>
      </c>
      <c r="Q179" s="19" t="s">
        <v>8316</v>
      </c>
      <c r="R179" s="16" t="s">
        <v>8317</v>
      </c>
      <c r="S179" s="20">
        <v>41872.807696759257</v>
      </c>
      <c r="T179" s="20">
        <v>41932.807696759257</v>
      </c>
    </row>
    <row r="180" spans="1:20" x14ac:dyDescent="0.25">
      <c r="A180" s="16">
        <v>4006</v>
      </c>
      <c r="B180" s="16" t="s">
        <v>4002</v>
      </c>
      <c r="C180" s="16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2</v>
      </c>
      <c r="Q180" s="19" t="s">
        <v>8316</v>
      </c>
      <c r="R180" s="16" t="s">
        <v>8317</v>
      </c>
      <c r="S180" s="20">
        <v>42391.772997685184</v>
      </c>
      <c r="T180" s="20">
        <v>42416.772997685184</v>
      </c>
    </row>
    <row r="181" spans="1:20" x14ac:dyDescent="0.25">
      <c r="A181" s="16">
        <v>4007</v>
      </c>
      <c r="B181" s="16" t="s">
        <v>4003</v>
      </c>
      <c r="C181" s="16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6">
        <v>0</v>
      </c>
      <c r="P181" s="16">
        <v>5</v>
      </c>
      <c r="Q181" s="19" t="s">
        <v>8316</v>
      </c>
      <c r="R181" s="16" t="s">
        <v>8317</v>
      </c>
      <c r="S181" s="20">
        <v>41848.772928240738</v>
      </c>
      <c r="T181" s="20">
        <v>41877.686111111114</v>
      </c>
    </row>
    <row r="182" spans="1:20" x14ac:dyDescent="0.25">
      <c r="A182" s="16">
        <v>4010</v>
      </c>
      <c r="B182" s="16" t="s">
        <v>4006</v>
      </c>
      <c r="C182" s="16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6">
        <v>24</v>
      </c>
      <c r="P182" s="16">
        <v>45.84</v>
      </c>
      <c r="Q182" s="19" t="s">
        <v>8316</v>
      </c>
      <c r="R182" s="16" t="s">
        <v>8317</v>
      </c>
      <c r="S182" s="20">
        <v>41921.770439814813</v>
      </c>
      <c r="T182" s="20">
        <v>41938.770439814813</v>
      </c>
    </row>
    <row r="183" spans="1:20" x14ac:dyDescent="0.25">
      <c r="A183" s="16">
        <v>4013</v>
      </c>
      <c r="B183" s="16" t="s">
        <v>4009</v>
      </c>
      <c r="C183" s="16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1</v>
      </c>
      <c r="P183" s="16">
        <v>13</v>
      </c>
      <c r="Q183" s="19" t="s">
        <v>8316</v>
      </c>
      <c r="R183" s="16" t="s">
        <v>8317</v>
      </c>
      <c r="S183" s="20">
        <v>42021.301192129627</v>
      </c>
      <c r="T183" s="20">
        <v>42051.301192129627</v>
      </c>
    </row>
    <row r="184" spans="1:20" x14ac:dyDescent="0.25">
      <c r="A184" s="16">
        <v>4014</v>
      </c>
      <c r="B184" s="16" t="s">
        <v>4010</v>
      </c>
      <c r="C184" s="16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6">
        <v>0</v>
      </c>
      <c r="P184" s="16">
        <v>0</v>
      </c>
      <c r="Q184" s="19" t="s">
        <v>8316</v>
      </c>
      <c r="R184" s="16" t="s">
        <v>8317</v>
      </c>
      <c r="S184" s="20">
        <v>42419.246168981481</v>
      </c>
      <c r="T184" s="20">
        <v>42434.246168981481</v>
      </c>
    </row>
    <row r="185" spans="1:20" x14ac:dyDescent="0.25">
      <c r="A185" s="16">
        <v>4015</v>
      </c>
      <c r="B185" s="16" t="s">
        <v>4011</v>
      </c>
      <c r="C185" s="16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0</v>
      </c>
      <c r="P185" s="16">
        <v>1</v>
      </c>
      <c r="Q185" s="19" t="s">
        <v>8316</v>
      </c>
      <c r="R185" s="16" t="s">
        <v>8317</v>
      </c>
      <c r="S185" s="20">
        <v>42174.780821759254</v>
      </c>
      <c r="T185" s="20">
        <v>42204.780821759254</v>
      </c>
    </row>
    <row r="186" spans="1:20" x14ac:dyDescent="0.25">
      <c r="A186" s="16">
        <v>4017</v>
      </c>
      <c r="B186" s="16" t="s">
        <v>4013</v>
      </c>
      <c r="C186" s="16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6">
        <v>1</v>
      </c>
      <c r="P186" s="16">
        <v>52.5</v>
      </c>
      <c r="Q186" s="19" t="s">
        <v>8316</v>
      </c>
      <c r="R186" s="16" t="s">
        <v>8317</v>
      </c>
      <c r="S186" s="20">
        <v>41856.672152777777</v>
      </c>
      <c r="T186" s="20">
        <v>41886.672152777777</v>
      </c>
    </row>
    <row r="187" spans="1:20" x14ac:dyDescent="0.25">
      <c r="A187" s="16">
        <v>4019</v>
      </c>
      <c r="B187" s="16" t="s">
        <v>4015</v>
      </c>
      <c r="C187" s="16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6">
        <v>1</v>
      </c>
      <c r="P187" s="16">
        <v>7.25</v>
      </c>
      <c r="Q187" s="19" t="s">
        <v>8316</v>
      </c>
      <c r="R187" s="16" t="s">
        <v>8317</v>
      </c>
      <c r="S187" s="20">
        <v>42417.675879629634</v>
      </c>
      <c r="T187" s="20">
        <v>42475.686111111107</v>
      </c>
    </row>
    <row r="188" spans="1:20" x14ac:dyDescent="0.25">
      <c r="A188" s="16">
        <v>4020</v>
      </c>
      <c r="B188" s="16" t="s">
        <v>4016</v>
      </c>
      <c r="C188" s="16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6">
        <v>17</v>
      </c>
      <c r="P188" s="16">
        <v>33.33</v>
      </c>
      <c r="Q188" s="19" t="s">
        <v>8316</v>
      </c>
      <c r="R188" s="16" t="s">
        <v>8317</v>
      </c>
      <c r="S188" s="20">
        <v>42057.190960648149</v>
      </c>
      <c r="T188" s="20">
        <v>42087.149293981478</v>
      </c>
    </row>
    <row r="189" spans="1:20" x14ac:dyDescent="0.25">
      <c r="A189" s="16">
        <v>4021</v>
      </c>
      <c r="B189" s="16" t="s">
        <v>4017</v>
      </c>
      <c r="C189" s="16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6">
        <v>1</v>
      </c>
      <c r="P189" s="16">
        <v>62.5</v>
      </c>
      <c r="Q189" s="19" t="s">
        <v>8316</v>
      </c>
      <c r="R189" s="16" t="s">
        <v>8317</v>
      </c>
      <c r="S189" s="20">
        <v>41878.911550925928</v>
      </c>
      <c r="T189" s="20">
        <v>41938.911550925928</v>
      </c>
    </row>
    <row r="190" spans="1:20" x14ac:dyDescent="0.25">
      <c r="A190" s="16">
        <v>4022</v>
      </c>
      <c r="B190" s="16" t="s">
        <v>4018</v>
      </c>
      <c r="C190" s="16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6">
        <v>70</v>
      </c>
      <c r="P190" s="16">
        <v>63.56</v>
      </c>
      <c r="Q190" s="19" t="s">
        <v>8316</v>
      </c>
      <c r="R190" s="16" t="s">
        <v>8317</v>
      </c>
      <c r="S190" s="20">
        <v>41990.584108796291</v>
      </c>
      <c r="T190" s="20">
        <v>42036.120833333334</v>
      </c>
    </row>
    <row r="191" spans="1:20" x14ac:dyDescent="0.25">
      <c r="A191" s="16">
        <v>4023</v>
      </c>
      <c r="B191" s="16" t="s">
        <v>4019</v>
      </c>
      <c r="C191" s="16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6">
        <v>0</v>
      </c>
      <c r="P191" s="16">
        <v>0</v>
      </c>
      <c r="Q191" s="19" t="s">
        <v>8316</v>
      </c>
      <c r="R191" s="16" t="s">
        <v>8317</v>
      </c>
      <c r="S191" s="20">
        <v>42408.999571759254</v>
      </c>
      <c r="T191" s="20">
        <v>42453.957905092597</v>
      </c>
    </row>
    <row r="192" spans="1:20" x14ac:dyDescent="0.25">
      <c r="A192" s="16">
        <v>4024</v>
      </c>
      <c r="B192" s="16" t="s">
        <v>4020</v>
      </c>
      <c r="C192" s="16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6">
        <v>1</v>
      </c>
      <c r="P192" s="16">
        <v>10</v>
      </c>
      <c r="Q192" s="19" t="s">
        <v>8316</v>
      </c>
      <c r="R192" s="16" t="s">
        <v>8317</v>
      </c>
      <c r="S192" s="20">
        <v>42217.670104166667</v>
      </c>
      <c r="T192" s="20">
        <v>42247.670104166667</v>
      </c>
    </row>
    <row r="193" spans="1:20" x14ac:dyDescent="0.25">
      <c r="A193" s="16">
        <v>4026</v>
      </c>
      <c r="B193" s="16" t="s">
        <v>4022</v>
      </c>
      <c r="C193" s="16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6">
        <v>0</v>
      </c>
      <c r="P193" s="16">
        <v>0</v>
      </c>
      <c r="Q193" s="19" t="s">
        <v>8316</v>
      </c>
      <c r="R193" s="16" t="s">
        <v>8317</v>
      </c>
      <c r="S193" s="20">
        <v>42282.655543981484</v>
      </c>
      <c r="T193" s="20">
        <v>42342.697210648148</v>
      </c>
    </row>
    <row r="194" spans="1:20" x14ac:dyDescent="0.25">
      <c r="A194" s="16">
        <v>4027</v>
      </c>
      <c r="B194" s="16" t="s">
        <v>4023</v>
      </c>
      <c r="C194" s="16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6">
        <v>7</v>
      </c>
      <c r="P194" s="16">
        <v>30.71</v>
      </c>
      <c r="Q194" s="19" t="s">
        <v>8316</v>
      </c>
      <c r="R194" s="16" t="s">
        <v>8317</v>
      </c>
      <c r="S194" s="20">
        <v>42768.97084490741</v>
      </c>
      <c r="T194" s="20">
        <v>42789.041666666672</v>
      </c>
    </row>
    <row r="195" spans="1:20" x14ac:dyDescent="0.25">
      <c r="A195" s="16">
        <v>4028</v>
      </c>
      <c r="B195" s="16" t="s">
        <v>4024</v>
      </c>
      <c r="C195" s="16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6">
        <v>28</v>
      </c>
      <c r="P195" s="16">
        <v>51</v>
      </c>
      <c r="Q195" s="19" t="s">
        <v>8316</v>
      </c>
      <c r="R195" s="16" t="s">
        <v>8317</v>
      </c>
      <c r="S195" s="20">
        <v>41765.938657407409</v>
      </c>
      <c r="T195" s="20">
        <v>41795.938657407409</v>
      </c>
    </row>
    <row r="196" spans="1:20" x14ac:dyDescent="0.25">
      <c r="A196" s="16">
        <v>4029</v>
      </c>
      <c r="B196" s="16" t="s">
        <v>4025</v>
      </c>
      <c r="C196" s="16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6">
        <v>0</v>
      </c>
      <c r="P196" s="16">
        <v>0</v>
      </c>
      <c r="Q196" s="19" t="s">
        <v>8316</v>
      </c>
      <c r="R196" s="16" t="s">
        <v>8317</v>
      </c>
      <c r="S196" s="20">
        <v>42322.025115740747</v>
      </c>
      <c r="T196" s="20">
        <v>42352.025115740747</v>
      </c>
    </row>
    <row r="197" spans="1:20" x14ac:dyDescent="0.25">
      <c r="A197" s="16">
        <v>4030</v>
      </c>
      <c r="B197" s="16" t="s">
        <v>4026</v>
      </c>
      <c r="C197" s="16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6">
        <v>16</v>
      </c>
      <c r="P197" s="16">
        <v>66.67</v>
      </c>
      <c r="Q197" s="19" t="s">
        <v>8316</v>
      </c>
      <c r="R197" s="16" t="s">
        <v>8317</v>
      </c>
      <c r="S197" s="20">
        <v>42374.655081018514</v>
      </c>
      <c r="T197" s="20">
        <v>42403.784027777772</v>
      </c>
    </row>
    <row r="198" spans="1:20" x14ac:dyDescent="0.25">
      <c r="A198" s="16">
        <v>4031</v>
      </c>
      <c r="B198" s="16" t="s">
        <v>4027</v>
      </c>
      <c r="C198" s="16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6">
        <v>0</v>
      </c>
      <c r="P198" s="16">
        <v>0</v>
      </c>
      <c r="Q198" s="19" t="s">
        <v>8316</v>
      </c>
      <c r="R198" s="16" t="s">
        <v>8317</v>
      </c>
      <c r="S198" s="20">
        <v>41941.585231481484</v>
      </c>
      <c r="T198" s="20">
        <v>41991.626898148148</v>
      </c>
    </row>
    <row r="199" spans="1:20" x14ac:dyDescent="0.25">
      <c r="A199" s="16">
        <v>4032</v>
      </c>
      <c r="B199" s="16" t="s">
        <v>4028</v>
      </c>
      <c r="C199" s="16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6">
        <v>7</v>
      </c>
      <c r="P199" s="16">
        <v>59</v>
      </c>
      <c r="Q199" s="19" t="s">
        <v>8316</v>
      </c>
      <c r="R199" s="16" t="s">
        <v>8317</v>
      </c>
      <c r="S199" s="20">
        <v>42293.809212962966</v>
      </c>
      <c r="T199" s="20">
        <v>42353.85087962963</v>
      </c>
    </row>
    <row r="200" spans="1:20" x14ac:dyDescent="0.25">
      <c r="A200" s="16">
        <v>4034</v>
      </c>
      <c r="B200" s="16" t="s">
        <v>4030</v>
      </c>
      <c r="C200" s="16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1</v>
      </c>
      <c r="P200" s="16">
        <v>100</v>
      </c>
      <c r="Q200" s="19" t="s">
        <v>8316</v>
      </c>
      <c r="R200" s="16" t="s">
        <v>8317</v>
      </c>
      <c r="S200" s="20">
        <v>42067.947337962964</v>
      </c>
      <c r="T200" s="20">
        <v>42097.905671296292</v>
      </c>
    </row>
    <row r="201" spans="1:20" x14ac:dyDescent="0.25">
      <c r="A201" s="16">
        <v>4035</v>
      </c>
      <c r="B201" s="16" t="s">
        <v>4031</v>
      </c>
      <c r="C201" s="16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6">
        <v>37</v>
      </c>
      <c r="P201" s="16">
        <v>147.4</v>
      </c>
      <c r="Q201" s="19" t="s">
        <v>8316</v>
      </c>
      <c r="R201" s="16" t="s">
        <v>8317</v>
      </c>
      <c r="S201" s="20">
        <v>41903.882951388885</v>
      </c>
      <c r="T201" s="20">
        <v>41933.882951388885</v>
      </c>
    </row>
    <row r="202" spans="1:20" x14ac:dyDescent="0.25">
      <c r="A202" s="16">
        <v>4036</v>
      </c>
      <c r="B202" s="16" t="s">
        <v>4032</v>
      </c>
      <c r="C202" s="16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6">
        <v>47</v>
      </c>
      <c r="P202" s="16">
        <v>166.06</v>
      </c>
      <c r="Q202" s="19" t="s">
        <v>8316</v>
      </c>
      <c r="R202" s="16" t="s">
        <v>8317</v>
      </c>
      <c r="S202" s="20">
        <v>41804.937083333331</v>
      </c>
      <c r="T202" s="20">
        <v>41821.9375</v>
      </c>
    </row>
    <row r="203" spans="1:20" x14ac:dyDescent="0.25">
      <c r="A203" s="16">
        <v>4037</v>
      </c>
      <c r="B203" s="16" t="s">
        <v>4033</v>
      </c>
      <c r="C203" s="16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11</v>
      </c>
      <c r="P203" s="16">
        <v>40</v>
      </c>
      <c r="Q203" s="19" t="s">
        <v>8316</v>
      </c>
      <c r="R203" s="16" t="s">
        <v>8317</v>
      </c>
      <c r="S203" s="20">
        <v>42497.070775462969</v>
      </c>
      <c r="T203" s="20">
        <v>42514.600694444445</v>
      </c>
    </row>
    <row r="204" spans="1:20" x14ac:dyDescent="0.25">
      <c r="A204" s="16">
        <v>4038</v>
      </c>
      <c r="B204" s="16" t="s">
        <v>4034</v>
      </c>
      <c r="C204" s="16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6">
        <v>12</v>
      </c>
      <c r="P204" s="16">
        <v>75.25</v>
      </c>
      <c r="Q204" s="19" t="s">
        <v>8316</v>
      </c>
      <c r="R204" s="16" t="s">
        <v>8317</v>
      </c>
      <c r="S204" s="20">
        <v>41869.798726851855</v>
      </c>
      <c r="T204" s="20">
        <v>41929.798726851855</v>
      </c>
    </row>
    <row r="205" spans="1:20" x14ac:dyDescent="0.25">
      <c r="A205" s="16">
        <v>4039</v>
      </c>
      <c r="B205" s="16" t="s">
        <v>4035</v>
      </c>
      <c r="C205" s="16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6">
        <v>60</v>
      </c>
      <c r="P205" s="16">
        <v>60</v>
      </c>
      <c r="Q205" s="19" t="s">
        <v>8316</v>
      </c>
      <c r="R205" s="16" t="s">
        <v>8317</v>
      </c>
      <c r="S205" s="20">
        <v>42305.670914351853</v>
      </c>
      <c r="T205" s="20">
        <v>42339.249305555553</v>
      </c>
    </row>
    <row r="206" spans="1:20" x14ac:dyDescent="0.25">
      <c r="A206" s="16">
        <v>4040</v>
      </c>
      <c r="B206" s="16" t="s">
        <v>4036</v>
      </c>
      <c r="C206" s="16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6">
        <v>31</v>
      </c>
      <c r="P206" s="16">
        <v>1250</v>
      </c>
      <c r="Q206" s="19" t="s">
        <v>8316</v>
      </c>
      <c r="R206" s="16" t="s">
        <v>8317</v>
      </c>
      <c r="S206" s="20">
        <v>42144.231527777782</v>
      </c>
      <c r="T206" s="20">
        <v>42203.125</v>
      </c>
    </row>
    <row r="207" spans="1:20" x14ac:dyDescent="0.25">
      <c r="A207" s="16">
        <v>4042</v>
      </c>
      <c r="B207" s="16" t="s">
        <v>4038</v>
      </c>
      <c r="C207" s="16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6">
        <v>0</v>
      </c>
      <c r="P207" s="16">
        <v>7</v>
      </c>
      <c r="Q207" s="19" t="s">
        <v>8316</v>
      </c>
      <c r="R207" s="16" t="s">
        <v>8317</v>
      </c>
      <c r="S207" s="20">
        <v>41995.084074074075</v>
      </c>
      <c r="T207" s="20">
        <v>42024.802777777775</v>
      </c>
    </row>
    <row r="208" spans="1:20" x14ac:dyDescent="0.25">
      <c r="A208" s="16">
        <v>4044</v>
      </c>
      <c r="B208" s="16" t="s">
        <v>4040</v>
      </c>
      <c r="C208" s="16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6">
        <v>38</v>
      </c>
      <c r="P208" s="16">
        <v>56.25</v>
      </c>
      <c r="Q208" s="19" t="s">
        <v>8316</v>
      </c>
      <c r="R208" s="16" t="s">
        <v>8317</v>
      </c>
      <c r="S208" s="20">
        <v>42074.219699074078</v>
      </c>
      <c r="T208" s="20">
        <v>42104.208333333328</v>
      </c>
    </row>
    <row r="209" spans="1:20" x14ac:dyDescent="0.25">
      <c r="A209" s="16">
        <v>4046</v>
      </c>
      <c r="B209" s="16" t="s">
        <v>4042</v>
      </c>
      <c r="C209" s="16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6">
        <v>8</v>
      </c>
      <c r="P209" s="16">
        <v>38.33</v>
      </c>
      <c r="Q209" s="19" t="s">
        <v>8316</v>
      </c>
      <c r="R209" s="16" t="s">
        <v>8317</v>
      </c>
      <c r="S209" s="20">
        <v>41904.650578703702</v>
      </c>
      <c r="T209" s="20">
        <v>41934.650578703702</v>
      </c>
    </row>
    <row r="210" spans="1:20" x14ac:dyDescent="0.25">
      <c r="A210" s="16">
        <v>4047</v>
      </c>
      <c r="B210" s="16" t="s">
        <v>4043</v>
      </c>
      <c r="C210" s="16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6">
        <v>2</v>
      </c>
      <c r="P210" s="16">
        <v>27.5</v>
      </c>
      <c r="Q210" s="19" t="s">
        <v>8316</v>
      </c>
      <c r="R210" s="16" t="s">
        <v>8317</v>
      </c>
      <c r="S210" s="20">
        <v>41991.022488425922</v>
      </c>
      <c r="T210" s="20">
        <v>42015.041666666672</v>
      </c>
    </row>
    <row r="211" spans="1:20" x14ac:dyDescent="0.25">
      <c r="A211" s="16">
        <v>4049</v>
      </c>
      <c r="B211" s="16" t="s">
        <v>4045</v>
      </c>
      <c r="C211" s="16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16</v>
      </c>
      <c r="Q211" s="19" t="s">
        <v>8316</v>
      </c>
      <c r="R211" s="16" t="s">
        <v>8317</v>
      </c>
      <c r="S211" s="20">
        <v>42169.958506944444</v>
      </c>
      <c r="T211" s="20">
        <v>42199.958506944444</v>
      </c>
    </row>
    <row r="212" spans="1:20" x14ac:dyDescent="0.25">
      <c r="A212" s="16">
        <v>4050</v>
      </c>
      <c r="B212" s="16" t="s">
        <v>4046</v>
      </c>
      <c r="C212" s="16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19" t="s">
        <v>8316</v>
      </c>
      <c r="R212" s="16" t="s">
        <v>8317</v>
      </c>
      <c r="S212" s="20">
        <v>41905.636469907404</v>
      </c>
      <c r="T212" s="20">
        <v>41935.636469907404</v>
      </c>
    </row>
    <row r="213" spans="1:20" x14ac:dyDescent="0.25">
      <c r="A213" s="16">
        <v>4051</v>
      </c>
      <c r="B213" s="16" t="s">
        <v>4047</v>
      </c>
      <c r="C213" s="16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19" t="s">
        <v>8316</v>
      </c>
      <c r="R213" s="16" t="s">
        <v>8317</v>
      </c>
      <c r="S213" s="20">
        <v>41761.810150462967</v>
      </c>
      <c r="T213" s="20">
        <v>41768.286805555559</v>
      </c>
    </row>
    <row r="214" spans="1:20" x14ac:dyDescent="0.25">
      <c r="A214" s="16">
        <v>4052</v>
      </c>
      <c r="B214" s="16" t="s">
        <v>4048</v>
      </c>
      <c r="C214" s="16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6">
        <v>38</v>
      </c>
      <c r="P214" s="16">
        <v>86.62</v>
      </c>
      <c r="Q214" s="19" t="s">
        <v>8316</v>
      </c>
      <c r="R214" s="16" t="s">
        <v>8317</v>
      </c>
      <c r="S214" s="20">
        <v>41865.878657407404</v>
      </c>
      <c r="T214" s="20">
        <v>41925.878657407404</v>
      </c>
    </row>
    <row r="215" spans="1:20" x14ac:dyDescent="0.25">
      <c r="A215" s="16">
        <v>4054</v>
      </c>
      <c r="B215" s="16" t="s">
        <v>4050</v>
      </c>
      <c r="C215" s="16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19" t="s">
        <v>8316</v>
      </c>
      <c r="R215" s="16" t="s">
        <v>8317</v>
      </c>
      <c r="S215" s="20">
        <v>42613.841261574074</v>
      </c>
      <c r="T215" s="20">
        <v>42644.166666666672</v>
      </c>
    </row>
    <row r="216" spans="1:20" x14ac:dyDescent="0.25">
      <c r="A216" s="16">
        <v>4056</v>
      </c>
      <c r="B216" s="16" t="s">
        <v>4052</v>
      </c>
      <c r="C216" s="16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6">
        <v>53</v>
      </c>
      <c r="P216" s="16">
        <v>88.33</v>
      </c>
      <c r="Q216" s="19" t="s">
        <v>8316</v>
      </c>
      <c r="R216" s="16" t="s">
        <v>8317</v>
      </c>
      <c r="S216" s="20">
        <v>42534.933321759265</v>
      </c>
      <c r="T216" s="20">
        <v>42554.832638888889</v>
      </c>
    </row>
    <row r="217" spans="1:20" x14ac:dyDescent="0.25">
      <c r="A217" s="16">
        <v>4058</v>
      </c>
      <c r="B217" s="16" t="s">
        <v>4054</v>
      </c>
      <c r="C217" s="16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6">
        <v>3</v>
      </c>
      <c r="P217" s="16">
        <v>23.75</v>
      </c>
      <c r="Q217" s="19" t="s">
        <v>8316</v>
      </c>
      <c r="R217" s="16" t="s">
        <v>8317</v>
      </c>
      <c r="S217" s="20">
        <v>42446.060694444444</v>
      </c>
      <c r="T217" s="20">
        <v>42461.165972222225</v>
      </c>
    </row>
    <row r="218" spans="1:20" x14ac:dyDescent="0.25">
      <c r="A218" s="16">
        <v>4061</v>
      </c>
      <c r="B218" s="16" t="s">
        <v>4057</v>
      </c>
      <c r="C218" s="16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19" t="s">
        <v>8316</v>
      </c>
      <c r="R218" s="16" t="s">
        <v>8317</v>
      </c>
      <c r="S218" s="20">
        <v>42421.141469907408</v>
      </c>
      <c r="T218" s="20">
        <v>42481.099803240737</v>
      </c>
    </row>
    <row r="219" spans="1:20" x14ac:dyDescent="0.25">
      <c r="A219" s="16">
        <v>4062</v>
      </c>
      <c r="B219" s="16" t="s">
        <v>4058</v>
      </c>
      <c r="C219" s="16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6">
        <v>2</v>
      </c>
      <c r="P219" s="16">
        <v>163.33000000000001</v>
      </c>
      <c r="Q219" s="19" t="s">
        <v>8316</v>
      </c>
      <c r="R219" s="16" t="s">
        <v>8317</v>
      </c>
      <c r="S219" s="20">
        <v>42523.739212962959</v>
      </c>
      <c r="T219" s="20">
        <v>42553.739212962959</v>
      </c>
    </row>
    <row r="220" spans="1:20" x14ac:dyDescent="0.25">
      <c r="A220" s="16">
        <v>4065</v>
      </c>
      <c r="B220" s="16" t="s">
        <v>4061</v>
      </c>
      <c r="C220" s="16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6">
        <v>1</v>
      </c>
      <c r="P220" s="16">
        <v>6.75</v>
      </c>
      <c r="Q220" s="19" t="s">
        <v>8316</v>
      </c>
      <c r="R220" s="16" t="s">
        <v>8317</v>
      </c>
      <c r="S220" s="20">
        <v>41833.951516203706</v>
      </c>
      <c r="T220" s="20">
        <v>41863.951516203706</v>
      </c>
    </row>
    <row r="221" spans="1:20" x14ac:dyDescent="0.25">
      <c r="A221" s="16">
        <v>4066</v>
      </c>
      <c r="B221" s="16" t="s">
        <v>4062</v>
      </c>
      <c r="C221" s="16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6">
        <v>0</v>
      </c>
      <c r="P221" s="16">
        <v>25</v>
      </c>
      <c r="Q221" s="19" t="s">
        <v>8316</v>
      </c>
      <c r="R221" s="16" t="s">
        <v>8317</v>
      </c>
      <c r="S221" s="20">
        <v>42479.039212962962</v>
      </c>
      <c r="T221" s="20">
        <v>42509.039212962962</v>
      </c>
    </row>
    <row r="222" spans="1:20" x14ac:dyDescent="0.25">
      <c r="A222" s="16">
        <v>4067</v>
      </c>
      <c r="B222" s="16" t="s">
        <v>4063</v>
      </c>
      <c r="C222" s="16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6">
        <v>61</v>
      </c>
      <c r="P222" s="16">
        <v>179.12</v>
      </c>
      <c r="Q222" s="19" t="s">
        <v>8316</v>
      </c>
      <c r="R222" s="16" t="s">
        <v>8317</v>
      </c>
      <c r="S222" s="20">
        <v>42235.117476851854</v>
      </c>
      <c r="T222" s="20">
        <v>42275.117476851854</v>
      </c>
    </row>
    <row r="223" spans="1:20" x14ac:dyDescent="0.25">
      <c r="A223" s="16">
        <v>4068</v>
      </c>
      <c r="B223" s="16" t="s">
        <v>4064</v>
      </c>
      <c r="C223" s="16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6">
        <v>1</v>
      </c>
      <c r="P223" s="16">
        <v>34.950000000000003</v>
      </c>
      <c r="Q223" s="19" t="s">
        <v>8316</v>
      </c>
      <c r="R223" s="16" t="s">
        <v>8317</v>
      </c>
      <c r="S223" s="20">
        <v>42718.963599537034</v>
      </c>
      <c r="T223" s="20">
        <v>42748.961805555555</v>
      </c>
    </row>
    <row r="224" spans="1:20" x14ac:dyDescent="0.25">
      <c r="A224" s="16">
        <v>4070</v>
      </c>
      <c r="B224" s="16" t="s">
        <v>4066</v>
      </c>
      <c r="C224" s="16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6">
        <v>17</v>
      </c>
      <c r="P224" s="16">
        <v>27.5</v>
      </c>
      <c r="Q224" s="19" t="s">
        <v>8316</v>
      </c>
      <c r="R224" s="16" t="s">
        <v>8317</v>
      </c>
      <c r="S224" s="20">
        <v>42031.666898148149</v>
      </c>
      <c r="T224" s="20">
        <v>42064.125</v>
      </c>
    </row>
    <row r="225" spans="1:20" x14ac:dyDescent="0.25">
      <c r="A225" s="16">
        <v>4073</v>
      </c>
      <c r="B225" s="16" t="s">
        <v>4069</v>
      </c>
      <c r="C225" s="16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6">
        <v>1</v>
      </c>
      <c r="P225" s="16">
        <v>18.5</v>
      </c>
      <c r="Q225" s="19" t="s">
        <v>8316</v>
      </c>
      <c r="R225" s="16" t="s">
        <v>8317</v>
      </c>
      <c r="S225" s="20">
        <v>42078.34520833334</v>
      </c>
      <c r="T225" s="20">
        <v>42133.166666666672</v>
      </c>
    </row>
    <row r="226" spans="1:20" x14ac:dyDescent="0.25">
      <c r="A226" s="16">
        <v>4076</v>
      </c>
      <c r="B226" s="16" t="s">
        <v>4072</v>
      </c>
      <c r="C226" s="16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19" t="s">
        <v>8316</v>
      </c>
      <c r="R226" s="16" t="s">
        <v>8317</v>
      </c>
      <c r="S226" s="20">
        <v>41905.795706018522</v>
      </c>
      <c r="T226" s="20">
        <v>41933.82708333333</v>
      </c>
    </row>
    <row r="227" spans="1:20" x14ac:dyDescent="0.25">
      <c r="A227" s="16">
        <v>4077</v>
      </c>
      <c r="B227" s="16" t="s">
        <v>4073</v>
      </c>
      <c r="C227" s="16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6">
        <v>9</v>
      </c>
      <c r="P227" s="16">
        <v>222.5</v>
      </c>
      <c r="Q227" s="19" t="s">
        <v>8316</v>
      </c>
      <c r="R227" s="16" t="s">
        <v>8317</v>
      </c>
      <c r="S227" s="20">
        <v>42695.7105787037</v>
      </c>
      <c r="T227" s="20">
        <v>42725.7105787037</v>
      </c>
    </row>
    <row r="228" spans="1:20" x14ac:dyDescent="0.25">
      <c r="A228" s="16">
        <v>4079</v>
      </c>
      <c r="B228" s="16" t="s">
        <v>4075</v>
      </c>
      <c r="C228" s="16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6">
        <v>0</v>
      </c>
      <c r="P228" s="16">
        <v>5</v>
      </c>
      <c r="Q228" s="19" t="s">
        <v>8316</v>
      </c>
      <c r="R228" s="16" t="s">
        <v>8317</v>
      </c>
      <c r="S228" s="20">
        <v>42510.938900462963</v>
      </c>
      <c r="T228" s="20">
        <v>42540.938900462963</v>
      </c>
    </row>
    <row r="229" spans="1:20" x14ac:dyDescent="0.25">
      <c r="A229" s="16">
        <v>4080</v>
      </c>
      <c r="B229" s="16" t="s">
        <v>4076</v>
      </c>
      <c r="C229" s="16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19" t="s">
        <v>8316</v>
      </c>
      <c r="R229" s="16" t="s">
        <v>8317</v>
      </c>
      <c r="S229" s="20">
        <v>42511.698101851856</v>
      </c>
      <c r="T229" s="20">
        <v>42535.787500000006</v>
      </c>
    </row>
    <row r="230" spans="1:20" x14ac:dyDescent="0.25">
      <c r="A230" s="16">
        <v>4081</v>
      </c>
      <c r="B230" s="16" t="s">
        <v>4077</v>
      </c>
      <c r="C230" s="16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6">
        <v>16</v>
      </c>
      <c r="P230" s="16">
        <v>29.17</v>
      </c>
      <c r="Q230" s="19" t="s">
        <v>8316</v>
      </c>
      <c r="R230" s="16" t="s">
        <v>8317</v>
      </c>
      <c r="S230" s="20">
        <v>42041.581307870365</v>
      </c>
      <c r="T230" s="20">
        <v>42071.539641203708</v>
      </c>
    </row>
    <row r="231" spans="1:20" x14ac:dyDescent="0.25">
      <c r="A231" s="16">
        <v>4082</v>
      </c>
      <c r="B231" s="16" t="s">
        <v>4078</v>
      </c>
      <c r="C231" s="16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6">
        <v>2</v>
      </c>
      <c r="P231" s="16">
        <v>1.5</v>
      </c>
      <c r="Q231" s="19" t="s">
        <v>8316</v>
      </c>
      <c r="R231" s="16" t="s">
        <v>8317</v>
      </c>
      <c r="S231" s="20">
        <v>42307.189270833333</v>
      </c>
      <c r="T231" s="20">
        <v>42322.958333333328</v>
      </c>
    </row>
    <row r="232" spans="1:20" x14ac:dyDescent="0.25">
      <c r="A232" s="16">
        <v>4083</v>
      </c>
      <c r="B232" s="16" t="s">
        <v>4079</v>
      </c>
      <c r="C232" s="16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6">
        <v>22</v>
      </c>
      <c r="P232" s="16">
        <v>126.5</v>
      </c>
      <c r="Q232" s="19" t="s">
        <v>8316</v>
      </c>
      <c r="R232" s="16" t="s">
        <v>8317</v>
      </c>
      <c r="S232" s="20">
        <v>42353.761759259258</v>
      </c>
      <c r="T232" s="20">
        <v>42383.761759259258</v>
      </c>
    </row>
    <row r="233" spans="1:20" x14ac:dyDescent="0.25">
      <c r="A233" s="16">
        <v>4085</v>
      </c>
      <c r="B233" s="16" t="s">
        <v>4081</v>
      </c>
      <c r="C233" s="16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6">
        <v>0</v>
      </c>
      <c r="P233" s="16">
        <v>10</v>
      </c>
      <c r="Q233" s="19" t="s">
        <v>8316</v>
      </c>
      <c r="R233" s="16" t="s">
        <v>8317</v>
      </c>
      <c r="S233" s="20">
        <v>42058.603877314818</v>
      </c>
      <c r="T233" s="20">
        <v>42087.165972222225</v>
      </c>
    </row>
    <row r="234" spans="1:20" x14ac:dyDescent="0.25">
      <c r="A234" s="16">
        <v>4086</v>
      </c>
      <c r="B234" s="16" t="s">
        <v>4082</v>
      </c>
      <c r="C234" s="16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6">
        <v>5</v>
      </c>
      <c r="P234" s="16">
        <v>9.4</v>
      </c>
      <c r="Q234" s="19" t="s">
        <v>8316</v>
      </c>
      <c r="R234" s="16" t="s">
        <v>8317</v>
      </c>
      <c r="S234" s="20">
        <v>42304.940960648149</v>
      </c>
      <c r="T234" s="20">
        <v>42329.166666666672</v>
      </c>
    </row>
    <row r="235" spans="1:20" x14ac:dyDescent="0.25">
      <c r="A235" s="16">
        <v>4087</v>
      </c>
      <c r="B235" s="16" t="s">
        <v>4083</v>
      </c>
      <c r="C235" s="16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19" t="s">
        <v>8316</v>
      </c>
      <c r="R235" s="16" t="s">
        <v>8317</v>
      </c>
      <c r="S235" s="20">
        <v>42538.742893518516</v>
      </c>
      <c r="T235" s="20">
        <v>42568.742893518516</v>
      </c>
    </row>
    <row r="236" spans="1:20" x14ac:dyDescent="0.25">
      <c r="A236" s="16">
        <v>4089</v>
      </c>
      <c r="B236" s="16" t="s">
        <v>4085</v>
      </c>
      <c r="C236" s="16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6">
        <v>5</v>
      </c>
      <c r="P236" s="16">
        <v>30</v>
      </c>
      <c r="Q236" s="19" t="s">
        <v>8316</v>
      </c>
      <c r="R236" s="16" t="s">
        <v>8317</v>
      </c>
      <c r="S236" s="20">
        <v>42122.732499999998</v>
      </c>
      <c r="T236" s="20">
        <v>42155.732638888891</v>
      </c>
    </row>
    <row r="237" spans="1:20" x14ac:dyDescent="0.25">
      <c r="A237" s="16">
        <v>4090</v>
      </c>
      <c r="B237" s="16" t="s">
        <v>4086</v>
      </c>
      <c r="C237" s="16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6">
        <v>3</v>
      </c>
      <c r="P237" s="16">
        <v>10.67</v>
      </c>
      <c r="Q237" s="19" t="s">
        <v>8316</v>
      </c>
      <c r="R237" s="16" t="s">
        <v>8317</v>
      </c>
      <c r="S237" s="20">
        <v>42209.67288194444</v>
      </c>
      <c r="T237" s="20">
        <v>42223.625</v>
      </c>
    </row>
    <row r="238" spans="1:20" x14ac:dyDescent="0.25">
      <c r="A238" s="16">
        <v>4091</v>
      </c>
      <c r="B238" s="16" t="s">
        <v>4087</v>
      </c>
      <c r="C238" s="16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6">
        <v>13</v>
      </c>
      <c r="P238" s="16">
        <v>25.5</v>
      </c>
      <c r="Q238" s="19" t="s">
        <v>8316</v>
      </c>
      <c r="R238" s="16" t="s">
        <v>8317</v>
      </c>
      <c r="S238" s="20">
        <v>41990.506377314814</v>
      </c>
      <c r="T238" s="20">
        <v>42020.506377314814</v>
      </c>
    </row>
    <row r="239" spans="1:20" x14ac:dyDescent="0.25">
      <c r="A239" s="16">
        <v>4092</v>
      </c>
      <c r="B239" s="16" t="s">
        <v>4088</v>
      </c>
      <c r="C239" s="16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6">
        <v>0</v>
      </c>
      <c r="P239" s="16">
        <v>20</v>
      </c>
      <c r="Q239" s="19" t="s">
        <v>8316</v>
      </c>
      <c r="R239" s="16" t="s">
        <v>8317</v>
      </c>
      <c r="S239" s="20">
        <v>42039.194988425923</v>
      </c>
      <c r="T239" s="20">
        <v>42099.153321759266</v>
      </c>
    </row>
    <row r="240" spans="1:20" x14ac:dyDescent="0.25">
      <c r="A240" s="16">
        <v>4094</v>
      </c>
      <c r="B240" s="16" t="s">
        <v>4090</v>
      </c>
      <c r="C240" s="16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6">
        <v>37</v>
      </c>
      <c r="P240" s="16">
        <v>91.25</v>
      </c>
      <c r="Q240" s="19" t="s">
        <v>8316</v>
      </c>
      <c r="R240" s="16" t="s">
        <v>8317</v>
      </c>
      <c r="S240" s="20">
        <v>41890.086805555555</v>
      </c>
      <c r="T240" s="20">
        <v>41934.207638888889</v>
      </c>
    </row>
    <row r="241" spans="1:20" x14ac:dyDescent="0.25">
      <c r="A241" s="16">
        <v>4098</v>
      </c>
      <c r="B241" s="16" t="s">
        <v>4094</v>
      </c>
      <c r="C241" s="16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19" t="s">
        <v>8316</v>
      </c>
      <c r="R241" s="16" t="s">
        <v>8317</v>
      </c>
      <c r="S241" s="20">
        <v>42495.722187499996</v>
      </c>
      <c r="T241" s="20">
        <v>42525.722187499996</v>
      </c>
    </row>
    <row r="242" spans="1:20" x14ac:dyDescent="0.25">
      <c r="A242" s="16">
        <v>4099</v>
      </c>
      <c r="B242" s="16" t="s">
        <v>4095</v>
      </c>
      <c r="C242" s="16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6">
        <v>1</v>
      </c>
      <c r="P242" s="16">
        <v>50</v>
      </c>
      <c r="Q242" s="19" t="s">
        <v>8316</v>
      </c>
      <c r="R242" s="16" t="s">
        <v>8317</v>
      </c>
      <c r="S242" s="20">
        <v>42570.850381944445</v>
      </c>
      <c r="T242" s="20">
        <v>42615.850381944445</v>
      </c>
    </row>
    <row r="243" spans="1:20" x14ac:dyDescent="0.25">
      <c r="A243" s="16">
        <v>4100</v>
      </c>
      <c r="B243" s="16" t="s">
        <v>4096</v>
      </c>
      <c r="C243" s="16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19" t="s">
        <v>8316</v>
      </c>
      <c r="R243" s="16" t="s">
        <v>8317</v>
      </c>
      <c r="S243" s="20">
        <v>41927.124884259261</v>
      </c>
      <c r="T243" s="20">
        <v>41937.124884259261</v>
      </c>
    </row>
    <row r="244" spans="1:20" x14ac:dyDescent="0.25">
      <c r="A244" s="16">
        <v>4101</v>
      </c>
      <c r="B244" s="16" t="s">
        <v>4097</v>
      </c>
      <c r="C244" s="16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19" t="s">
        <v>8316</v>
      </c>
      <c r="R244" s="16" t="s">
        <v>8317</v>
      </c>
      <c r="S244" s="20">
        <v>42730.903726851851</v>
      </c>
      <c r="T244" s="20">
        <v>42760.903726851851</v>
      </c>
    </row>
    <row r="245" spans="1:20" x14ac:dyDescent="0.25">
      <c r="A245" s="16">
        <v>4102</v>
      </c>
      <c r="B245" s="16" t="s">
        <v>4098</v>
      </c>
      <c r="C245" s="16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6">
        <v>27</v>
      </c>
      <c r="P245" s="16">
        <v>22.83</v>
      </c>
      <c r="Q245" s="19" t="s">
        <v>8316</v>
      </c>
      <c r="R245" s="16" t="s">
        <v>8317</v>
      </c>
      <c r="S245" s="20">
        <v>42475.848067129627</v>
      </c>
      <c r="T245" s="20">
        <v>42505.848067129627</v>
      </c>
    </row>
    <row r="246" spans="1:20" x14ac:dyDescent="0.25">
      <c r="A246" s="16">
        <v>4103</v>
      </c>
      <c r="B246" s="16" t="s">
        <v>4099</v>
      </c>
      <c r="C246" s="16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6">
        <v>10</v>
      </c>
      <c r="P246" s="16">
        <v>16.670000000000002</v>
      </c>
      <c r="Q246" s="19" t="s">
        <v>8316</v>
      </c>
      <c r="R246" s="16" t="s">
        <v>8317</v>
      </c>
      <c r="S246" s="20">
        <v>42188.83293981482</v>
      </c>
      <c r="T246" s="20">
        <v>42242.772222222222</v>
      </c>
    </row>
    <row r="247" spans="1:20" x14ac:dyDescent="0.25">
      <c r="A247" s="16">
        <v>4106</v>
      </c>
      <c r="B247" s="16" t="s">
        <v>4102</v>
      </c>
      <c r="C247" s="16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6">
        <v>71</v>
      </c>
      <c r="P247" s="16">
        <v>106.97</v>
      </c>
      <c r="Q247" s="19" t="s">
        <v>8316</v>
      </c>
      <c r="R247" s="16" t="s">
        <v>8317</v>
      </c>
      <c r="S247" s="20">
        <v>42053.049375000002</v>
      </c>
      <c r="T247" s="20">
        <v>42096.041666666672</v>
      </c>
    </row>
    <row r="248" spans="1:20" x14ac:dyDescent="0.25">
      <c r="A248" s="16">
        <v>4107</v>
      </c>
      <c r="B248" s="16" t="s">
        <v>4103</v>
      </c>
      <c r="C248" s="16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6">
        <v>2</v>
      </c>
      <c r="P248" s="16">
        <v>10.25</v>
      </c>
      <c r="Q248" s="19" t="s">
        <v>8316</v>
      </c>
      <c r="R248" s="16" t="s">
        <v>8317</v>
      </c>
      <c r="S248" s="20">
        <v>41883.916678240741</v>
      </c>
      <c r="T248" s="20">
        <v>41906.916678240741</v>
      </c>
    </row>
    <row r="249" spans="1:20" x14ac:dyDescent="0.25">
      <c r="A249" s="16">
        <v>4108</v>
      </c>
      <c r="B249" s="16" t="s">
        <v>4104</v>
      </c>
      <c r="C249" s="16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6">
        <v>2</v>
      </c>
      <c r="P249" s="16">
        <v>59</v>
      </c>
      <c r="Q249" s="19" t="s">
        <v>8316</v>
      </c>
      <c r="R249" s="16" t="s">
        <v>8317</v>
      </c>
      <c r="S249" s="20">
        <v>42767.031678240746</v>
      </c>
      <c r="T249" s="20">
        <v>42797.208333333328</v>
      </c>
    </row>
    <row r="250" spans="1:20" x14ac:dyDescent="0.25">
      <c r="A250" s="16">
        <v>4111</v>
      </c>
      <c r="B250" s="16" t="s">
        <v>4107</v>
      </c>
      <c r="C250" s="16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6">
        <v>3</v>
      </c>
      <c r="P250" s="16">
        <v>15.67</v>
      </c>
      <c r="Q250" s="19" t="s">
        <v>8316</v>
      </c>
      <c r="R250" s="16" t="s">
        <v>8317</v>
      </c>
      <c r="S250" s="20">
        <v>42029.135879629626</v>
      </c>
      <c r="T250" s="20">
        <v>42059.135879629626</v>
      </c>
    </row>
    <row r="251" spans="1:20" x14ac:dyDescent="0.25">
      <c r="A251" s="16">
        <v>4113</v>
      </c>
      <c r="B251" s="16" t="s">
        <v>4109</v>
      </c>
      <c r="C251" s="16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6">
        <v>0</v>
      </c>
      <c r="P251" s="16">
        <v>1</v>
      </c>
      <c r="Q251" s="19" t="s">
        <v>8316</v>
      </c>
      <c r="R251" s="16" t="s">
        <v>8317</v>
      </c>
      <c r="S251" s="20">
        <v>42358.573182870372</v>
      </c>
      <c r="T251" s="20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DAFC-7DF6-4791-9440-E300D28EFC17}">
  <dimension ref="A1:T413"/>
  <sheetViews>
    <sheetView topLeftCell="D1" workbookViewId="0">
      <selection activeCell="E8" sqref="E8"/>
    </sheetView>
  </sheetViews>
  <sheetFormatPr defaultRowHeight="15" x14ac:dyDescent="0.25"/>
  <cols>
    <col min="1" max="1" width="5" style="16" bestFit="1" customWidth="1"/>
    <col min="2" max="2" width="78.7109375" style="16" bestFit="1" customWidth="1"/>
    <col min="3" max="3" width="139.7109375" style="16" bestFit="1" customWidth="1"/>
    <col min="4" max="4" width="12.5703125" style="16" bestFit="1" customWidth="1"/>
    <col min="5" max="5" width="11.140625" style="16" bestFit="1" customWidth="1"/>
    <col min="6" max="6" width="10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24.28515625" style="16" bestFit="1" customWidth="1"/>
    <col min="15" max="15" width="18.42578125" style="16" bestFit="1" customWidth="1"/>
    <col min="16" max="16" width="17" style="16" bestFit="1" customWidth="1"/>
    <col min="17" max="17" width="15" style="16" bestFit="1" customWidth="1"/>
    <col min="18" max="18" width="11.85546875" style="16" bestFit="1" customWidth="1"/>
    <col min="19" max="19" width="23.42578125" style="16" bestFit="1" customWidth="1"/>
    <col min="20" max="20" width="20.7109375" style="16" bestFit="1" customWidth="1"/>
  </cols>
  <sheetData>
    <row r="1" spans="1:20" s="21" customFormat="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x14ac:dyDescent="0.25">
      <c r="A2" s="16">
        <v>521</v>
      </c>
      <c r="B2" s="16" t="s">
        <v>522</v>
      </c>
      <c r="C2" s="16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19" t="s">
        <v>8316</v>
      </c>
      <c r="R2" s="16" t="s">
        <v>8317</v>
      </c>
      <c r="S2" s="20">
        <v>42646.092812499999</v>
      </c>
      <c r="T2" s="20">
        <v>42675.207638888889</v>
      </c>
    </row>
    <row r="3" spans="1:20" x14ac:dyDescent="0.25">
      <c r="A3" s="16">
        <v>522</v>
      </c>
      <c r="B3" s="16" t="s">
        <v>523</v>
      </c>
      <c r="C3" s="16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19" t="s">
        <v>8316</v>
      </c>
      <c r="R3" s="16" t="s">
        <v>8317</v>
      </c>
      <c r="S3" s="20">
        <v>42430.040798611109</v>
      </c>
      <c r="T3" s="20">
        <v>42449.999131944445</v>
      </c>
    </row>
    <row r="4" spans="1:20" x14ac:dyDescent="0.25">
      <c r="A4" s="16">
        <v>523</v>
      </c>
      <c r="B4" s="16" t="s">
        <v>524</v>
      </c>
      <c r="C4" s="16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19" t="s">
        <v>8316</v>
      </c>
      <c r="R4" s="16" t="s">
        <v>8317</v>
      </c>
      <c r="S4" s="20">
        <v>42238.13282407407</v>
      </c>
      <c r="T4" s="20">
        <v>42268.13282407407</v>
      </c>
    </row>
    <row r="5" spans="1:20" x14ac:dyDescent="0.25">
      <c r="A5" s="16">
        <v>525</v>
      </c>
      <c r="B5" s="16" t="s">
        <v>526</v>
      </c>
      <c r="C5" s="16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19" t="s">
        <v>8316</v>
      </c>
      <c r="R5" s="16" t="s">
        <v>8317</v>
      </c>
      <c r="S5" s="20">
        <v>41850.400937500002</v>
      </c>
      <c r="T5" s="20">
        <v>41895.400937500002</v>
      </c>
    </row>
    <row r="6" spans="1:20" x14ac:dyDescent="0.25">
      <c r="A6" s="16">
        <v>527</v>
      </c>
      <c r="B6" s="16" t="s">
        <v>528</v>
      </c>
      <c r="C6" s="16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19" t="s">
        <v>8316</v>
      </c>
      <c r="R6" s="16" t="s">
        <v>8317</v>
      </c>
      <c r="S6" s="20">
        <v>42753.205625000002</v>
      </c>
      <c r="T6" s="20">
        <v>42783.670138888891</v>
      </c>
    </row>
    <row r="7" spans="1:20" x14ac:dyDescent="0.25">
      <c r="A7" s="16">
        <v>528</v>
      </c>
      <c r="B7" s="16" t="s">
        <v>529</v>
      </c>
      <c r="C7" s="16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19" t="s">
        <v>8316</v>
      </c>
      <c r="R7" s="16" t="s">
        <v>8317</v>
      </c>
      <c r="S7" s="20">
        <v>42155.920219907406</v>
      </c>
      <c r="T7" s="20">
        <v>42176.888888888891</v>
      </c>
    </row>
    <row r="8" spans="1:20" x14ac:dyDescent="0.25">
      <c r="A8" s="16">
        <v>530</v>
      </c>
      <c r="B8" s="16" t="s">
        <v>531</v>
      </c>
      <c r="C8" s="16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19" t="s">
        <v>8316</v>
      </c>
      <c r="R8" s="16" t="s">
        <v>8317</v>
      </c>
      <c r="S8" s="20">
        <v>42157.591064814813</v>
      </c>
      <c r="T8" s="20">
        <v>42179.083333333328</v>
      </c>
    </row>
    <row r="9" spans="1:20" x14ac:dyDescent="0.25">
      <c r="A9" s="16">
        <v>531</v>
      </c>
      <c r="B9" s="16" t="s">
        <v>532</v>
      </c>
      <c r="C9" s="16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19" t="s">
        <v>8316</v>
      </c>
      <c r="R9" s="16" t="s">
        <v>8317</v>
      </c>
      <c r="S9" s="20">
        <v>42676.065150462964</v>
      </c>
      <c r="T9" s="20">
        <v>42721.290972222225</v>
      </c>
    </row>
    <row r="10" spans="1:20" x14ac:dyDescent="0.25">
      <c r="A10" s="16">
        <v>532</v>
      </c>
      <c r="B10" s="16" t="s">
        <v>533</v>
      </c>
      <c r="C10" s="16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19" t="s">
        <v>8316</v>
      </c>
      <c r="R10" s="16" t="s">
        <v>8317</v>
      </c>
      <c r="S10" s="20">
        <v>42473.007037037038</v>
      </c>
      <c r="T10" s="20">
        <v>42503.007037037038</v>
      </c>
    </row>
    <row r="11" spans="1:20" x14ac:dyDescent="0.25">
      <c r="A11" s="16">
        <v>537</v>
      </c>
      <c r="B11" s="16" t="s">
        <v>538</v>
      </c>
      <c r="C11" s="16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19" t="s">
        <v>8316</v>
      </c>
      <c r="R11" s="16" t="s">
        <v>8317</v>
      </c>
      <c r="S11" s="20">
        <v>42282.768414351856</v>
      </c>
      <c r="T11" s="20">
        <v>42312.810081018513</v>
      </c>
    </row>
    <row r="12" spans="1:20" x14ac:dyDescent="0.25">
      <c r="A12" s="16">
        <v>538</v>
      </c>
      <c r="B12" s="16" t="s">
        <v>539</v>
      </c>
      <c r="C12" s="16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19" t="s">
        <v>8316</v>
      </c>
      <c r="R12" s="16" t="s">
        <v>8317</v>
      </c>
      <c r="S12" s="20">
        <v>42473.794710648144</v>
      </c>
      <c r="T12" s="20">
        <v>42503.794710648144</v>
      </c>
    </row>
    <row r="13" spans="1:20" x14ac:dyDescent="0.25">
      <c r="A13" s="16">
        <v>1284</v>
      </c>
      <c r="B13" s="16" t="s">
        <v>1285</v>
      </c>
      <c r="C13" s="16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19" t="s">
        <v>8316</v>
      </c>
      <c r="R13" s="16" t="s">
        <v>8317</v>
      </c>
      <c r="S13" s="20">
        <v>42712.23474537037</v>
      </c>
      <c r="T13" s="20">
        <v>42735.707638888889</v>
      </c>
    </row>
    <row r="14" spans="1:20" x14ac:dyDescent="0.25">
      <c r="A14" s="16">
        <v>1288</v>
      </c>
      <c r="B14" s="16" t="s">
        <v>1289</v>
      </c>
      <c r="C14" s="16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19" t="s">
        <v>8316</v>
      </c>
      <c r="R14" s="16" t="s">
        <v>8317</v>
      </c>
      <c r="S14" s="20">
        <v>42561.154664351852</v>
      </c>
      <c r="T14" s="20">
        <v>42592.166666666672</v>
      </c>
    </row>
    <row r="15" spans="1:20" x14ac:dyDescent="0.25">
      <c r="A15" s="16">
        <v>1289</v>
      </c>
      <c r="B15" s="16" t="s">
        <v>1290</v>
      </c>
      <c r="C15" s="16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19" t="s">
        <v>8316</v>
      </c>
      <c r="R15" s="16" t="s">
        <v>8317</v>
      </c>
      <c r="S15" s="20">
        <v>42709.134780092587</v>
      </c>
      <c r="T15" s="20">
        <v>42739.134780092587</v>
      </c>
    </row>
    <row r="16" spans="1:20" x14ac:dyDescent="0.25">
      <c r="A16" s="16">
        <v>1290</v>
      </c>
      <c r="B16" s="16" t="s">
        <v>1291</v>
      </c>
      <c r="C16" s="16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19" t="s">
        <v>8316</v>
      </c>
      <c r="R16" s="16" t="s">
        <v>8317</v>
      </c>
      <c r="S16" s="20">
        <v>42086.614942129629</v>
      </c>
      <c r="T16" s="20">
        <v>42117.290972222225</v>
      </c>
    </row>
    <row r="17" spans="1:20" x14ac:dyDescent="0.25">
      <c r="A17" s="16">
        <v>1291</v>
      </c>
      <c r="B17" s="16" t="s">
        <v>1292</v>
      </c>
      <c r="C17" s="16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19" t="s">
        <v>8316</v>
      </c>
      <c r="R17" s="16" t="s">
        <v>8317</v>
      </c>
      <c r="S17" s="20">
        <v>42064.652673611112</v>
      </c>
      <c r="T17" s="20">
        <v>42101.291666666672</v>
      </c>
    </row>
    <row r="18" spans="1:20" x14ac:dyDescent="0.25">
      <c r="A18" s="16">
        <v>1293</v>
      </c>
      <c r="B18" s="16" t="s">
        <v>1294</v>
      </c>
      <c r="C18" s="16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19" t="s">
        <v>8316</v>
      </c>
      <c r="R18" s="16" t="s">
        <v>8317</v>
      </c>
      <c r="S18" s="20">
        <v>42292.701053240744</v>
      </c>
      <c r="T18" s="20">
        <v>42322.742719907401</v>
      </c>
    </row>
    <row r="19" spans="1:20" x14ac:dyDescent="0.25">
      <c r="A19" s="16">
        <v>1297</v>
      </c>
      <c r="B19" s="16" t="s">
        <v>1298</v>
      </c>
      <c r="C19" s="16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19" t="s">
        <v>8316</v>
      </c>
      <c r="R19" s="16" t="s">
        <v>8317</v>
      </c>
      <c r="S19" s="20">
        <v>42461.747199074074</v>
      </c>
      <c r="T19" s="20">
        <v>42491.747199074074</v>
      </c>
    </row>
    <row r="20" spans="1:20" x14ac:dyDescent="0.25">
      <c r="A20" s="16">
        <v>1299</v>
      </c>
      <c r="B20" s="16" t="s">
        <v>1300</v>
      </c>
      <c r="C20" s="16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19" t="s">
        <v>8316</v>
      </c>
      <c r="R20" s="16" t="s">
        <v>8317</v>
      </c>
      <c r="S20" s="20">
        <v>42169.814340277779</v>
      </c>
      <c r="T20" s="20">
        <v>42199.814340277779</v>
      </c>
    </row>
    <row r="21" spans="1:20" x14ac:dyDescent="0.25">
      <c r="A21" s="16">
        <v>1300</v>
      </c>
      <c r="B21" s="16" t="s">
        <v>1301</v>
      </c>
      <c r="C21" s="16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19" t="s">
        <v>8316</v>
      </c>
      <c r="R21" s="16" t="s">
        <v>8317</v>
      </c>
      <c r="S21" s="20">
        <v>42483.675208333334</v>
      </c>
      <c r="T21" s="20">
        <v>42522.789583333331</v>
      </c>
    </row>
    <row r="22" spans="1:20" x14ac:dyDescent="0.25">
      <c r="A22" s="16">
        <v>1301</v>
      </c>
      <c r="B22" s="16" t="s">
        <v>1302</v>
      </c>
      <c r="C22" s="16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19" t="s">
        <v>8316</v>
      </c>
      <c r="R22" s="16" t="s">
        <v>8317</v>
      </c>
      <c r="S22" s="20">
        <v>42195.749745370369</v>
      </c>
      <c r="T22" s="20">
        <v>42206.125</v>
      </c>
    </row>
    <row r="23" spans="1:20" x14ac:dyDescent="0.25">
      <c r="A23" s="16">
        <v>1302</v>
      </c>
      <c r="B23" s="16" t="s">
        <v>1303</v>
      </c>
      <c r="C23" s="16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19" t="s">
        <v>8316</v>
      </c>
      <c r="R23" s="16" t="s">
        <v>8317</v>
      </c>
      <c r="S23" s="20">
        <v>42675.057997685188</v>
      </c>
      <c r="T23" s="20">
        <v>42705.099664351852</v>
      </c>
    </row>
    <row r="24" spans="1:20" x14ac:dyDescent="0.25">
      <c r="A24" s="16">
        <v>2781</v>
      </c>
      <c r="B24" s="16" t="s">
        <v>2781</v>
      </c>
      <c r="C24" s="16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19" t="s">
        <v>8316</v>
      </c>
      <c r="R24" s="16" t="s">
        <v>8317</v>
      </c>
      <c r="S24" s="20">
        <v>42018.94159722222</v>
      </c>
      <c r="T24" s="20">
        <v>42047.291666666672</v>
      </c>
    </row>
    <row r="25" spans="1:20" x14ac:dyDescent="0.25">
      <c r="A25" s="16">
        <v>2782</v>
      </c>
      <c r="B25" s="16" t="s">
        <v>2782</v>
      </c>
      <c r="C25" s="16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19" t="s">
        <v>8316</v>
      </c>
      <c r="R25" s="16" t="s">
        <v>8317</v>
      </c>
      <c r="S25" s="20">
        <v>42026.924976851849</v>
      </c>
      <c r="T25" s="20">
        <v>42052.207638888889</v>
      </c>
    </row>
    <row r="26" spans="1:20" x14ac:dyDescent="0.25">
      <c r="A26" s="16">
        <v>2784</v>
      </c>
      <c r="B26" s="16" t="s">
        <v>2784</v>
      </c>
      <c r="C26" s="16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19" t="s">
        <v>8316</v>
      </c>
      <c r="R26" s="16" t="s">
        <v>8317</v>
      </c>
      <c r="S26" s="20">
        <v>41920.787534722222</v>
      </c>
      <c r="T26" s="20">
        <v>41941.787534722222</v>
      </c>
    </row>
    <row r="27" spans="1:20" x14ac:dyDescent="0.25">
      <c r="A27" s="16">
        <v>2785</v>
      </c>
      <c r="B27" s="16" t="s">
        <v>2785</v>
      </c>
      <c r="C27" s="16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19" t="s">
        <v>8316</v>
      </c>
      <c r="R27" s="16" t="s">
        <v>8317</v>
      </c>
      <c r="S27" s="20">
        <v>42558.189432870371</v>
      </c>
      <c r="T27" s="20">
        <v>42587.875</v>
      </c>
    </row>
    <row r="28" spans="1:20" x14ac:dyDescent="0.25">
      <c r="A28" s="16">
        <v>2787</v>
      </c>
      <c r="B28" s="16" t="s">
        <v>2787</v>
      </c>
      <c r="C28" s="16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19" t="s">
        <v>8316</v>
      </c>
      <c r="R28" s="16" t="s">
        <v>8317</v>
      </c>
      <c r="S28" s="20">
        <v>41808.198518518519</v>
      </c>
      <c r="T28" s="20">
        <v>41838.198518518519</v>
      </c>
    </row>
    <row r="29" spans="1:20" x14ac:dyDescent="0.25">
      <c r="A29" s="16">
        <v>2788</v>
      </c>
      <c r="B29" s="16" t="s">
        <v>2788</v>
      </c>
      <c r="C29" s="16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19" t="s">
        <v>8316</v>
      </c>
      <c r="R29" s="16" t="s">
        <v>8317</v>
      </c>
      <c r="S29" s="20">
        <v>42550.701886574068</v>
      </c>
      <c r="T29" s="20">
        <v>42580.701886574068</v>
      </c>
    </row>
    <row r="30" spans="1:20" x14ac:dyDescent="0.25">
      <c r="A30" s="16">
        <v>2789</v>
      </c>
      <c r="B30" s="16" t="s">
        <v>2789</v>
      </c>
      <c r="C30" s="16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19" t="s">
        <v>8316</v>
      </c>
      <c r="R30" s="16" t="s">
        <v>8317</v>
      </c>
      <c r="S30" s="20">
        <v>42056.013124999998</v>
      </c>
      <c r="T30" s="20">
        <v>42075.166666666672</v>
      </c>
    </row>
    <row r="31" spans="1:20" x14ac:dyDescent="0.25">
      <c r="A31" s="16">
        <v>2790</v>
      </c>
      <c r="B31" s="16" t="s">
        <v>2790</v>
      </c>
      <c r="C31" s="16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19" t="s">
        <v>8316</v>
      </c>
      <c r="R31" s="16" t="s">
        <v>8317</v>
      </c>
      <c r="S31" s="20">
        <v>42016.938692129625</v>
      </c>
      <c r="T31" s="20">
        <v>42046.938692129625</v>
      </c>
    </row>
    <row r="32" spans="1:20" x14ac:dyDescent="0.25">
      <c r="A32" s="16">
        <v>2791</v>
      </c>
      <c r="B32" s="16" t="s">
        <v>2791</v>
      </c>
      <c r="C32" s="16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19" t="s">
        <v>8316</v>
      </c>
      <c r="R32" s="16" t="s">
        <v>8317</v>
      </c>
      <c r="S32" s="20">
        <v>42591.899988425925</v>
      </c>
      <c r="T32" s="20">
        <v>42622.166666666672</v>
      </c>
    </row>
    <row r="33" spans="1:20" x14ac:dyDescent="0.25">
      <c r="A33" s="16">
        <v>2792</v>
      </c>
      <c r="B33" s="16" t="s">
        <v>2792</v>
      </c>
      <c r="C33" s="16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19" t="s">
        <v>8316</v>
      </c>
      <c r="R33" s="16" t="s">
        <v>8317</v>
      </c>
      <c r="S33" s="20">
        <v>42183.231006944443</v>
      </c>
      <c r="T33" s="20">
        <v>42228.231006944443</v>
      </c>
    </row>
    <row r="34" spans="1:20" x14ac:dyDescent="0.25">
      <c r="A34" s="16">
        <v>2795</v>
      </c>
      <c r="B34" s="16" t="s">
        <v>2795</v>
      </c>
      <c r="C34" s="16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19" t="s">
        <v>8316</v>
      </c>
      <c r="R34" s="16" t="s">
        <v>8317</v>
      </c>
      <c r="S34" s="20">
        <v>41780.525937500002</v>
      </c>
      <c r="T34" s="20">
        <v>41796.958333333336</v>
      </c>
    </row>
    <row r="35" spans="1:20" x14ac:dyDescent="0.25">
      <c r="A35" s="16">
        <v>2803</v>
      </c>
      <c r="B35" s="16" t="s">
        <v>2803</v>
      </c>
      <c r="C35" s="16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19" t="s">
        <v>8316</v>
      </c>
      <c r="R35" s="16" t="s">
        <v>8317</v>
      </c>
      <c r="S35" s="20">
        <v>42158.065694444449</v>
      </c>
      <c r="T35" s="20">
        <v>42201</v>
      </c>
    </row>
    <row r="36" spans="1:20" x14ac:dyDescent="0.25">
      <c r="A36" s="16">
        <v>2807</v>
      </c>
      <c r="B36" s="16" t="s">
        <v>2807</v>
      </c>
      <c r="C36" s="16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19" t="s">
        <v>8316</v>
      </c>
      <c r="R36" s="16" t="s">
        <v>8317</v>
      </c>
      <c r="S36" s="20">
        <v>42154.873124999998</v>
      </c>
      <c r="T36" s="20">
        <v>42184.873124999998</v>
      </c>
    </row>
    <row r="37" spans="1:20" x14ac:dyDescent="0.25">
      <c r="A37" s="16">
        <v>2808</v>
      </c>
      <c r="B37" s="16" t="s">
        <v>2808</v>
      </c>
      <c r="C37" s="16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19" t="s">
        <v>8316</v>
      </c>
      <c r="R37" s="16" t="s">
        <v>8317</v>
      </c>
      <c r="S37" s="20">
        <v>42208.84646990741</v>
      </c>
      <c r="T37" s="20">
        <v>42238.84646990741</v>
      </c>
    </row>
    <row r="38" spans="1:20" x14ac:dyDescent="0.25">
      <c r="A38" s="16">
        <v>2809</v>
      </c>
      <c r="B38" s="16" t="s">
        <v>2809</v>
      </c>
      <c r="C38" s="16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19" t="s">
        <v>8316</v>
      </c>
      <c r="R38" s="16" t="s">
        <v>8317</v>
      </c>
      <c r="S38" s="20">
        <v>42451.496817129635</v>
      </c>
      <c r="T38" s="20">
        <v>42459.610416666663</v>
      </c>
    </row>
    <row r="39" spans="1:20" x14ac:dyDescent="0.25">
      <c r="A39" s="16">
        <v>2810</v>
      </c>
      <c r="B39" s="16" t="s">
        <v>2810</v>
      </c>
      <c r="C39" s="16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19" t="s">
        <v>8316</v>
      </c>
      <c r="R39" s="16" t="s">
        <v>8317</v>
      </c>
      <c r="S39" s="20">
        <v>41759.13962962963</v>
      </c>
      <c r="T39" s="20">
        <v>41791.165972222225</v>
      </c>
    </row>
    <row r="40" spans="1:20" x14ac:dyDescent="0.25">
      <c r="A40" s="16">
        <v>2813</v>
      </c>
      <c r="B40" s="16" t="s">
        <v>2813</v>
      </c>
      <c r="C40" s="16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19" t="s">
        <v>8316</v>
      </c>
      <c r="R40" s="16" t="s">
        <v>8317</v>
      </c>
      <c r="S40" s="20">
        <v>42693.742604166662</v>
      </c>
      <c r="T40" s="20">
        <v>42718.742604166662</v>
      </c>
    </row>
    <row r="41" spans="1:20" x14ac:dyDescent="0.25">
      <c r="A41" s="16">
        <v>2818</v>
      </c>
      <c r="B41" s="16" t="s">
        <v>2818</v>
      </c>
      <c r="C41" s="16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19" t="s">
        <v>8316</v>
      </c>
      <c r="R41" s="16" t="s">
        <v>8317</v>
      </c>
      <c r="S41" s="20">
        <v>42250.598217592589</v>
      </c>
      <c r="T41" s="20">
        <v>42270.598217592589</v>
      </c>
    </row>
    <row r="42" spans="1:20" x14ac:dyDescent="0.25">
      <c r="A42" s="16">
        <v>2822</v>
      </c>
      <c r="B42" s="16" t="s">
        <v>2822</v>
      </c>
      <c r="C42" s="16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19" t="s">
        <v>8316</v>
      </c>
      <c r="R42" s="16" t="s">
        <v>8317</v>
      </c>
      <c r="S42" s="20">
        <v>42060.683935185181</v>
      </c>
      <c r="T42" s="20">
        <v>42090.642268518524</v>
      </c>
    </row>
    <row r="43" spans="1:20" x14ac:dyDescent="0.25">
      <c r="A43" s="16">
        <v>2824</v>
      </c>
      <c r="B43" s="16" t="s">
        <v>2824</v>
      </c>
      <c r="C43" s="16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19" t="s">
        <v>8316</v>
      </c>
      <c r="R43" s="16" t="s">
        <v>8317</v>
      </c>
      <c r="S43" s="20">
        <v>42136.270787037036</v>
      </c>
      <c r="T43" s="20">
        <v>42168.071527777778</v>
      </c>
    </row>
    <row r="44" spans="1:20" x14ac:dyDescent="0.25">
      <c r="A44" s="16">
        <v>2826</v>
      </c>
      <c r="B44" s="16" t="s">
        <v>2826</v>
      </c>
      <c r="C44" s="16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19" t="s">
        <v>8316</v>
      </c>
      <c r="R44" s="16" t="s">
        <v>8317</v>
      </c>
      <c r="S44" s="20">
        <v>42171.034861111111</v>
      </c>
      <c r="T44" s="20">
        <v>42195.291666666672</v>
      </c>
    </row>
    <row r="45" spans="1:20" x14ac:dyDescent="0.25">
      <c r="A45" s="16">
        <v>2827</v>
      </c>
      <c r="B45" s="16" t="s">
        <v>2827</v>
      </c>
      <c r="C45" s="16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19" t="s">
        <v>8316</v>
      </c>
      <c r="R45" s="16" t="s">
        <v>8317</v>
      </c>
      <c r="S45" s="20">
        <v>42494.683634259258</v>
      </c>
      <c r="T45" s="20">
        <v>42524.6875</v>
      </c>
    </row>
    <row r="46" spans="1:20" x14ac:dyDescent="0.25">
      <c r="A46" s="16">
        <v>2830</v>
      </c>
      <c r="B46" s="16" t="s">
        <v>2830</v>
      </c>
      <c r="C46" s="16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19" t="s">
        <v>8316</v>
      </c>
      <c r="R46" s="16" t="s">
        <v>8317</v>
      </c>
      <c r="S46" s="20">
        <v>41758.839675925927</v>
      </c>
      <c r="T46" s="20">
        <v>41771.165972222225</v>
      </c>
    </row>
    <row r="47" spans="1:20" x14ac:dyDescent="0.25">
      <c r="A47" s="16">
        <v>2831</v>
      </c>
      <c r="B47" s="16" t="s">
        <v>2831</v>
      </c>
      <c r="C47" s="16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19" t="s">
        <v>8316</v>
      </c>
      <c r="R47" s="16" t="s">
        <v>8317</v>
      </c>
      <c r="S47" s="20">
        <v>42171.824884259258</v>
      </c>
      <c r="T47" s="20">
        <v>42201.824884259258</v>
      </c>
    </row>
    <row r="48" spans="1:20" x14ac:dyDescent="0.25">
      <c r="A48" s="16">
        <v>2833</v>
      </c>
      <c r="B48" s="16" t="s">
        <v>2833</v>
      </c>
      <c r="C48" s="16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19" t="s">
        <v>8316</v>
      </c>
      <c r="R48" s="16" t="s">
        <v>8317</v>
      </c>
      <c r="S48" s="20">
        <v>42268.127696759257</v>
      </c>
      <c r="T48" s="20">
        <v>42288.083333333328</v>
      </c>
    </row>
    <row r="49" spans="1:20" x14ac:dyDescent="0.25">
      <c r="A49" s="16">
        <v>2836</v>
      </c>
      <c r="B49" s="16" t="s">
        <v>2836</v>
      </c>
      <c r="C49" s="16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19" t="s">
        <v>8316</v>
      </c>
      <c r="R49" s="16" t="s">
        <v>8317</v>
      </c>
      <c r="S49" s="20">
        <v>42746.261782407411</v>
      </c>
      <c r="T49" s="20">
        <v>42784.207638888889</v>
      </c>
    </row>
    <row r="50" spans="1:20" x14ac:dyDescent="0.25">
      <c r="A50" s="16">
        <v>2838</v>
      </c>
      <c r="B50" s="16" t="s">
        <v>2838</v>
      </c>
      <c r="C50" s="16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19" t="s">
        <v>8316</v>
      </c>
      <c r="R50" s="16" t="s">
        <v>8317</v>
      </c>
      <c r="S50" s="20">
        <v>41842.607592592591</v>
      </c>
      <c r="T50" s="20">
        <v>41864.916666666664</v>
      </c>
    </row>
    <row r="51" spans="1:20" x14ac:dyDescent="0.25">
      <c r="A51" s="16">
        <v>2839</v>
      </c>
      <c r="B51" s="16" t="s">
        <v>2839</v>
      </c>
      <c r="C51" s="16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19" t="s">
        <v>8316</v>
      </c>
      <c r="R51" s="16" t="s">
        <v>8317</v>
      </c>
      <c r="S51" s="20">
        <v>41853.240208333329</v>
      </c>
      <c r="T51" s="20">
        <v>41876.207638888889</v>
      </c>
    </row>
    <row r="52" spans="1:20" x14ac:dyDescent="0.25">
      <c r="A52" s="16">
        <v>2961</v>
      </c>
      <c r="B52" s="16" t="s">
        <v>2961</v>
      </c>
      <c r="C52" s="16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19" t="s">
        <v>8316</v>
      </c>
      <c r="R52" s="16" t="s">
        <v>8317</v>
      </c>
      <c r="S52" s="20">
        <v>42061.212488425925</v>
      </c>
      <c r="T52" s="20">
        <v>42089.166666666672</v>
      </c>
    </row>
    <row r="53" spans="1:20" x14ac:dyDescent="0.25">
      <c r="A53" s="16">
        <v>2962</v>
      </c>
      <c r="B53" s="16" t="s">
        <v>2962</v>
      </c>
      <c r="C53" s="16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19" t="s">
        <v>8316</v>
      </c>
      <c r="R53" s="16" t="s">
        <v>8317</v>
      </c>
      <c r="S53" s="20">
        <v>42036.24428240741</v>
      </c>
      <c r="T53" s="20">
        <v>42064.290972222225</v>
      </c>
    </row>
    <row r="54" spans="1:20" x14ac:dyDescent="0.25">
      <c r="A54" s="16">
        <v>2963</v>
      </c>
      <c r="B54" s="16" t="s">
        <v>2963</v>
      </c>
      <c r="C54" s="16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19" t="s">
        <v>8316</v>
      </c>
      <c r="R54" s="16" t="s">
        <v>8317</v>
      </c>
      <c r="S54" s="20">
        <v>42157.470185185186</v>
      </c>
      <c r="T54" s="20">
        <v>42187.470185185186</v>
      </c>
    </row>
    <row r="55" spans="1:20" x14ac:dyDescent="0.25">
      <c r="A55" s="16">
        <v>2964</v>
      </c>
      <c r="B55" s="16" t="s">
        <v>2964</v>
      </c>
      <c r="C55" s="16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19" t="s">
        <v>8316</v>
      </c>
      <c r="R55" s="16" t="s">
        <v>8317</v>
      </c>
      <c r="S55" s="20">
        <v>41827.909942129627</v>
      </c>
      <c r="T55" s="20">
        <v>41857.897222222222</v>
      </c>
    </row>
    <row r="56" spans="1:20" x14ac:dyDescent="0.25">
      <c r="A56" s="16">
        <v>2965</v>
      </c>
      <c r="B56" s="16" t="s">
        <v>2965</v>
      </c>
      <c r="C56" s="16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19" t="s">
        <v>8316</v>
      </c>
      <c r="R56" s="16" t="s">
        <v>8317</v>
      </c>
      <c r="S56" s="20">
        <v>42162.729548611111</v>
      </c>
      <c r="T56" s="20">
        <v>42192.729548611111</v>
      </c>
    </row>
    <row r="57" spans="1:20" x14ac:dyDescent="0.25">
      <c r="A57" s="16">
        <v>2966</v>
      </c>
      <c r="B57" s="16" t="s">
        <v>2966</v>
      </c>
      <c r="C57" s="16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19" t="s">
        <v>8316</v>
      </c>
      <c r="R57" s="16" t="s">
        <v>8317</v>
      </c>
      <c r="S57" s="20">
        <v>42233.738564814819</v>
      </c>
      <c r="T57" s="20">
        <v>42263.738564814819</v>
      </c>
    </row>
    <row r="58" spans="1:20" x14ac:dyDescent="0.25">
      <c r="A58" s="16">
        <v>2967</v>
      </c>
      <c r="B58" s="16" t="s">
        <v>2967</v>
      </c>
      <c r="C58" s="16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19" t="s">
        <v>8316</v>
      </c>
      <c r="R58" s="16" t="s">
        <v>8317</v>
      </c>
      <c r="S58" s="20">
        <v>42042.197824074072</v>
      </c>
      <c r="T58" s="20">
        <v>42072.156157407408</v>
      </c>
    </row>
    <row r="59" spans="1:20" x14ac:dyDescent="0.25">
      <c r="A59" s="16">
        <v>2968</v>
      </c>
      <c r="B59" s="16" t="s">
        <v>2968</v>
      </c>
      <c r="C59" s="16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19" t="s">
        <v>8316</v>
      </c>
      <c r="R59" s="16" t="s">
        <v>8317</v>
      </c>
      <c r="S59" s="20">
        <v>42585.523842592593</v>
      </c>
      <c r="T59" s="20">
        <v>42599.165972222225</v>
      </c>
    </row>
    <row r="60" spans="1:20" x14ac:dyDescent="0.25">
      <c r="A60" s="16">
        <v>2970</v>
      </c>
      <c r="B60" s="16" t="s">
        <v>2970</v>
      </c>
      <c r="C60" s="16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19" t="s">
        <v>8316</v>
      </c>
      <c r="R60" s="16" t="s">
        <v>8317</v>
      </c>
      <c r="S60" s="20">
        <v>41808.669571759259</v>
      </c>
      <c r="T60" s="20">
        <v>41838.669571759259</v>
      </c>
    </row>
    <row r="61" spans="1:20" x14ac:dyDescent="0.25">
      <c r="A61" s="16">
        <v>2971</v>
      </c>
      <c r="B61" s="16" t="s">
        <v>2971</v>
      </c>
      <c r="C61" s="16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19" t="s">
        <v>8316</v>
      </c>
      <c r="R61" s="16" t="s">
        <v>8317</v>
      </c>
      <c r="S61" s="20">
        <v>41852.658310185187</v>
      </c>
      <c r="T61" s="20">
        <v>41882.658310185187</v>
      </c>
    </row>
    <row r="62" spans="1:20" x14ac:dyDescent="0.25">
      <c r="A62" s="16">
        <v>2972</v>
      </c>
      <c r="B62" s="16" t="s">
        <v>2972</v>
      </c>
      <c r="C62" s="16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19" t="s">
        <v>8316</v>
      </c>
      <c r="R62" s="16" t="s">
        <v>8317</v>
      </c>
      <c r="S62" s="20">
        <v>42694.110185185185</v>
      </c>
      <c r="T62" s="20">
        <v>42709.041666666672</v>
      </c>
    </row>
    <row r="63" spans="1:20" x14ac:dyDescent="0.25">
      <c r="A63" s="16">
        <v>2973</v>
      </c>
      <c r="B63" s="16" t="s">
        <v>2973</v>
      </c>
      <c r="C63" s="16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19" t="s">
        <v>8316</v>
      </c>
      <c r="R63" s="16" t="s">
        <v>8317</v>
      </c>
      <c r="S63" s="20">
        <v>42341.818379629629</v>
      </c>
      <c r="T63" s="20">
        <v>42370.166666666672</v>
      </c>
    </row>
    <row r="64" spans="1:20" x14ac:dyDescent="0.25">
      <c r="A64" s="16">
        <v>2974</v>
      </c>
      <c r="B64" s="16" t="s">
        <v>2974</v>
      </c>
      <c r="C64" s="16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19" t="s">
        <v>8316</v>
      </c>
      <c r="R64" s="16" t="s">
        <v>8317</v>
      </c>
      <c r="S64" s="20">
        <v>41880.061006944445</v>
      </c>
      <c r="T64" s="20">
        <v>41908.065972222219</v>
      </c>
    </row>
    <row r="65" spans="1:20" x14ac:dyDescent="0.25">
      <c r="A65" s="16">
        <v>2975</v>
      </c>
      <c r="B65" s="16" t="s">
        <v>2975</v>
      </c>
      <c r="C65" s="16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19" t="s">
        <v>8316</v>
      </c>
      <c r="R65" s="16" t="s">
        <v>8317</v>
      </c>
      <c r="S65" s="20">
        <v>41941.683865740742</v>
      </c>
      <c r="T65" s="20">
        <v>41970.125</v>
      </c>
    </row>
    <row r="66" spans="1:20" x14ac:dyDescent="0.25">
      <c r="A66" s="16">
        <v>2977</v>
      </c>
      <c r="B66" s="16" t="s">
        <v>2977</v>
      </c>
      <c r="C66" s="16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19" t="s">
        <v>8316</v>
      </c>
      <c r="R66" s="16" t="s">
        <v>8317</v>
      </c>
      <c r="S66" s="20">
        <v>42026.88118055556</v>
      </c>
      <c r="T66" s="20">
        <v>42086.093055555553</v>
      </c>
    </row>
    <row r="67" spans="1:20" x14ac:dyDescent="0.25">
      <c r="A67" s="16">
        <v>2978</v>
      </c>
      <c r="B67" s="16" t="s">
        <v>2978</v>
      </c>
      <c r="C67" s="16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19" t="s">
        <v>8316</v>
      </c>
      <c r="R67" s="16" t="s">
        <v>8317</v>
      </c>
      <c r="S67" s="20">
        <v>41922.640590277777</v>
      </c>
      <c r="T67" s="20">
        <v>41932.249305555553</v>
      </c>
    </row>
    <row r="68" spans="1:20" x14ac:dyDescent="0.25">
      <c r="A68" s="16">
        <v>2979</v>
      </c>
      <c r="B68" s="16" t="s">
        <v>2979</v>
      </c>
      <c r="C68" s="16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19" t="s">
        <v>8316</v>
      </c>
      <c r="R68" s="16" t="s">
        <v>8317</v>
      </c>
      <c r="S68" s="20">
        <v>41993.824340277773</v>
      </c>
      <c r="T68" s="20">
        <v>42010.25</v>
      </c>
    </row>
    <row r="69" spans="1:20" x14ac:dyDescent="0.25">
      <c r="A69" s="16">
        <v>2980</v>
      </c>
      <c r="B69" s="16" t="s">
        <v>2980</v>
      </c>
      <c r="C69" s="16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19" t="s">
        <v>8316</v>
      </c>
      <c r="R69" s="16" t="s">
        <v>8317</v>
      </c>
      <c r="S69" s="20">
        <v>42219.915856481486</v>
      </c>
      <c r="T69" s="20">
        <v>42240.083333333328</v>
      </c>
    </row>
    <row r="70" spans="1:20" x14ac:dyDescent="0.25">
      <c r="A70" s="16">
        <v>3147</v>
      </c>
      <c r="B70" s="16" t="s">
        <v>3147</v>
      </c>
      <c r="C70" s="16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19" t="s">
        <v>8316</v>
      </c>
      <c r="R70" s="16" t="s">
        <v>8317</v>
      </c>
      <c r="S70" s="20">
        <v>41909.969386574077</v>
      </c>
      <c r="T70" s="20">
        <v>41950.011053240742</v>
      </c>
    </row>
    <row r="71" spans="1:20" x14ac:dyDescent="0.25">
      <c r="A71" s="16">
        <v>3148</v>
      </c>
      <c r="B71" s="16" t="s">
        <v>3148</v>
      </c>
      <c r="C71" s="16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19" t="s">
        <v>8316</v>
      </c>
      <c r="R71" s="16" t="s">
        <v>8317</v>
      </c>
      <c r="S71" s="20">
        <v>41891.665324074071</v>
      </c>
      <c r="T71" s="20">
        <v>41913.166666666664</v>
      </c>
    </row>
    <row r="72" spans="1:20" x14ac:dyDescent="0.25">
      <c r="A72" s="16">
        <v>3149</v>
      </c>
      <c r="B72" s="16" t="s">
        <v>3149</v>
      </c>
      <c r="C72" s="16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19" t="s">
        <v>8316</v>
      </c>
      <c r="R72" s="16" t="s">
        <v>8317</v>
      </c>
      <c r="S72" s="20">
        <v>41226.017361111109</v>
      </c>
      <c r="T72" s="20">
        <v>41250.083333333336</v>
      </c>
    </row>
    <row r="73" spans="1:20" x14ac:dyDescent="0.25">
      <c r="A73" s="16">
        <v>3150</v>
      </c>
      <c r="B73" s="16" t="s">
        <v>3150</v>
      </c>
      <c r="C73" s="16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19" t="s">
        <v>8316</v>
      </c>
      <c r="R73" s="16" t="s">
        <v>8317</v>
      </c>
      <c r="S73" s="20">
        <v>40478.263923611114</v>
      </c>
      <c r="T73" s="20">
        <v>40568.166666666664</v>
      </c>
    </row>
    <row r="74" spans="1:20" x14ac:dyDescent="0.25">
      <c r="A74" s="16">
        <v>3151</v>
      </c>
      <c r="B74" s="16" t="s">
        <v>3151</v>
      </c>
      <c r="C74" s="16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19" t="s">
        <v>8316</v>
      </c>
      <c r="R74" s="16" t="s">
        <v>8317</v>
      </c>
      <c r="S74" s="20">
        <v>41862.83997685185</v>
      </c>
      <c r="T74" s="20">
        <v>41892.83997685185</v>
      </c>
    </row>
    <row r="75" spans="1:20" x14ac:dyDescent="0.25">
      <c r="A75" s="16">
        <v>3153</v>
      </c>
      <c r="B75" s="16" t="s">
        <v>3153</v>
      </c>
      <c r="C75" s="16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19" t="s">
        <v>8316</v>
      </c>
      <c r="R75" s="16" t="s">
        <v>8317</v>
      </c>
      <c r="S75" s="20">
        <v>40633.154363425929</v>
      </c>
      <c r="T75" s="20">
        <v>40664.207638888889</v>
      </c>
    </row>
    <row r="76" spans="1:20" x14ac:dyDescent="0.25">
      <c r="A76" s="16">
        <v>3154</v>
      </c>
      <c r="B76" s="16" t="s">
        <v>3154</v>
      </c>
      <c r="C76" s="16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19" t="s">
        <v>8316</v>
      </c>
      <c r="R76" s="16" t="s">
        <v>8317</v>
      </c>
      <c r="S76" s="20">
        <v>40970.875671296293</v>
      </c>
      <c r="T76" s="20">
        <v>41000.834004629629</v>
      </c>
    </row>
    <row r="77" spans="1:20" x14ac:dyDescent="0.25">
      <c r="A77" s="16">
        <v>3156</v>
      </c>
      <c r="B77" s="16" t="s">
        <v>3156</v>
      </c>
      <c r="C77" s="16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19" t="s">
        <v>8316</v>
      </c>
      <c r="R77" s="16" t="s">
        <v>8317</v>
      </c>
      <c r="S77" s="20">
        <v>41026.953055555554</v>
      </c>
      <c r="T77" s="20">
        <v>41061.953055555554</v>
      </c>
    </row>
    <row r="78" spans="1:20" x14ac:dyDescent="0.25">
      <c r="A78" s="16">
        <v>3157</v>
      </c>
      <c r="B78" s="16" t="s">
        <v>3157</v>
      </c>
      <c r="C78" s="16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19" t="s">
        <v>8316</v>
      </c>
      <c r="R78" s="16" t="s">
        <v>8317</v>
      </c>
      <c r="S78" s="20">
        <v>41829.788252314815</v>
      </c>
      <c r="T78" s="20">
        <v>41839.208333333336</v>
      </c>
    </row>
    <row r="79" spans="1:20" x14ac:dyDescent="0.25">
      <c r="A79" s="16">
        <v>3158</v>
      </c>
      <c r="B79" s="16" t="s">
        <v>3158</v>
      </c>
      <c r="C79" s="16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19" t="s">
        <v>8316</v>
      </c>
      <c r="R79" s="16" t="s">
        <v>8317</v>
      </c>
      <c r="S79" s="20">
        <v>41447.839722222219</v>
      </c>
      <c r="T79" s="20">
        <v>41477.839722222219</v>
      </c>
    </row>
    <row r="80" spans="1:20" x14ac:dyDescent="0.25">
      <c r="A80" s="16">
        <v>3159</v>
      </c>
      <c r="B80" s="16" t="s">
        <v>3159</v>
      </c>
      <c r="C80" s="16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19" t="s">
        <v>8316</v>
      </c>
      <c r="R80" s="16" t="s">
        <v>8317</v>
      </c>
      <c r="S80" s="20">
        <v>40884.066678240742</v>
      </c>
      <c r="T80" s="20">
        <v>40926.958333333336</v>
      </c>
    </row>
    <row r="81" spans="1:20" x14ac:dyDescent="0.25">
      <c r="A81" s="16">
        <v>3160</v>
      </c>
      <c r="B81" s="16" t="s">
        <v>3160</v>
      </c>
      <c r="C81" s="16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19" t="s">
        <v>8316</v>
      </c>
      <c r="R81" s="16" t="s">
        <v>8317</v>
      </c>
      <c r="S81" s="20">
        <v>41841.26489583333</v>
      </c>
      <c r="T81" s="20">
        <v>41864.207638888889</v>
      </c>
    </row>
    <row r="82" spans="1:20" x14ac:dyDescent="0.25">
      <c r="A82" s="16">
        <v>3162</v>
      </c>
      <c r="B82" s="16" t="s">
        <v>3162</v>
      </c>
      <c r="C82" s="16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19" t="s">
        <v>8316</v>
      </c>
      <c r="R82" s="16" t="s">
        <v>8317</v>
      </c>
      <c r="S82" s="20">
        <v>41799.685902777775</v>
      </c>
      <c r="T82" s="20">
        <v>41827.083333333336</v>
      </c>
    </row>
    <row r="83" spans="1:20" x14ac:dyDescent="0.25">
      <c r="A83" s="16">
        <v>3163</v>
      </c>
      <c r="B83" s="16" t="s">
        <v>3163</v>
      </c>
      <c r="C83" s="16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19" t="s">
        <v>8316</v>
      </c>
      <c r="R83" s="16" t="s">
        <v>8317</v>
      </c>
      <c r="S83" s="20">
        <v>41775.753761574073</v>
      </c>
      <c r="T83" s="20">
        <v>41805.753761574073</v>
      </c>
    </row>
    <row r="84" spans="1:20" x14ac:dyDescent="0.25">
      <c r="A84" s="16">
        <v>3164</v>
      </c>
      <c r="B84" s="16" t="s">
        <v>3164</v>
      </c>
      <c r="C84" s="16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19" t="s">
        <v>8316</v>
      </c>
      <c r="R84" s="16" t="s">
        <v>8317</v>
      </c>
      <c r="S84" s="20">
        <v>41766.80572916667</v>
      </c>
      <c r="T84" s="20">
        <v>41799.80572916667</v>
      </c>
    </row>
    <row r="85" spans="1:20" x14ac:dyDescent="0.25">
      <c r="A85" s="16">
        <v>3165</v>
      </c>
      <c r="B85" s="16" t="s">
        <v>3165</v>
      </c>
      <c r="C85" s="16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19" t="s">
        <v>8316</v>
      </c>
      <c r="R85" s="16" t="s">
        <v>8317</v>
      </c>
      <c r="S85" s="20">
        <v>40644.159259259257</v>
      </c>
      <c r="T85" s="20">
        <v>40666.165972222225</v>
      </c>
    </row>
    <row r="86" spans="1:20" x14ac:dyDescent="0.25">
      <c r="A86" s="16">
        <v>3166</v>
      </c>
      <c r="B86" s="16" t="s">
        <v>3166</v>
      </c>
      <c r="C86" s="16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19" t="s">
        <v>8316</v>
      </c>
      <c r="R86" s="16" t="s">
        <v>8317</v>
      </c>
      <c r="S86" s="20">
        <v>41940.69158564815</v>
      </c>
      <c r="T86" s="20">
        <v>41969.332638888889</v>
      </c>
    </row>
    <row r="87" spans="1:20" x14ac:dyDescent="0.25">
      <c r="A87" s="16">
        <v>3167</v>
      </c>
      <c r="B87" s="16" t="s">
        <v>3167</v>
      </c>
      <c r="C87" s="16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19" t="s">
        <v>8316</v>
      </c>
      <c r="R87" s="16" t="s">
        <v>8317</v>
      </c>
      <c r="S87" s="20">
        <v>41839.175706018519</v>
      </c>
      <c r="T87" s="20">
        <v>41853.175706018519</v>
      </c>
    </row>
    <row r="88" spans="1:20" x14ac:dyDescent="0.25">
      <c r="A88" s="16">
        <v>3168</v>
      </c>
      <c r="B88" s="16" t="s">
        <v>3168</v>
      </c>
      <c r="C88" s="16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19" t="s">
        <v>8316</v>
      </c>
      <c r="R88" s="16" t="s">
        <v>8317</v>
      </c>
      <c r="S88" s="20">
        <v>41772.105937500004</v>
      </c>
      <c r="T88" s="20">
        <v>41803.916666666664</v>
      </c>
    </row>
    <row r="89" spans="1:20" x14ac:dyDescent="0.25">
      <c r="A89" s="16">
        <v>3169</v>
      </c>
      <c r="B89" s="16" t="s">
        <v>3169</v>
      </c>
      <c r="C89" s="16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19" t="s">
        <v>8316</v>
      </c>
      <c r="R89" s="16" t="s">
        <v>8317</v>
      </c>
      <c r="S89" s="20">
        <v>41591.737974537034</v>
      </c>
      <c r="T89" s="20">
        <v>41621.207638888889</v>
      </c>
    </row>
    <row r="90" spans="1:20" x14ac:dyDescent="0.25">
      <c r="A90" s="16">
        <v>3170</v>
      </c>
      <c r="B90" s="16" t="s">
        <v>3170</v>
      </c>
      <c r="C90" s="16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19" t="s">
        <v>8316</v>
      </c>
      <c r="R90" s="16" t="s">
        <v>8317</v>
      </c>
      <c r="S90" s="20">
        <v>41789.080370370371</v>
      </c>
      <c r="T90" s="20">
        <v>41822.166666666664</v>
      </c>
    </row>
    <row r="91" spans="1:20" x14ac:dyDescent="0.25">
      <c r="A91" s="16">
        <v>3172</v>
      </c>
      <c r="B91" s="16" t="s">
        <v>3172</v>
      </c>
      <c r="C91" s="16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19" t="s">
        <v>8316</v>
      </c>
      <c r="R91" s="16" t="s">
        <v>8317</v>
      </c>
      <c r="S91" s="20">
        <v>40923.729953703703</v>
      </c>
      <c r="T91" s="20">
        <v>40953.729953703703</v>
      </c>
    </row>
    <row r="92" spans="1:20" x14ac:dyDescent="0.25">
      <c r="A92" s="16">
        <v>3173</v>
      </c>
      <c r="B92" s="16" t="s">
        <v>3173</v>
      </c>
      <c r="C92" s="16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19" t="s">
        <v>8316</v>
      </c>
      <c r="R92" s="16" t="s">
        <v>8317</v>
      </c>
      <c r="S92" s="20">
        <v>41878.878379629627</v>
      </c>
      <c r="T92" s="20">
        <v>41908.878379629627</v>
      </c>
    </row>
    <row r="93" spans="1:20" x14ac:dyDescent="0.25">
      <c r="A93" s="16">
        <v>3174</v>
      </c>
      <c r="B93" s="16" t="s">
        <v>3174</v>
      </c>
      <c r="C93" s="16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19" t="s">
        <v>8316</v>
      </c>
      <c r="R93" s="16" t="s">
        <v>8317</v>
      </c>
      <c r="S93" s="20">
        <v>41862.864675925928</v>
      </c>
      <c r="T93" s="20">
        <v>41876.864675925928</v>
      </c>
    </row>
    <row r="94" spans="1:20" x14ac:dyDescent="0.25">
      <c r="A94" s="16">
        <v>3175</v>
      </c>
      <c r="B94" s="16" t="s">
        <v>3175</v>
      </c>
      <c r="C94" s="16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19" t="s">
        <v>8316</v>
      </c>
      <c r="R94" s="16" t="s">
        <v>8317</v>
      </c>
      <c r="S94" s="20">
        <v>40531.886886574073</v>
      </c>
      <c r="T94" s="20">
        <v>40591.886886574073</v>
      </c>
    </row>
    <row r="95" spans="1:20" x14ac:dyDescent="0.25">
      <c r="A95" s="16">
        <v>3176</v>
      </c>
      <c r="B95" s="16" t="s">
        <v>3176</v>
      </c>
      <c r="C95" s="16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19" t="s">
        <v>8316</v>
      </c>
      <c r="R95" s="16" t="s">
        <v>8317</v>
      </c>
      <c r="S95" s="20">
        <v>41477.930914351848</v>
      </c>
      <c r="T95" s="20">
        <v>41504.625</v>
      </c>
    </row>
    <row r="96" spans="1:20" x14ac:dyDescent="0.25">
      <c r="A96" s="16">
        <v>3177</v>
      </c>
      <c r="B96" s="16" t="s">
        <v>3177</v>
      </c>
      <c r="C96" s="16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19" t="s">
        <v>8316</v>
      </c>
      <c r="R96" s="16" t="s">
        <v>8317</v>
      </c>
      <c r="S96" s="20">
        <v>41781.666770833333</v>
      </c>
      <c r="T96" s="20">
        <v>41811.666770833333</v>
      </c>
    </row>
    <row r="97" spans="1:20" x14ac:dyDescent="0.25">
      <c r="A97" s="16">
        <v>3179</v>
      </c>
      <c r="B97" s="16" t="s">
        <v>3179</v>
      </c>
      <c r="C97" s="16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19" t="s">
        <v>8316</v>
      </c>
      <c r="R97" s="16" t="s">
        <v>8317</v>
      </c>
      <c r="S97" s="20">
        <v>41375.702210648145</v>
      </c>
      <c r="T97" s="20">
        <v>41400.702210648145</v>
      </c>
    </row>
    <row r="98" spans="1:20" x14ac:dyDescent="0.25">
      <c r="A98" s="16">
        <v>3182</v>
      </c>
      <c r="B98" s="16" t="s">
        <v>3182</v>
      </c>
      <c r="C98" s="16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19" t="s">
        <v>8316</v>
      </c>
      <c r="R98" s="16" t="s">
        <v>8317</v>
      </c>
      <c r="S98" s="20">
        <v>40883.949317129627</v>
      </c>
      <c r="T98" s="20">
        <v>40939.708333333336</v>
      </c>
    </row>
    <row r="99" spans="1:20" x14ac:dyDescent="0.25">
      <c r="A99" s="16">
        <v>3183</v>
      </c>
      <c r="B99" s="16" t="s">
        <v>3183</v>
      </c>
      <c r="C99" s="16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19" t="s">
        <v>8316</v>
      </c>
      <c r="R99" s="16" t="s">
        <v>8317</v>
      </c>
      <c r="S99" s="20">
        <v>41491.79478009259</v>
      </c>
      <c r="T99" s="20">
        <v>41509.79478009259</v>
      </c>
    </row>
    <row r="100" spans="1:20" x14ac:dyDescent="0.25">
      <c r="A100" s="16">
        <v>3184</v>
      </c>
      <c r="B100" s="16" t="s">
        <v>3184</v>
      </c>
      <c r="C100" s="16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19" t="s">
        <v>8316</v>
      </c>
      <c r="R100" s="16" t="s">
        <v>8317</v>
      </c>
      <c r="S100" s="20">
        <v>41791.993414351848</v>
      </c>
      <c r="T100" s="20">
        <v>41821.993414351848</v>
      </c>
    </row>
    <row r="101" spans="1:20" x14ac:dyDescent="0.25">
      <c r="A101" s="16">
        <v>3187</v>
      </c>
      <c r="B101" s="16" t="s">
        <v>3187</v>
      </c>
      <c r="C101" s="16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19" t="s">
        <v>8316</v>
      </c>
      <c r="R101" s="16" t="s">
        <v>8317</v>
      </c>
      <c r="S101" s="20">
        <v>41835.666354166664</v>
      </c>
      <c r="T101" s="20">
        <v>41855.666354166664</v>
      </c>
    </row>
    <row r="102" spans="1:20" x14ac:dyDescent="0.25">
      <c r="A102" s="16">
        <v>3208</v>
      </c>
      <c r="B102" s="16" t="s">
        <v>3208</v>
      </c>
      <c r="C102" s="16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19" t="s">
        <v>8316</v>
      </c>
      <c r="R102" s="16" t="s">
        <v>8317</v>
      </c>
      <c r="S102" s="20">
        <v>41827.605057870373</v>
      </c>
      <c r="T102" s="20">
        <v>41848.605057870373</v>
      </c>
    </row>
    <row r="103" spans="1:20" x14ac:dyDescent="0.25">
      <c r="A103" s="16">
        <v>3209</v>
      </c>
      <c r="B103" s="16" t="s">
        <v>3209</v>
      </c>
      <c r="C103" s="16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19" t="s">
        <v>8316</v>
      </c>
      <c r="R103" s="16" t="s">
        <v>8317</v>
      </c>
      <c r="S103" s="20">
        <v>41778.637245370373</v>
      </c>
      <c r="T103" s="20">
        <v>41810.958333333336</v>
      </c>
    </row>
    <row r="104" spans="1:20" x14ac:dyDescent="0.25">
      <c r="A104" s="16">
        <v>3210</v>
      </c>
      <c r="B104" s="16" t="s">
        <v>3210</v>
      </c>
      <c r="C104" s="16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19" t="s">
        <v>8316</v>
      </c>
      <c r="R104" s="16" t="s">
        <v>8317</v>
      </c>
      <c r="S104" s="20">
        <v>41013.936562499999</v>
      </c>
      <c r="T104" s="20">
        <v>41061.165972222225</v>
      </c>
    </row>
    <row r="105" spans="1:20" x14ac:dyDescent="0.25">
      <c r="A105" s="16">
        <v>3211</v>
      </c>
      <c r="B105" s="16" t="s">
        <v>3211</v>
      </c>
      <c r="C105" s="16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19" t="s">
        <v>8316</v>
      </c>
      <c r="R105" s="16" t="s">
        <v>8317</v>
      </c>
      <c r="S105" s="20">
        <v>41834.586574074077</v>
      </c>
      <c r="T105" s="20">
        <v>41866.083333333336</v>
      </c>
    </row>
    <row r="106" spans="1:20" x14ac:dyDescent="0.25">
      <c r="A106" s="16">
        <v>3212</v>
      </c>
      <c r="B106" s="16" t="s">
        <v>3212</v>
      </c>
      <c r="C106" s="16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19" t="s">
        <v>8316</v>
      </c>
      <c r="R106" s="16" t="s">
        <v>8317</v>
      </c>
      <c r="S106" s="20">
        <v>41829.795729166668</v>
      </c>
      <c r="T106" s="20">
        <v>41859.795729166668</v>
      </c>
    </row>
    <row r="107" spans="1:20" x14ac:dyDescent="0.25">
      <c r="A107" s="16">
        <v>3215</v>
      </c>
      <c r="B107" s="16" t="s">
        <v>3215</v>
      </c>
      <c r="C107" s="16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19" t="s">
        <v>8316</v>
      </c>
      <c r="R107" s="16" t="s">
        <v>8317</v>
      </c>
      <c r="S107" s="20">
        <v>42219.665173611109</v>
      </c>
      <c r="T107" s="20">
        <v>42257.165972222225</v>
      </c>
    </row>
    <row r="108" spans="1:20" x14ac:dyDescent="0.25">
      <c r="A108" s="16">
        <v>3217</v>
      </c>
      <c r="B108" s="16" t="s">
        <v>3217</v>
      </c>
      <c r="C108" s="16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19" t="s">
        <v>8316</v>
      </c>
      <c r="R108" s="16" t="s">
        <v>8317</v>
      </c>
      <c r="S108" s="20">
        <v>42648.546111111107</v>
      </c>
      <c r="T108" s="20">
        <v>42678.546111111107</v>
      </c>
    </row>
    <row r="109" spans="1:20" x14ac:dyDescent="0.25">
      <c r="A109" s="16">
        <v>3219</v>
      </c>
      <c r="B109" s="16" t="s">
        <v>3219</v>
      </c>
      <c r="C109" s="16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19" t="s">
        <v>8316</v>
      </c>
      <c r="R109" s="16" t="s">
        <v>8317</v>
      </c>
      <c r="S109" s="20">
        <v>42050.983182870375</v>
      </c>
      <c r="T109" s="20">
        <v>42085.941516203704</v>
      </c>
    </row>
    <row r="110" spans="1:20" x14ac:dyDescent="0.25">
      <c r="A110" s="16">
        <v>3220</v>
      </c>
      <c r="B110" s="16" t="s">
        <v>3220</v>
      </c>
      <c r="C110" s="16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19" t="s">
        <v>8316</v>
      </c>
      <c r="R110" s="16" t="s">
        <v>8317</v>
      </c>
      <c r="S110" s="20">
        <v>42772.833379629628</v>
      </c>
      <c r="T110" s="20">
        <v>42806.875</v>
      </c>
    </row>
    <row r="111" spans="1:20" x14ac:dyDescent="0.25">
      <c r="A111" s="16">
        <v>3222</v>
      </c>
      <c r="B111" s="16" t="s">
        <v>3222</v>
      </c>
      <c r="C111" s="16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19" t="s">
        <v>8316</v>
      </c>
      <c r="R111" s="16" t="s">
        <v>8317</v>
      </c>
      <c r="S111" s="20">
        <v>42270.582141203704</v>
      </c>
      <c r="T111" s="20">
        <v>42301.895138888889</v>
      </c>
    </row>
    <row r="112" spans="1:20" x14ac:dyDescent="0.25">
      <c r="A112" s="16">
        <v>3223</v>
      </c>
      <c r="B112" s="16" t="s">
        <v>3223</v>
      </c>
      <c r="C112" s="16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19" t="s">
        <v>8316</v>
      </c>
      <c r="R112" s="16" t="s">
        <v>8317</v>
      </c>
      <c r="S112" s="20">
        <v>42206.835370370376</v>
      </c>
      <c r="T112" s="20">
        <v>42236.835370370376</v>
      </c>
    </row>
    <row r="113" spans="1:20" x14ac:dyDescent="0.25">
      <c r="A113" s="16">
        <v>3224</v>
      </c>
      <c r="B113" s="16" t="s">
        <v>3224</v>
      </c>
      <c r="C113" s="16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19" t="s">
        <v>8316</v>
      </c>
      <c r="R113" s="16" t="s">
        <v>8317</v>
      </c>
      <c r="S113" s="20">
        <v>42697.850844907407</v>
      </c>
      <c r="T113" s="20">
        <v>42745.208333333328</v>
      </c>
    </row>
    <row r="114" spans="1:20" x14ac:dyDescent="0.25">
      <c r="A114" s="16">
        <v>3225</v>
      </c>
      <c r="B114" s="16" t="s">
        <v>3225</v>
      </c>
      <c r="C114" s="16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19" t="s">
        <v>8316</v>
      </c>
      <c r="R114" s="16" t="s">
        <v>8317</v>
      </c>
      <c r="S114" s="20">
        <v>42503.559467592597</v>
      </c>
      <c r="T114" s="20">
        <v>42524.875</v>
      </c>
    </row>
    <row r="115" spans="1:20" x14ac:dyDescent="0.25">
      <c r="A115" s="16">
        <v>3228</v>
      </c>
      <c r="B115" s="16" t="s">
        <v>3228</v>
      </c>
      <c r="C115" s="16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19" t="s">
        <v>8316</v>
      </c>
      <c r="R115" s="16" t="s">
        <v>8317</v>
      </c>
      <c r="S115" s="20">
        <v>42323.70930555556</v>
      </c>
      <c r="T115" s="20">
        <v>42355.207638888889</v>
      </c>
    </row>
    <row r="116" spans="1:20" x14ac:dyDescent="0.25">
      <c r="A116" s="16">
        <v>3229</v>
      </c>
      <c r="B116" s="16" t="s">
        <v>3229</v>
      </c>
      <c r="C116" s="16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19" t="s">
        <v>8316</v>
      </c>
      <c r="R116" s="16" t="s">
        <v>8317</v>
      </c>
      <c r="S116" s="20">
        <v>41933.291643518518</v>
      </c>
      <c r="T116" s="20">
        <v>41963.333310185189</v>
      </c>
    </row>
    <row r="117" spans="1:20" x14ac:dyDescent="0.25">
      <c r="A117" s="16">
        <v>3230</v>
      </c>
      <c r="B117" s="16" t="s">
        <v>3230</v>
      </c>
      <c r="C117" s="16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19" t="s">
        <v>8316</v>
      </c>
      <c r="R117" s="16" t="s">
        <v>8317</v>
      </c>
      <c r="S117" s="20">
        <v>41898.168125000004</v>
      </c>
      <c r="T117" s="20">
        <v>41913.165972222225</v>
      </c>
    </row>
    <row r="118" spans="1:20" x14ac:dyDescent="0.25">
      <c r="A118" s="16">
        <v>3231</v>
      </c>
      <c r="B118" s="16" t="s">
        <v>3231</v>
      </c>
      <c r="C118" s="16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19" t="s">
        <v>8316</v>
      </c>
      <c r="R118" s="16" t="s">
        <v>8317</v>
      </c>
      <c r="S118" s="20">
        <v>42446.943831018521</v>
      </c>
      <c r="T118" s="20">
        <v>42476.943831018521</v>
      </c>
    </row>
    <row r="119" spans="1:20" x14ac:dyDescent="0.25">
      <c r="A119" s="16">
        <v>3232</v>
      </c>
      <c r="B119" s="16" t="s">
        <v>3232</v>
      </c>
      <c r="C119" s="16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19" t="s">
        <v>8316</v>
      </c>
      <c r="R119" s="16" t="s">
        <v>8317</v>
      </c>
      <c r="S119" s="20">
        <v>42463.81385416667</v>
      </c>
      <c r="T119" s="20">
        <v>42494.165972222225</v>
      </c>
    </row>
    <row r="120" spans="1:20" x14ac:dyDescent="0.25">
      <c r="A120" s="16">
        <v>3233</v>
      </c>
      <c r="B120" s="16" t="s">
        <v>3233</v>
      </c>
      <c r="C120" s="16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19" t="s">
        <v>8316</v>
      </c>
      <c r="R120" s="16" t="s">
        <v>8317</v>
      </c>
      <c r="S120" s="20">
        <v>42766.805034722223</v>
      </c>
      <c r="T120" s="20">
        <v>42796.805034722223</v>
      </c>
    </row>
    <row r="121" spans="1:20" x14ac:dyDescent="0.25">
      <c r="A121" s="16">
        <v>3235</v>
      </c>
      <c r="B121" s="16" t="s">
        <v>3235</v>
      </c>
      <c r="C121" s="16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19" t="s">
        <v>8316</v>
      </c>
      <c r="R121" s="16" t="s">
        <v>8317</v>
      </c>
      <c r="S121" s="20">
        <v>42522.347812499997</v>
      </c>
      <c r="T121" s="20">
        <v>42552.347812499997</v>
      </c>
    </row>
    <row r="122" spans="1:20" x14ac:dyDescent="0.25">
      <c r="A122" s="16">
        <v>3236</v>
      </c>
      <c r="B122" s="16" t="s">
        <v>3236</v>
      </c>
      <c r="C122" s="16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19" t="s">
        <v>8316</v>
      </c>
      <c r="R122" s="16" t="s">
        <v>8317</v>
      </c>
      <c r="S122" s="20">
        <v>42702.917048611111</v>
      </c>
      <c r="T122" s="20">
        <v>42732.917048611111</v>
      </c>
    </row>
    <row r="123" spans="1:20" x14ac:dyDescent="0.25">
      <c r="A123" s="16">
        <v>3237</v>
      </c>
      <c r="B123" s="16" t="s">
        <v>3237</v>
      </c>
      <c r="C123" s="16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19" t="s">
        <v>8316</v>
      </c>
      <c r="R123" s="16" t="s">
        <v>8317</v>
      </c>
      <c r="S123" s="20">
        <v>42252.474351851852</v>
      </c>
      <c r="T123" s="20">
        <v>42276.165972222225</v>
      </c>
    </row>
    <row r="124" spans="1:20" x14ac:dyDescent="0.25">
      <c r="A124" s="16">
        <v>3241</v>
      </c>
      <c r="B124" s="16" t="s">
        <v>3241</v>
      </c>
      <c r="C124" s="16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19" t="s">
        <v>8316</v>
      </c>
      <c r="R124" s="16" t="s">
        <v>8317</v>
      </c>
      <c r="S124" s="20">
        <v>41893.324884259258</v>
      </c>
      <c r="T124" s="20">
        <v>41926.290972222225</v>
      </c>
    </row>
    <row r="125" spans="1:20" x14ac:dyDescent="0.25">
      <c r="A125" s="16">
        <v>3242</v>
      </c>
      <c r="B125" s="16" t="s">
        <v>3242</v>
      </c>
      <c r="C125" s="16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19" t="s">
        <v>8316</v>
      </c>
      <c r="R125" s="16" t="s">
        <v>8317</v>
      </c>
      <c r="S125" s="20">
        <v>41871.755694444444</v>
      </c>
      <c r="T125" s="20">
        <v>41901.755694444444</v>
      </c>
    </row>
    <row r="126" spans="1:20" x14ac:dyDescent="0.25">
      <c r="A126" s="16">
        <v>3243</v>
      </c>
      <c r="B126" s="16" t="s">
        <v>3243</v>
      </c>
      <c r="C126" s="16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19" t="s">
        <v>8316</v>
      </c>
      <c r="R126" s="16" t="s">
        <v>8317</v>
      </c>
      <c r="S126" s="20">
        <v>42262.096782407403</v>
      </c>
      <c r="T126" s="20">
        <v>42286</v>
      </c>
    </row>
    <row r="127" spans="1:20" x14ac:dyDescent="0.25">
      <c r="A127" s="16">
        <v>3245</v>
      </c>
      <c r="B127" s="16" t="s">
        <v>3245</v>
      </c>
      <c r="C127" s="16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19" t="s">
        <v>8316</v>
      </c>
      <c r="R127" s="16" t="s">
        <v>8317</v>
      </c>
      <c r="S127" s="20">
        <v>42135.60020833333</v>
      </c>
      <c r="T127" s="20">
        <v>42167.083333333328</v>
      </c>
    </row>
    <row r="128" spans="1:20" x14ac:dyDescent="0.25">
      <c r="A128" s="16">
        <v>3246</v>
      </c>
      <c r="B128" s="16" t="s">
        <v>3246</v>
      </c>
      <c r="C128" s="16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19" t="s">
        <v>8316</v>
      </c>
      <c r="R128" s="16" t="s">
        <v>8317</v>
      </c>
      <c r="S128" s="20">
        <v>42230.472222222219</v>
      </c>
      <c r="T128" s="20">
        <v>42259.165972222225</v>
      </c>
    </row>
    <row r="129" spans="1:20" x14ac:dyDescent="0.25">
      <c r="A129" s="16">
        <v>3248</v>
      </c>
      <c r="B129" s="16" t="s">
        <v>3248</v>
      </c>
      <c r="C129" s="16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19" t="s">
        <v>8316</v>
      </c>
      <c r="R129" s="16" t="s">
        <v>8317</v>
      </c>
      <c r="S129" s="20">
        <v>42068.888391203705</v>
      </c>
      <c r="T129" s="20">
        <v>42098.846724537041</v>
      </c>
    </row>
    <row r="130" spans="1:20" x14ac:dyDescent="0.25">
      <c r="A130" s="16">
        <v>3249</v>
      </c>
      <c r="B130" s="16" t="s">
        <v>3249</v>
      </c>
      <c r="C130" s="16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19" t="s">
        <v>8316</v>
      </c>
      <c r="R130" s="16" t="s">
        <v>8317</v>
      </c>
      <c r="S130" s="20">
        <v>42145.746689814812</v>
      </c>
      <c r="T130" s="20">
        <v>42175.746689814812</v>
      </c>
    </row>
    <row r="131" spans="1:20" x14ac:dyDescent="0.25">
      <c r="A131" s="16">
        <v>3250</v>
      </c>
      <c r="B131" s="16" t="s">
        <v>3250</v>
      </c>
      <c r="C131" s="16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19" t="s">
        <v>8316</v>
      </c>
      <c r="R131" s="16" t="s">
        <v>8317</v>
      </c>
      <c r="S131" s="20">
        <v>41918.742175925923</v>
      </c>
      <c r="T131" s="20">
        <v>41948.783842592595</v>
      </c>
    </row>
    <row r="132" spans="1:20" x14ac:dyDescent="0.25">
      <c r="A132" s="16">
        <v>3251</v>
      </c>
      <c r="B132" s="16" t="s">
        <v>3251</v>
      </c>
      <c r="C132" s="16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19" t="s">
        <v>8316</v>
      </c>
      <c r="R132" s="16" t="s">
        <v>8317</v>
      </c>
      <c r="S132" s="20">
        <v>42146.731087962966</v>
      </c>
      <c r="T132" s="20">
        <v>42176.731087962966</v>
      </c>
    </row>
    <row r="133" spans="1:20" x14ac:dyDescent="0.25">
      <c r="A133" s="16">
        <v>3253</v>
      </c>
      <c r="B133" s="16" t="s">
        <v>3253</v>
      </c>
      <c r="C133" s="16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19" t="s">
        <v>8316</v>
      </c>
      <c r="R133" s="16" t="s">
        <v>8317</v>
      </c>
      <c r="S133" s="20">
        <v>42602.576712962968</v>
      </c>
      <c r="T133" s="20">
        <v>42621.15625</v>
      </c>
    </row>
    <row r="134" spans="1:20" x14ac:dyDescent="0.25">
      <c r="A134" s="16">
        <v>3256</v>
      </c>
      <c r="B134" s="16" t="s">
        <v>3256</v>
      </c>
      <c r="C134" s="16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19" t="s">
        <v>8316</v>
      </c>
      <c r="R134" s="16" t="s">
        <v>8317</v>
      </c>
      <c r="S134" s="20">
        <v>42144.573807870373</v>
      </c>
      <c r="T134" s="20">
        <v>42166.165972222225</v>
      </c>
    </row>
    <row r="135" spans="1:20" x14ac:dyDescent="0.25">
      <c r="A135" s="16">
        <v>3258</v>
      </c>
      <c r="B135" s="16" t="s">
        <v>3258</v>
      </c>
      <c r="C135" s="16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19" t="s">
        <v>8316</v>
      </c>
      <c r="R135" s="16" t="s">
        <v>8317</v>
      </c>
      <c r="S135" s="20">
        <v>41982.887280092589</v>
      </c>
      <c r="T135" s="20">
        <v>42012.887280092589</v>
      </c>
    </row>
    <row r="136" spans="1:20" x14ac:dyDescent="0.25">
      <c r="A136" s="16">
        <v>3259</v>
      </c>
      <c r="B136" s="16" t="s">
        <v>3259</v>
      </c>
      <c r="C136" s="16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19" t="s">
        <v>8316</v>
      </c>
      <c r="R136" s="16" t="s">
        <v>8317</v>
      </c>
      <c r="S136" s="20">
        <v>42614.760937500003</v>
      </c>
      <c r="T136" s="20">
        <v>42644.165972222225</v>
      </c>
    </row>
    <row r="137" spans="1:20" x14ac:dyDescent="0.25">
      <c r="A137" s="16">
        <v>3260</v>
      </c>
      <c r="B137" s="16" t="s">
        <v>3260</v>
      </c>
      <c r="C137" s="16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19" t="s">
        <v>8316</v>
      </c>
      <c r="R137" s="16" t="s">
        <v>8317</v>
      </c>
      <c r="S137" s="20">
        <v>42303.672662037032</v>
      </c>
      <c r="T137" s="20">
        <v>42338.714328703703</v>
      </c>
    </row>
    <row r="138" spans="1:20" x14ac:dyDescent="0.25">
      <c r="A138" s="16">
        <v>3261</v>
      </c>
      <c r="B138" s="16" t="s">
        <v>3261</v>
      </c>
      <c r="C138" s="16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19" t="s">
        <v>8316</v>
      </c>
      <c r="R138" s="16" t="s">
        <v>8317</v>
      </c>
      <c r="S138" s="20">
        <v>42171.725416666668</v>
      </c>
      <c r="T138" s="20">
        <v>42201.725416666668</v>
      </c>
    </row>
    <row r="139" spans="1:20" x14ac:dyDescent="0.25">
      <c r="A139" s="16">
        <v>3262</v>
      </c>
      <c r="B139" s="16" t="s">
        <v>3262</v>
      </c>
      <c r="C139" s="16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19" t="s">
        <v>8316</v>
      </c>
      <c r="R139" s="16" t="s">
        <v>8317</v>
      </c>
      <c r="S139" s="20">
        <v>41964.315532407403</v>
      </c>
      <c r="T139" s="20">
        <v>41995.166666666672</v>
      </c>
    </row>
    <row r="140" spans="1:20" x14ac:dyDescent="0.25">
      <c r="A140" s="16">
        <v>3263</v>
      </c>
      <c r="B140" s="16" t="s">
        <v>3263</v>
      </c>
      <c r="C140" s="16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19" t="s">
        <v>8316</v>
      </c>
      <c r="R140" s="16" t="s">
        <v>8317</v>
      </c>
      <c r="S140" s="20">
        <v>42284.516064814816</v>
      </c>
      <c r="T140" s="20">
        <v>42307.875</v>
      </c>
    </row>
    <row r="141" spans="1:20" x14ac:dyDescent="0.25">
      <c r="A141" s="16">
        <v>3264</v>
      </c>
      <c r="B141" s="16" t="s">
        <v>3264</v>
      </c>
      <c r="C141" s="16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19" t="s">
        <v>8316</v>
      </c>
      <c r="R141" s="16" t="s">
        <v>8317</v>
      </c>
      <c r="S141" s="20">
        <v>42016.800208333334</v>
      </c>
      <c r="T141" s="20">
        <v>42032.916666666672</v>
      </c>
    </row>
    <row r="142" spans="1:20" x14ac:dyDescent="0.25">
      <c r="A142" s="16">
        <v>3266</v>
      </c>
      <c r="B142" s="16" t="s">
        <v>3266</v>
      </c>
      <c r="C142" s="16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19" t="s">
        <v>8316</v>
      </c>
      <c r="R142" s="16" t="s">
        <v>8317</v>
      </c>
      <c r="S142" s="20">
        <v>42136.536134259266</v>
      </c>
      <c r="T142" s="20">
        <v>42167.875</v>
      </c>
    </row>
    <row r="143" spans="1:20" x14ac:dyDescent="0.25">
      <c r="A143" s="16">
        <v>3267</v>
      </c>
      <c r="B143" s="16" t="s">
        <v>3267</v>
      </c>
      <c r="C143" s="16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19" t="s">
        <v>8316</v>
      </c>
      <c r="R143" s="16" t="s">
        <v>8317</v>
      </c>
      <c r="S143" s="20">
        <v>42172.757638888885</v>
      </c>
      <c r="T143" s="20">
        <v>42202.757638888885</v>
      </c>
    </row>
    <row r="144" spans="1:20" x14ac:dyDescent="0.25">
      <c r="A144" s="16">
        <v>3268</v>
      </c>
      <c r="B144" s="16" t="s">
        <v>3268</v>
      </c>
      <c r="C144" s="16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19" t="s">
        <v>8316</v>
      </c>
      <c r="R144" s="16" t="s">
        <v>8317</v>
      </c>
      <c r="S144" s="20">
        <v>42590.90425925926</v>
      </c>
      <c r="T144" s="20">
        <v>42606.90425925926</v>
      </c>
    </row>
    <row r="145" spans="1:20" x14ac:dyDescent="0.25">
      <c r="A145" s="16">
        <v>3272</v>
      </c>
      <c r="B145" s="16" t="s">
        <v>3272</v>
      </c>
      <c r="C145" s="16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19" t="s">
        <v>8316</v>
      </c>
      <c r="R145" s="16" t="s">
        <v>8317</v>
      </c>
      <c r="S145" s="20">
        <v>42284.500104166669</v>
      </c>
      <c r="T145" s="20">
        <v>42314.541770833333</v>
      </c>
    </row>
    <row r="146" spans="1:20" x14ac:dyDescent="0.25">
      <c r="A146" s="16">
        <v>3273</v>
      </c>
      <c r="B146" s="16" t="s">
        <v>3273</v>
      </c>
      <c r="C146" s="16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19" t="s">
        <v>8316</v>
      </c>
      <c r="R146" s="16" t="s">
        <v>8317</v>
      </c>
      <c r="S146" s="20">
        <v>42611.801412037035</v>
      </c>
      <c r="T146" s="20">
        <v>42627.791666666672</v>
      </c>
    </row>
    <row r="147" spans="1:20" x14ac:dyDescent="0.25">
      <c r="A147" s="16">
        <v>3274</v>
      </c>
      <c r="B147" s="16" t="s">
        <v>3274</v>
      </c>
      <c r="C147" s="16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19" t="s">
        <v>8316</v>
      </c>
      <c r="R147" s="16" t="s">
        <v>8317</v>
      </c>
      <c r="S147" s="20">
        <v>42400.704537037032</v>
      </c>
      <c r="T147" s="20">
        <v>42444.875</v>
      </c>
    </row>
    <row r="148" spans="1:20" x14ac:dyDescent="0.25">
      <c r="A148" s="16">
        <v>3275</v>
      </c>
      <c r="B148" s="16" t="s">
        <v>3275</v>
      </c>
      <c r="C148" s="16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19" t="s">
        <v>8316</v>
      </c>
      <c r="R148" s="16" t="s">
        <v>8317</v>
      </c>
      <c r="S148" s="20">
        <v>42017.88045138889</v>
      </c>
      <c r="T148" s="20">
        <v>42044.1875</v>
      </c>
    </row>
    <row r="149" spans="1:20" x14ac:dyDescent="0.25">
      <c r="A149" s="16">
        <v>3279</v>
      </c>
      <c r="B149" s="16" t="s">
        <v>3279</v>
      </c>
      <c r="C149" s="16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19" t="s">
        <v>8316</v>
      </c>
      <c r="R149" s="16" t="s">
        <v>8317</v>
      </c>
      <c r="S149" s="20">
        <v>42431.102534722217</v>
      </c>
      <c r="T149" s="20">
        <v>42461.06086805556</v>
      </c>
    </row>
    <row r="150" spans="1:20" x14ac:dyDescent="0.25">
      <c r="A150" s="16">
        <v>3280</v>
      </c>
      <c r="B150" s="16" t="s">
        <v>3280</v>
      </c>
      <c r="C150" s="16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19" t="s">
        <v>8316</v>
      </c>
      <c r="R150" s="16" t="s">
        <v>8317</v>
      </c>
      <c r="S150" s="20">
        <v>42121.756921296299</v>
      </c>
      <c r="T150" s="20">
        <v>42156.208333333328</v>
      </c>
    </row>
    <row r="151" spans="1:20" x14ac:dyDescent="0.25">
      <c r="A151" s="16">
        <v>3281</v>
      </c>
      <c r="B151" s="16" t="s">
        <v>3281</v>
      </c>
      <c r="C151" s="16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19" t="s">
        <v>8316</v>
      </c>
      <c r="R151" s="16" t="s">
        <v>8317</v>
      </c>
      <c r="S151" s="20">
        <v>42219.019733796296</v>
      </c>
      <c r="T151" s="20">
        <v>42249.019733796296</v>
      </c>
    </row>
    <row r="152" spans="1:20" x14ac:dyDescent="0.25">
      <c r="A152" s="16">
        <v>3282</v>
      </c>
      <c r="B152" s="16" t="s">
        <v>3282</v>
      </c>
      <c r="C152" s="16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19" t="s">
        <v>8316</v>
      </c>
      <c r="R152" s="16" t="s">
        <v>8317</v>
      </c>
      <c r="S152" s="20">
        <v>42445.19430555556</v>
      </c>
      <c r="T152" s="20">
        <v>42489.19430555556</v>
      </c>
    </row>
    <row r="153" spans="1:20" x14ac:dyDescent="0.25">
      <c r="A153" s="16">
        <v>3284</v>
      </c>
      <c r="B153" s="16" t="s">
        <v>3284</v>
      </c>
      <c r="C153" s="16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19" t="s">
        <v>8316</v>
      </c>
      <c r="R153" s="16" t="s">
        <v>8317</v>
      </c>
      <c r="S153" s="20">
        <v>42380.884872685187</v>
      </c>
      <c r="T153" s="20">
        <v>42398.249305555553</v>
      </c>
    </row>
    <row r="154" spans="1:20" x14ac:dyDescent="0.25">
      <c r="A154" s="16">
        <v>3285</v>
      </c>
      <c r="B154" s="16" t="s">
        <v>3285</v>
      </c>
      <c r="C154" s="16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19" t="s">
        <v>8316</v>
      </c>
      <c r="R154" s="16" t="s">
        <v>8317</v>
      </c>
      <c r="S154" s="20">
        <v>42762.942430555559</v>
      </c>
      <c r="T154" s="20">
        <v>42794.208333333328</v>
      </c>
    </row>
    <row r="155" spans="1:20" x14ac:dyDescent="0.25">
      <c r="A155" s="16">
        <v>3286</v>
      </c>
      <c r="B155" s="16" t="s">
        <v>3286</v>
      </c>
      <c r="C155" s="16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19" t="s">
        <v>8316</v>
      </c>
      <c r="R155" s="16" t="s">
        <v>8317</v>
      </c>
      <c r="S155" s="20">
        <v>42567.840069444443</v>
      </c>
      <c r="T155" s="20">
        <v>42597.840069444443</v>
      </c>
    </row>
    <row r="156" spans="1:20" x14ac:dyDescent="0.25">
      <c r="A156" s="16">
        <v>3291</v>
      </c>
      <c r="B156" s="16" t="s">
        <v>3291</v>
      </c>
      <c r="C156" s="16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19" t="s">
        <v>8316</v>
      </c>
      <c r="R156" s="16" t="s">
        <v>8317</v>
      </c>
      <c r="S156" s="20">
        <v>42232.702546296292</v>
      </c>
      <c r="T156" s="20">
        <v>42264.165972222225</v>
      </c>
    </row>
    <row r="157" spans="1:20" x14ac:dyDescent="0.25">
      <c r="A157" s="16">
        <v>3298</v>
      </c>
      <c r="B157" s="16" t="s">
        <v>3298</v>
      </c>
      <c r="C157" s="16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19" t="s">
        <v>8316</v>
      </c>
      <c r="R157" s="16" t="s">
        <v>8317</v>
      </c>
      <c r="S157" s="20">
        <v>42239.957962962959</v>
      </c>
      <c r="T157" s="20">
        <v>42260</v>
      </c>
    </row>
    <row r="158" spans="1:20" x14ac:dyDescent="0.25">
      <c r="A158" s="16">
        <v>3299</v>
      </c>
      <c r="B158" s="16" t="s">
        <v>3299</v>
      </c>
      <c r="C158" s="16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19" t="s">
        <v>8316</v>
      </c>
      <c r="R158" s="16" t="s">
        <v>8317</v>
      </c>
      <c r="S158" s="20">
        <v>42261.917395833334</v>
      </c>
      <c r="T158" s="20">
        <v>42291.917395833334</v>
      </c>
    </row>
    <row r="159" spans="1:20" x14ac:dyDescent="0.25">
      <c r="A159" s="16">
        <v>3300</v>
      </c>
      <c r="B159" s="16" t="s">
        <v>3300</v>
      </c>
      <c r="C159" s="16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19" t="s">
        <v>8316</v>
      </c>
      <c r="R159" s="16" t="s">
        <v>8317</v>
      </c>
      <c r="S159" s="20">
        <v>42102.743773148148</v>
      </c>
      <c r="T159" s="20">
        <v>42123.743773148148</v>
      </c>
    </row>
    <row r="160" spans="1:20" x14ac:dyDescent="0.25">
      <c r="A160" s="16">
        <v>3301</v>
      </c>
      <c r="B160" s="16" t="s">
        <v>3301</v>
      </c>
      <c r="C160" s="16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19" t="s">
        <v>8316</v>
      </c>
      <c r="R160" s="16" t="s">
        <v>8317</v>
      </c>
      <c r="S160" s="20">
        <v>42538.73583333334</v>
      </c>
      <c r="T160" s="20">
        <v>42583.290972222225</v>
      </c>
    </row>
    <row r="161" spans="1:20" x14ac:dyDescent="0.25">
      <c r="A161" s="16">
        <v>3303</v>
      </c>
      <c r="B161" s="16" t="s">
        <v>3303</v>
      </c>
      <c r="C161" s="16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19" t="s">
        <v>8316</v>
      </c>
      <c r="R161" s="16" t="s">
        <v>8317</v>
      </c>
      <c r="S161" s="20">
        <v>42056.65143518518</v>
      </c>
      <c r="T161" s="20">
        <v>42091.609768518523</v>
      </c>
    </row>
    <row r="162" spans="1:20" x14ac:dyDescent="0.25">
      <c r="A162" s="16">
        <v>3304</v>
      </c>
      <c r="B162" s="16" t="s">
        <v>3304</v>
      </c>
      <c r="C162" s="16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19" t="s">
        <v>8316</v>
      </c>
      <c r="R162" s="16" t="s">
        <v>8317</v>
      </c>
      <c r="S162" s="20">
        <v>42696.624444444446</v>
      </c>
      <c r="T162" s="20">
        <v>42726.624444444446</v>
      </c>
    </row>
    <row r="163" spans="1:20" x14ac:dyDescent="0.25">
      <c r="A163" s="16">
        <v>3305</v>
      </c>
      <c r="B163" s="16" t="s">
        <v>3305</v>
      </c>
      <c r="C163" s="16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19" t="s">
        <v>8316</v>
      </c>
      <c r="R163" s="16" t="s">
        <v>8317</v>
      </c>
      <c r="S163" s="20">
        <v>42186.855879629627</v>
      </c>
      <c r="T163" s="20">
        <v>42216.855879629627</v>
      </c>
    </row>
    <row r="164" spans="1:20" x14ac:dyDescent="0.25">
      <c r="A164" s="16">
        <v>3306</v>
      </c>
      <c r="B164" s="16" t="s">
        <v>3306</v>
      </c>
      <c r="C164" s="16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19" t="s">
        <v>8316</v>
      </c>
      <c r="R164" s="16" t="s">
        <v>8317</v>
      </c>
      <c r="S164" s="20">
        <v>42493.219236111108</v>
      </c>
      <c r="T164" s="20">
        <v>42531.125</v>
      </c>
    </row>
    <row r="165" spans="1:20" x14ac:dyDescent="0.25">
      <c r="A165" s="16">
        <v>3307</v>
      </c>
      <c r="B165" s="16" t="s">
        <v>3307</v>
      </c>
      <c r="C165" s="16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19" t="s">
        <v>8316</v>
      </c>
      <c r="R165" s="16" t="s">
        <v>8317</v>
      </c>
      <c r="S165" s="20">
        <v>42475.057164351849</v>
      </c>
      <c r="T165" s="20">
        <v>42505.057164351849</v>
      </c>
    </row>
    <row r="166" spans="1:20" x14ac:dyDescent="0.25">
      <c r="A166" s="16">
        <v>3308</v>
      </c>
      <c r="B166" s="16" t="s">
        <v>3308</v>
      </c>
      <c r="C166" s="16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19" t="s">
        <v>8316</v>
      </c>
      <c r="R166" s="16" t="s">
        <v>8317</v>
      </c>
      <c r="S166" s="20">
        <v>42452.876909722225</v>
      </c>
      <c r="T166" s="20">
        <v>42473.876909722225</v>
      </c>
    </row>
    <row r="167" spans="1:20" x14ac:dyDescent="0.25">
      <c r="A167" s="16">
        <v>3310</v>
      </c>
      <c r="B167" s="16" t="s">
        <v>3310</v>
      </c>
      <c r="C167" s="16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19" t="s">
        <v>8316</v>
      </c>
      <c r="R167" s="16" t="s">
        <v>8317</v>
      </c>
      <c r="S167" s="20">
        <v>42253.928530092591</v>
      </c>
      <c r="T167" s="20">
        <v>42283.928530092591</v>
      </c>
    </row>
    <row r="168" spans="1:20" x14ac:dyDescent="0.25">
      <c r="A168" s="16">
        <v>3311</v>
      </c>
      <c r="B168" s="16" t="s">
        <v>3311</v>
      </c>
      <c r="C168" s="16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19" t="s">
        <v>8316</v>
      </c>
      <c r="R168" s="16" t="s">
        <v>8317</v>
      </c>
      <c r="S168" s="20">
        <v>42264.29178240741</v>
      </c>
      <c r="T168" s="20">
        <v>42294.29178240741</v>
      </c>
    </row>
    <row r="169" spans="1:20" x14ac:dyDescent="0.25">
      <c r="A169" s="16">
        <v>3312</v>
      </c>
      <c r="B169" s="16" t="s">
        <v>3312</v>
      </c>
      <c r="C169" s="16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19" t="s">
        <v>8316</v>
      </c>
      <c r="R169" s="16" t="s">
        <v>8317</v>
      </c>
      <c r="S169" s="20">
        <v>42664.809560185182</v>
      </c>
      <c r="T169" s="20">
        <v>42685.916666666672</v>
      </c>
    </row>
    <row r="170" spans="1:20" x14ac:dyDescent="0.25">
      <c r="A170" s="16">
        <v>3313</v>
      </c>
      <c r="B170" s="16" t="s">
        <v>3313</v>
      </c>
      <c r="C170" s="16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19" t="s">
        <v>8316</v>
      </c>
      <c r="R170" s="16" t="s">
        <v>8317</v>
      </c>
      <c r="S170" s="20">
        <v>42382.244409722218</v>
      </c>
      <c r="T170" s="20">
        <v>42396.041666666672</v>
      </c>
    </row>
    <row r="171" spans="1:20" x14ac:dyDescent="0.25">
      <c r="A171" s="16">
        <v>3316</v>
      </c>
      <c r="B171" s="16" t="s">
        <v>3316</v>
      </c>
      <c r="C171" s="16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19" t="s">
        <v>8316</v>
      </c>
      <c r="R171" s="16" t="s">
        <v>8317</v>
      </c>
      <c r="S171" s="20">
        <v>41826.871238425927</v>
      </c>
      <c r="T171" s="20">
        <v>41859.57916666667</v>
      </c>
    </row>
    <row r="172" spans="1:20" x14ac:dyDescent="0.25">
      <c r="A172" s="16">
        <v>3317</v>
      </c>
      <c r="B172" s="16" t="s">
        <v>3317</v>
      </c>
      <c r="C172" s="16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19" t="s">
        <v>8316</v>
      </c>
      <c r="R172" s="16" t="s">
        <v>8317</v>
      </c>
      <c r="S172" s="20">
        <v>42499.039629629624</v>
      </c>
      <c r="T172" s="20">
        <v>42529.039629629624</v>
      </c>
    </row>
    <row r="173" spans="1:20" x14ac:dyDescent="0.25">
      <c r="A173" s="16">
        <v>3320</v>
      </c>
      <c r="B173" s="16" t="s">
        <v>3320</v>
      </c>
      <c r="C173" s="16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19" t="s">
        <v>8316</v>
      </c>
      <c r="R173" s="16" t="s">
        <v>8317</v>
      </c>
      <c r="S173" s="20">
        <v>42513.045798611114</v>
      </c>
      <c r="T173" s="20">
        <v>42543.045798611114</v>
      </c>
    </row>
    <row r="174" spans="1:20" x14ac:dyDescent="0.25">
      <c r="A174" s="16">
        <v>3321</v>
      </c>
      <c r="B174" s="16" t="s">
        <v>3321</v>
      </c>
      <c r="C174" s="16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19" t="s">
        <v>8316</v>
      </c>
      <c r="R174" s="16" t="s">
        <v>8317</v>
      </c>
      <c r="S174" s="20">
        <v>41914.100289351853</v>
      </c>
      <c r="T174" s="20">
        <v>41928.165972222225</v>
      </c>
    </row>
    <row r="175" spans="1:20" x14ac:dyDescent="0.25">
      <c r="A175" s="16">
        <v>3322</v>
      </c>
      <c r="B175" s="16" t="s">
        <v>3322</v>
      </c>
      <c r="C175" s="16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19" t="s">
        <v>8316</v>
      </c>
      <c r="R175" s="16" t="s">
        <v>8317</v>
      </c>
      <c r="S175" s="20">
        <v>42521.010370370372</v>
      </c>
      <c r="T175" s="20">
        <v>42543.163194444445</v>
      </c>
    </row>
    <row r="176" spans="1:20" x14ac:dyDescent="0.25">
      <c r="A176" s="16">
        <v>3326</v>
      </c>
      <c r="B176" s="16" t="s">
        <v>3326</v>
      </c>
      <c r="C176" s="16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19" t="s">
        <v>8316</v>
      </c>
      <c r="R176" s="16" t="s">
        <v>8317</v>
      </c>
      <c r="S176" s="20">
        <v>42041.714178240742</v>
      </c>
      <c r="T176" s="20">
        <v>42071.67251157407</v>
      </c>
    </row>
    <row r="177" spans="1:20" x14ac:dyDescent="0.25">
      <c r="A177" s="16">
        <v>3328</v>
      </c>
      <c r="B177" s="16" t="s">
        <v>3328</v>
      </c>
      <c r="C177" s="16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19" t="s">
        <v>8316</v>
      </c>
      <c r="R177" s="16" t="s">
        <v>8317</v>
      </c>
      <c r="S177" s="20">
        <v>41822.57503472222</v>
      </c>
      <c r="T177" s="20">
        <v>41825.041666666664</v>
      </c>
    </row>
    <row r="178" spans="1:20" x14ac:dyDescent="0.25">
      <c r="A178" s="16">
        <v>3331</v>
      </c>
      <c r="B178" s="16" t="s">
        <v>3331</v>
      </c>
      <c r="C178" s="16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19" t="s">
        <v>8316</v>
      </c>
      <c r="R178" s="16" t="s">
        <v>8317</v>
      </c>
      <c r="S178" s="20">
        <v>42248.697754629626</v>
      </c>
      <c r="T178" s="20">
        <v>42283.697754629626</v>
      </c>
    </row>
    <row r="179" spans="1:20" x14ac:dyDescent="0.25">
      <c r="A179" s="16">
        <v>3332</v>
      </c>
      <c r="B179" s="16" t="s">
        <v>3332</v>
      </c>
      <c r="C179" s="16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19" t="s">
        <v>8316</v>
      </c>
      <c r="R179" s="16" t="s">
        <v>8317</v>
      </c>
      <c r="S179" s="20">
        <v>41809.860300925924</v>
      </c>
      <c r="T179" s="20">
        <v>41839.860300925924</v>
      </c>
    </row>
    <row r="180" spans="1:20" x14ac:dyDescent="0.25">
      <c r="A180" s="16">
        <v>3333</v>
      </c>
      <c r="B180" s="16" t="s">
        <v>3333</v>
      </c>
      <c r="C180" s="16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19" t="s">
        <v>8316</v>
      </c>
      <c r="R180" s="16" t="s">
        <v>8317</v>
      </c>
      <c r="S180" s="20">
        <v>42148.676851851851</v>
      </c>
      <c r="T180" s="20">
        <v>42170.676851851851</v>
      </c>
    </row>
    <row r="181" spans="1:20" x14ac:dyDescent="0.25">
      <c r="A181" s="16">
        <v>3334</v>
      </c>
      <c r="B181" s="16" t="s">
        <v>3334</v>
      </c>
      <c r="C181" s="16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19" t="s">
        <v>8316</v>
      </c>
      <c r="R181" s="16" t="s">
        <v>8317</v>
      </c>
      <c r="S181" s="20">
        <v>42185.521087962959</v>
      </c>
      <c r="T181" s="20">
        <v>42215.521087962959</v>
      </c>
    </row>
    <row r="182" spans="1:20" x14ac:dyDescent="0.25">
      <c r="A182" s="16">
        <v>3338</v>
      </c>
      <c r="B182" s="16" t="s">
        <v>3338</v>
      </c>
      <c r="C182" s="16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19" t="s">
        <v>8316</v>
      </c>
      <c r="R182" s="16" t="s">
        <v>8317</v>
      </c>
      <c r="S182" s="20">
        <v>42769.574999999997</v>
      </c>
      <c r="T182" s="20">
        <v>42790.574999999997</v>
      </c>
    </row>
    <row r="183" spans="1:20" x14ac:dyDescent="0.25">
      <c r="A183" s="16">
        <v>3339</v>
      </c>
      <c r="B183" s="16" t="s">
        <v>3339</v>
      </c>
      <c r="C183" s="16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19" t="s">
        <v>8316</v>
      </c>
      <c r="R183" s="16" t="s">
        <v>8317</v>
      </c>
      <c r="S183" s="20">
        <v>42549.665717592594</v>
      </c>
      <c r="T183" s="20">
        <v>42579.665717592594</v>
      </c>
    </row>
    <row r="184" spans="1:20" x14ac:dyDescent="0.25">
      <c r="A184" s="16">
        <v>3340</v>
      </c>
      <c r="B184" s="16" t="s">
        <v>3340</v>
      </c>
      <c r="C184" s="16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19" t="s">
        <v>8316</v>
      </c>
      <c r="R184" s="16" t="s">
        <v>8317</v>
      </c>
      <c r="S184" s="20">
        <v>42685.974004629628</v>
      </c>
      <c r="T184" s="20">
        <v>42710.974004629628</v>
      </c>
    </row>
    <row r="185" spans="1:20" x14ac:dyDescent="0.25">
      <c r="A185" s="16">
        <v>3342</v>
      </c>
      <c r="B185" s="16" t="s">
        <v>3342</v>
      </c>
      <c r="C185" s="16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19" t="s">
        <v>8316</v>
      </c>
      <c r="R185" s="16" t="s">
        <v>8317</v>
      </c>
      <c r="S185" s="20">
        <v>42062.296412037031</v>
      </c>
      <c r="T185" s="20">
        <v>42095.207638888889</v>
      </c>
    </row>
    <row r="186" spans="1:20" x14ac:dyDescent="0.25">
      <c r="A186" s="16">
        <v>3344</v>
      </c>
      <c r="B186" s="16" t="s">
        <v>3344</v>
      </c>
      <c r="C186" s="16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19" t="s">
        <v>8316</v>
      </c>
      <c r="R186" s="16" t="s">
        <v>8317</v>
      </c>
      <c r="S186" s="20">
        <v>41851.200150462959</v>
      </c>
      <c r="T186" s="20">
        <v>41881.200150462959</v>
      </c>
    </row>
    <row r="187" spans="1:20" x14ac:dyDescent="0.25">
      <c r="A187" s="16">
        <v>3345</v>
      </c>
      <c r="B187" s="16" t="s">
        <v>3345</v>
      </c>
      <c r="C187" s="16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19" t="s">
        <v>8316</v>
      </c>
      <c r="R187" s="16" t="s">
        <v>8317</v>
      </c>
      <c r="S187" s="20">
        <v>42053.106111111112</v>
      </c>
      <c r="T187" s="20">
        <v>42112.025694444441</v>
      </c>
    </row>
    <row r="188" spans="1:20" x14ac:dyDescent="0.25">
      <c r="A188" s="16">
        <v>3346</v>
      </c>
      <c r="B188" s="16" t="s">
        <v>3346</v>
      </c>
      <c r="C188" s="16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19" t="s">
        <v>8316</v>
      </c>
      <c r="R188" s="16" t="s">
        <v>8317</v>
      </c>
      <c r="S188" s="20">
        <v>42054.024421296301</v>
      </c>
      <c r="T188" s="20">
        <v>42061.024421296301</v>
      </c>
    </row>
    <row r="189" spans="1:20" x14ac:dyDescent="0.25">
      <c r="A189" s="16">
        <v>3348</v>
      </c>
      <c r="B189" s="16" t="s">
        <v>3266</v>
      </c>
      <c r="C189" s="16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19" t="s">
        <v>8316</v>
      </c>
      <c r="R189" s="16" t="s">
        <v>8317</v>
      </c>
      <c r="S189" s="20">
        <v>42466.558796296296</v>
      </c>
      <c r="T189" s="20">
        <v>42490.165972222225</v>
      </c>
    </row>
    <row r="190" spans="1:20" x14ac:dyDescent="0.25">
      <c r="A190" s="16">
        <v>3349</v>
      </c>
      <c r="B190" s="16" t="s">
        <v>3348</v>
      </c>
      <c r="C190" s="16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19" t="s">
        <v>8316</v>
      </c>
      <c r="R190" s="16" t="s">
        <v>8317</v>
      </c>
      <c r="S190" s="20">
        <v>42513.110787037032</v>
      </c>
      <c r="T190" s="20">
        <v>42534.708333333328</v>
      </c>
    </row>
    <row r="191" spans="1:20" x14ac:dyDescent="0.25">
      <c r="A191" s="16">
        <v>3354</v>
      </c>
      <c r="B191" s="16" t="s">
        <v>3353</v>
      </c>
      <c r="C191" s="16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19" t="s">
        <v>8316</v>
      </c>
      <c r="R191" s="16" t="s">
        <v>8317</v>
      </c>
      <c r="S191" s="20">
        <v>42270.7269212963</v>
      </c>
      <c r="T191" s="20">
        <v>42306.167361111111</v>
      </c>
    </row>
    <row r="192" spans="1:20" x14ac:dyDescent="0.25">
      <c r="A192" s="16">
        <v>3358</v>
      </c>
      <c r="B192" s="16" t="s">
        <v>3357</v>
      </c>
      <c r="C192" s="16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19" t="s">
        <v>8316</v>
      </c>
      <c r="R192" s="16" t="s">
        <v>8317</v>
      </c>
      <c r="S192" s="20">
        <v>41932.311099537037</v>
      </c>
      <c r="T192" s="20">
        <v>41962.352766203709</v>
      </c>
    </row>
    <row r="193" spans="1:20" x14ac:dyDescent="0.25">
      <c r="A193" s="16">
        <v>3359</v>
      </c>
      <c r="B193" s="16" t="s">
        <v>3358</v>
      </c>
      <c r="C193" s="16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19" t="s">
        <v>8316</v>
      </c>
      <c r="R193" s="16" t="s">
        <v>8317</v>
      </c>
      <c r="S193" s="20">
        <v>42746.057106481487</v>
      </c>
      <c r="T193" s="20">
        <v>42791.057106481487</v>
      </c>
    </row>
    <row r="194" spans="1:20" x14ac:dyDescent="0.25">
      <c r="A194" s="16">
        <v>3361</v>
      </c>
      <c r="B194" s="16" t="s">
        <v>3360</v>
      </c>
      <c r="C194" s="16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19" t="s">
        <v>8316</v>
      </c>
      <c r="R194" s="16" t="s">
        <v>8317</v>
      </c>
      <c r="S194" s="20">
        <v>41866.025347222225</v>
      </c>
      <c r="T194" s="20">
        <v>41883.665972222225</v>
      </c>
    </row>
    <row r="195" spans="1:20" x14ac:dyDescent="0.25">
      <c r="A195" s="16">
        <v>3362</v>
      </c>
      <c r="B195" s="16" t="s">
        <v>3361</v>
      </c>
      <c r="C195" s="16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19" t="s">
        <v>8316</v>
      </c>
      <c r="R195" s="16" t="s">
        <v>8317</v>
      </c>
      <c r="S195" s="20">
        <v>42056.091631944444</v>
      </c>
      <c r="T195" s="20">
        <v>42070.204861111109</v>
      </c>
    </row>
    <row r="196" spans="1:20" x14ac:dyDescent="0.25">
      <c r="A196" s="16">
        <v>3363</v>
      </c>
      <c r="B196" s="16" t="s">
        <v>3362</v>
      </c>
      <c r="C196" s="16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19" t="s">
        <v>8316</v>
      </c>
      <c r="R196" s="16" t="s">
        <v>8317</v>
      </c>
      <c r="S196" s="20">
        <v>41851.771354166667</v>
      </c>
      <c r="T196" s="20">
        <v>41870.666666666664</v>
      </c>
    </row>
    <row r="197" spans="1:20" x14ac:dyDescent="0.25">
      <c r="A197" s="16">
        <v>3365</v>
      </c>
      <c r="B197" s="16" t="s">
        <v>3364</v>
      </c>
      <c r="C197" s="16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19" t="s">
        <v>8316</v>
      </c>
      <c r="R197" s="16" t="s">
        <v>8317</v>
      </c>
      <c r="S197" s="20">
        <v>42321.101759259262</v>
      </c>
      <c r="T197" s="20">
        <v>42351.101759259262</v>
      </c>
    </row>
    <row r="198" spans="1:20" x14ac:dyDescent="0.25">
      <c r="A198" s="16">
        <v>3366</v>
      </c>
      <c r="B198" s="16" t="s">
        <v>3365</v>
      </c>
      <c r="C198" s="16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19" t="s">
        <v>8316</v>
      </c>
      <c r="R198" s="16" t="s">
        <v>8317</v>
      </c>
      <c r="S198" s="20">
        <v>42107.067557870367</v>
      </c>
      <c r="T198" s="20">
        <v>42137.067557870367</v>
      </c>
    </row>
    <row r="199" spans="1:20" x14ac:dyDescent="0.25">
      <c r="A199" s="16">
        <v>3368</v>
      </c>
      <c r="B199" s="16" t="s">
        <v>3367</v>
      </c>
      <c r="C199" s="16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19" t="s">
        <v>8316</v>
      </c>
      <c r="R199" s="16" t="s">
        <v>8317</v>
      </c>
      <c r="S199" s="20">
        <v>41969.199756944443</v>
      </c>
      <c r="T199" s="20">
        <v>42005.208333333328</v>
      </c>
    </row>
    <row r="200" spans="1:20" x14ac:dyDescent="0.25">
      <c r="A200" s="16">
        <v>3370</v>
      </c>
      <c r="B200" s="16" t="s">
        <v>3369</v>
      </c>
      <c r="C200" s="16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19" t="s">
        <v>8316</v>
      </c>
      <c r="R200" s="16" t="s">
        <v>8317</v>
      </c>
      <c r="S200" s="20">
        <v>42690.334317129629</v>
      </c>
      <c r="T200" s="20">
        <v>42721.333333333328</v>
      </c>
    </row>
    <row r="201" spans="1:20" x14ac:dyDescent="0.25">
      <c r="A201" s="16">
        <v>3371</v>
      </c>
      <c r="B201" s="16" t="s">
        <v>3370</v>
      </c>
      <c r="C201" s="16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19" t="s">
        <v>8316</v>
      </c>
      <c r="R201" s="16" t="s">
        <v>8317</v>
      </c>
      <c r="S201" s="20">
        <v>42312.874594907407</v>
      </c>
      <c r="T201" s="20">
        <v>42340.874594907407</v>
      </c>
    </row>
    <row r="202" spans="1:20" x14ac:dyDescent="0.25">
      <c r="A202" s="16">
        <v>3372</v>
      </c>
      <c r="B202" s="16" t="s">
        <v>3371</v>
      </c>
      <c r="C202" s="16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19" t="s">
        <v>8316</v>
      </c>
      <c r="R202" s="16" t="s">
        <v>8317</v>
      </c>
      <c r="S202" s="20">
        <v>41855.548101851848</v>
      </c>
      <c r="T202" s="20">
        <v>41876.207638888889</v>
      </c>
    </row>
    <row r="203" spans="1:20" x14ac:dyDescent="0.25">
      <c r="A203" s="16">
        <v>3376</v>
      </c>
      <c r="B203" s="16" t="s">
        <v>3375</v>
      </c>
      <c r="C203" s="16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19" t="s">
        <v>8316</v>
      </c>
      <c r="R203" s="16" t="s">
        <v>8317</v>
      </c>
      <c r="S203" s="20">
        <v>42059.701319444444</v>
      </c>
      <c r="T203" s="20">
        <v>42119.659652777773</v>
      </c>
    </row>
    <row r="204" spans="1:20" x14ac:dyDescent="0.25">
      <c r="A204" s="16">
        <v>3380</v>
      </c>
      <c r="B204" s="16" t="s">
        <v>3379</v>
      </c>
      <c r="C204" s="16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19" t="s">
        <v>8316</v>
      </c>
      <c r="R204" s="16" t="s">
        <v>8317</v>
      </c>
      <c r="S204" s="20">
        <v>41937.95344907407</v>
      </c>
      <c r="T204" s="20">
        <v>41972.995115740734</v>
      </c>
    </row>
    <row r="205" spans="1:20" x14ac:dyDescent="0.25">
      <c r="A205" s="16">
        <v>3381</v>
      </c>
      <c r="B205" s="16" t="s">
        <v>3380</v>
      </c>
      <c r="C205" s="16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19" t="s">
        <v>8316</v>
      </c>
      <c r="R205" s="16" t="s">
        <v>8317</v>
      </c>
      <c r="S205" s="20">
        <v>42044.184988425928</v>
      </c>
      <c r="T205" s="20">
        <v>42074.143321759257</v>
      </c>
    </row>
    <row r="206" spans="1:20" x14ac:dyDescent="0.25">
      <c r="A206" s="16">
        <v>3383</v>
      </c>
      <c r="B206" s="16" t="s">
        <v>3382</v>
      </c>
      <c r="C206" s="16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19" t="s">
        <v>8316</v>
      </c>
      <c r="R206" s="16" t="s">
        <v>8317</v>
      </c>
      <c r="S206" s="20">
        <v>42524.782638888893</v>
      </c>
      <c r="T206" s="20">
        <v>42544.782638888893</v>
      </c>
    </row>
    <row r="207" spans="1:20" x14ac:dyDescent="0.25">
      <c r="A207" s="16">
        <v>3384</v>
      </c>
      <c r="B207" s="16" t="s">
        <v>3383</v>
      </c>
      <c r="C207" s="16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19" t="s">
        <v>8316</v>
      </c>
      <c r="R207" s="16" t="s">
        <v>8317</v>
      </c>
      <c r="S207" s="20">
        <v>42292.087592592594</v>
      </c>
      <c r="T207" s="20">
        <v>42329.125</v>
      </c>
    </row>
    <row r="208" spans="1:20" x14ac:dyDescent="0.25">
      <c r="A208" s="16">
        <v>3385</v>
      </c>
      <c r="B208" s="16" t="s">
        <v>3384</v>
      </c>
      <c r="C208" s="16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19" t="s">
        <v>8316</v>
      </c>
      <c r="R208" s="16" t="s">
        <v>8317</v>
      </c>
      <c r="S208" s="20">
        <v>41953.8675</v>
      </c>
      <c r="T208" s="20">
        <v>41983.8675</v>
      </c>
    </row>
    <row r="209" spans="1:20" x14ac:dyDescent="0.25">
      <c r="A209" s="16">
        <v>3386</v>
      </c>
      <c r="B209" s="16" t="s">
        <v>3385</v>
      </c>
      <c r="C209" s="16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19" t="s">
        <v>8316</v>
      </c>
      <c r="R209" s="16" t="s">
        <v>8317</v>
      </c>
      <c r="S209" s="20">
        <v>41946.644745370373</v>
      </c>
      <c r="T209" s="20">
        <v>41976.644745370373</v>
      </c>
    </row>
    <row r="210" spans="1:20" x14ac:dyDescent="0.25">
      <c r="A210" s="16">
        <v>3387</v>
      </c>
      <c r="B210" s="16" t="s">
        <v>3386</v>
      </c>
      <c r="C210" s="16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19" t="s">
        <v>8316</v>
      </c>
      <c r="R210" s="16" t="s">
        <v>8317</v>
      </c>
      <c r="S210" s="20">
        <v>41947.762592592589</v>
      </c>
      <c r="T210" s="20">
        <v>41987.762592592597</v>
      </c>
    </row>
    <row r="211" spans="1:20" x14ac:dyDescent="0.25">
      <c r="A211" s="16">
        <v>3389</v>
      </c>
      <c r="B211" s="16" t="s">
        <v>3388</v>
      </c>
      <c r="C211" s="16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19" t="s">
        <v>8316</v>
      </c>
      <c r="R211" s="16" t="s">
        <v>8317</v>
      </c>
      <c r="S211" s="20">
        <v>42494.563449074078</v>
      </c>
      <c r="T211" s="20">
        <v>42524.563449074078</v>
      </c>
    </row>
    <row r="212" spans="1:20" x14ac:dyDescent="0.25">
      <c r="A212" s="16">
        <v>3390</v>
      </c>
      <c r="B212" s="16" t="s">
        <v>3389</v>
      </c>
      <c r="C212" s="16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19" t="s">
        <v>8316</v>
      </c>
      <c r="R212" s="16" t="s">
        <v>8317</v>
      </c>
      <c r="S212" s="20">
        <v>41815.774826388886</v>
      </c>
      <c r="T212" s="20">
        <v>41830.774826388886</v>
      </c>
    </row>
    <row r="213" spans="1:20" x14ac:dyDescent="0.25">
      <c r="A213" s="16">
        <v>3391</v>
      </c>
      <c r="B213" s="16" t="s">
        <v>3390</v>
      </c>
      <c r="C213" s="16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19" t="s">
        <v>8316</v>
      </c>
      <c r="R213" s="16" t="s">
        <v>8317</v>
      </c>
      <c r="S213" s="20">
        <v>41830.545694444445</v>
      </c>
      <c r="T213" s="20">
        <v>41859.936111111114</v>
      </c>
    </row>
    <row r="214" spans="1:20" x14ac:dyDescent="0.25">
      <c r="A214" s="16">
        <v>3393</v>
      </c>
      <c r="B214" s="16" t="s">
        <v>3392</v>
      </c>
      <c r="C214" s="16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19" t="s">
        <v>8316</v>
      </c>
      <c r="R214" s="16" t="s">
        <v>8317</v>
      </c>
      <c r="S214" s="20">
        <v>41923.921643518523</v>
      </c>
      <c r="T214" s="20">
        <v>41949.031944444447</v>
      </c>
    </row>
    <row r="215" spans="1:20" x14ac:dyDescent="0.25">
      <c r="A215" s="16">
        <v>3396</v>
      </c>
      <c r="B215" s="16" t="s">
        <v>3395</v>
      </c>
      <c r="C215" s="16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19" t="s">
        <v>8316</v>
      </c>
      <c r="R215" s="16" t="s">
        <v>8317</v>
      </c>
      <c r="S215" s="20">
        <v>41764.44663194444</v>
      </c>
      <c r="T215" s="20">
        <v>41791.165972222225</v>
      </c>
    </row>
    <row r="216" spans="1:20" x14ac:dyDescent="0.25">
      <c r="A216" s="16">
        <v>3398</v>
      </c>
      <c r="B216" s="16" t="s">
        <v>3397</v>
      </c>
      <c r="C216" s="16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19" t="s">
        <v>8316</v>
      </c>
      <c r="R216" s="16" t="s">
        <v>8317</v>
      </c>
      <c r="S216" s="20">
        <v>41941.75203703704</v>
      </c>
      <c r="T216" s="20">
        <v>41964.708333333328</v>
      </c>
    </row>
    <row r="217" spans="1:20" x14ac:dyDescent="0.25">
      <c r="A217" s="16">
        <v>3400</v>
      </c>
      <c r="B217" s="16" t="s">
        <v>3399</v>
      </c>
      <c r="C217" s="16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19" t="s">
        <v>8316</v>
      </c>
      <c r="R217" s="16" t="s">
        <v>8317</v>
      </c>
      <c r="S217" s="20">
        <v>41834.953865740739</v>
      </c>
      <c r="T217" s="20">
        <v>41879.953865740739</v>
      </c>
    </row>
    <row r="218" spans="1:20" x14ac:dyDescent="0.25">
      <c r="A218" s="16">
        <v>3402</v>
      </c>
      <c r="B218" s="16" t="s">
        <v>3401</v>
      </c>
      <c r="C218" s="16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19" t="s">
        <v>8316</v>
      </c>
      <c r="R218" s="16" t="s">
        <v>8317</v>
      </c>
      <c r="S218" s="20">
        <v>42290.61855324074</v>
      </c>
      <c r="T218" s="20">
        <v>42320.104861111111</v>
      </c>
    </row>
    <row r="219" spans="1:20" x14ac:dyDescent="0.25">
      <c r="A219" s="16">
        <v>3404</v>
      </c>
      <c r="B219" s="16" t="s">
        <v>3403</v>
      </c>
      <c r="C219" s="16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19" t="s">
        <v>8316</v>
      </c>
      <c r="R219" s="16" t="s">
        <v>8317</v>
      </c>
      <c r="S219" s="20">
        <v>42152.503495370373</v>
      </c>
      <c r="T219" s="20">
        <v>42172.503495370373</v>
      </c>
    </row>
    <row r="220" spans="1:20" x14ac:dyDescent="0.25">
      <c r="A220" s="16">
        <v>3406</v>
      </c>
      <c r="B220" s="16" t="s">
        <v>3405</v>
      </c>
      <c r="C220" s="16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19" t="s">
        <v>8316</v>
      </c>
      <c r="R220" s="16" t="s">
        <v>8317</v>
      </c>
      <c r="S220" s="20">
        <v>41791.492777777778</v>
      </c>
      <c r="T220" s="20">
        <v>41836.492777777778</v>
      </c>
    </row>
    <row r="221" spans="1:20" x14ac:dyDescent="0.25">
      <c r="A221" s="16">
        <v>3408</v>
      </c>
      <c r="B221" s="16" t="s">
        <v>3407</v>
      </c>
      <c r="C221" s="16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19" t="s">
        <v>8316</v>
      </c>
      <c r="R221" s="16" t="s">
        <v>8317</v>
      </c>
      <c r="S221" s="20">
        <v>41808.991944444446</v>
      </c>
      <c r="T221" s="20">
        <v>41838.991944444446</v>
      </c>
    </row>
    <row r="222" spans="1:20" x14ac:dyDescent="0.25">
      <c r="A222" s="16">
        <v>3410</v>
      </c>
      <c r="B222" s="16" t="s">
        <v>3409</v>
      </c>
      <c r="C222" s="16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19" t="s">
        <v>8316</v>
      </c>
      <c r="R222" s="16" t="s">
        <v>8317</v>
      </c>
      <c r="S222" s="20">
        <v>42500.041550925926</v>
      </c>
      <c r="T222" s="20">
        <v>42527.291666666672</v>
      </c>
    </row>
    <row r="223" spans="1:20" x14ac:dyDescent="0.25">
      <c r="A223" s="16">
        <v>3411</v>
      </c>
      <c r="B223" s="16" t="s">
        <v>3410</v>
      </c>
      <c r="C223" s="16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19" t="s">
        <v>8316</v>
      </c>
      <c r="R223" s="16" t="s">
        <v>8317</v>
      </c>
      <c r="S223" s="20">
        <v>42265.022824074069</v>
      </c>
      <c r="T223" s="20">
        <v>42285.022824074069</v>
      </c>
    </row>
    <row r="224" spans="1:20" x14ac:dyDescent="0.25">
      <c r="A224" s="16">
        <v>3413</v>
      </c>
      <c r="B224" s="16" t="s">
        <v>3412</v>
      </c>
      <c r="C224" s="16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19" t="s">
        <v>8316</v>
      </c>
      <c r="R224" s="16" t="s">
        <v>8317</v>
      </c>
      <c r="S224" s="20">
        <v>42053.733078703706</v>
      </c>
      <c r="T224" s="20">
        <v>42063.207638888889</v>
      </c>
    </row>
    <row r="225" spans="1:20" x14ac:dyDescent="0.25">
      <c r="A225" s="16">
        <v>3414</v>
      </c>
      <c r="B225" s="16" t="s">
        <v>3413</v>
      </c>
      <c r="C225" s="16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19" t="s">
        <v>8316</v>
      </c>
      <c r="R225" s="16" t="s">
        <v>8317</v>
      </c>
      <c r="S225" s="20">
        <v>42675.832465277781</v>
      </c>
      <c r="T225" s="20">
        <v>42705.332638888889</v>
      </c>
    </row>
    <row r="226" spans="1:20" x14ac:dyDescent="0.25">
      <c r="A226" s="16">
        <v>3415</v>
      </c>
      <c r="B226" s="16" t="s">
        <v>3414</v>
      </c>
      <c r="C226" s="16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19" t="s">
        <v>8316</v>
      </c>
      <c r="R226" s="16" t="s">
        <v>8317</v>
      </c>
      <c r="S226" s="20">
        <v>42467.144166666665</v>
      </c>
      <c r="T226" s="20">
        <v>42477.979166666672</v>
      </c>
    </row>
    <row r="227" spans="1:20" x14ac:dyDescent="0.25">
      <c r="A227" s="16">
        <v>3417</v>
      </c>
      <c r="B227" s="16" t="s">
        <v>3416</v>
      </c>
      <c r="C227" s="16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19" t="s">
        <v>8316</v>
      </c>
      <c r="R227" s="16" t="s">
        <v>8317</v>
      </c>
      <c r="S227" s="20">
        <v>41894.91375</v>
      </c>
      <c r="T227" s="20">
        <v>41938.029861111114</v>
      </c>
    </row>
    <row r="228" spans="1:20" x14ac:dyDescent="0.25">
      <c r="A228" s="16">
        <v>3418</v>
      </c>
      <c r="B228" s="16" t="s">
        <v>3417</v>
      </c>
      <c r="C228" s="16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19" t="s">
        <v>8316</v>
      </c>
      <c r="R228" s="16" t="s">
        <v>8317</v>
      </c>
      <c r="S228" s="20">
        <v>41752.83457175926</v>
      </c>
      <c r="T228" s="20">
        <v>41782.83457175926</v>
      </c>
    </row>
    <row r="229" spans="1:20" x14ac:dyDescent="0.25">
      <c r="A229" s="16">
        <v>3421</v>
      </c>
      <c r="B229" s="16" t="s">
        <v>3420</v>
      </c>
      <c r="C229" s="16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19" t="s">
        <v>8316</v>
      </c>
      <c r="R229" s="16" t="s">
        <v>8317</v>
      </c>
      <c r="S229" s="20">
        <v>42037.791238425925</v>
      </c>
      <c r="T229" s="20">
        <v>42067.791238425925</v>
      </c>
    </row>
    <row r="230" spans="1:20" x14ac:dyDescent="0.25">
      <c r="A230" s="16">
        <v>3423</v>
      </c>
      <c r="B230" s="16" t="s">
        <v>3422</v>
      </c>
      <c r="C230" s="16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19" t="s">
        <v>8316</v>
      </c>
      <c r="R230" s="16" t="s">
        <v>8317</v>
      </c>
      <c r="S230" s="20">
        <v>42088.911354166667</v>
      </c>
      <c r="T230" s="20">
        <v>42118.911354166667</v>
      </c>
    </row>
    <row r="231" spans="1:20" x14ac:dyDescent="0.25">
      <c r="A231" s="16">
        <v>3424</v>
      </c>
      <c r="B231" s="16" t="s">
        <v>3423</v>
      </c>
      <c r="C231" s="16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19" t="s">
        <v>8316</v>
      </c>
      <c r="R231" s="16" t="s">
        <v>8317</v>
      </c>
      <c r="S231" s="20">
        <v>42018.676898148144</v>
      </c>
      <c r="T231" s="20">
        <v>42040.290972222225</v>
      </c>
    </row>
    <row r="232" spans="1:20" x14ac:dyDescent="0.25">
      <c r="A232" s="16">
        <v>3425</v>
      </c>
      <c r="B232" s="16" t="s">
        <v>3424</v>
      </c>
      <c r="C232" s="16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19" t="s">
        <v>8316</v>
      </c>
      <c r="R232" s="16" t="s">
        <v>8317</v>
      </c>
      <c r="S232" s="20">
        <v>41884.617314814815</v>
      </c>
      <c r="T232" s="20">
        <v>41916.617314814815</v>
      </c>
    </row>
    <row r="233" spans="1:20" x14ac:dyDescent="0.25">
      <c r="A233" s="16">
        <v>3426</v>
      </c>
      <c r="B233" s="16" t="s">
        <v>3425</v>
      </c>
      <c r="C233" s="16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19" t="s">
        <v>8316</v>
      </c>
      <c r="R233" s="16" t="s">
        <v>8317</v>
      </c>
      <c r="S233" s="20">
        <v>41884.056747685187</v>
      </c>
      <c r="T233" s="20">
        <v>41903.083333333336</v>
      </c>
    </row>
    <row r="234" spans="1:20" x14ac:dyDescent="0.25">
      <c r="A234" s="16">
        <v>3431</v>
      </c>
      <c r="B234" s="16" t="s">
        <v>3430</v>
      </c>
      <c r="C234" s="16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19" t="s">
        <v>8316</v>
      </c>
      <c r="R234" s="16" t="s">
        <v>8317</v>
      </c>
      <c r="S234" s="20">
        <v>41839.730937500004</v>
      </c>
      <c r="T234" s="20">
        <v>41869.730937500004</v>
      </c>
    </row>
    <row r="235" spans="1:20" x14ac:dyDescent="0.25">
      <c r="A235" s="16">
        <v>3432</v>
      </c>
      <c r="B235" s="16" t="s">
        <v>3431</v>
      </c>
      <c r="C235" s="16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19" t="s">
        <v>8316</v>
      </c>
      <c r="R235" s="16" t="s">
        <v>8317</v>
      </c>
      <c r="S235" s="20">
        <v>42380.581180555557</v>
      </c>
      <c r="T235" s="20">
        <v>42405.916666666672</v>
      </c>
    </row>
    <row r="236" spans="1:20" x14ac:dyDescent="0.25">
      <c r="A236" s="16">
        <v>3433</v>
      </c>
      <c r="B236" s="16" t="s">
        <v>3432</v>
      </c>
      <c r="C236" s="16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19" t="s">
        <v>8316</v>
      </c>
      <c r="R236" s="16" t="s">
        <v>8317</v>
      </c>
      <c r="S236" s="20">
        <v>41776.063136574077</v>
      </c>
      <c r="T236" s="20">
        <v>41807.125</v>
      </c>
    </row>
    <row r="237" spans="1:20" x14ac:dyDescent="0.25">
      <c r="A237" s="16">
        <v>3434</v>
      </c>
      <c r="B237" s="16" t="s">
        <v>3433</v>
      </c>
      <c r="C237" s="16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19" t="s">
        <v>8316</v>
      </c>
      <c r="R237" s="16" t="s">
        <v>8317</v>
      </c>
      <c r="S237" s="20">
        <v>41800.380428240744</v>
      </c>
      <c r="T237" s="20">
        <v>41830.380428240744</v>
      </c>
    </row>
    <row r="238" spans="1:20" x14ac:dyDescent="0.25">
      <c r="A238" s="16">
        <v>3435</v>
      </c>
      <c r="B238" s="16" t="s">
        <v>3434</v>
      </c>
      <c r="C238" s="16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19" t="s">
        <v>8316</v>
      </c>
      <c r="R238" s="16" t="s">
        <v>8317</v>
      </c>
      <c r="S238" s="20">
        <v>42572.61681712963</v>
      </c>
      <c r="T238" s="20">
        <v>42589.125</v>
      </c>
    </row>
    <row r="239" spans="1:20" x14ac:dyDescent="0.25">
      <c r="A239" s="16">
        <v>3436</v>
      </c>
      <c r="B239" s="16" t="s">
        <v>3435</v>
      </c>
      <c r="C239" s="16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19" t="s">
        <v>8316</v>
      </c>
      <c r="R239" s="16" t="s">
        <v>8317</v>
      </c>
      <c r="S239" s="20">
        <v>41851.541585648149</v>
      </c>
      <c r="T239" s="20">
        <v>41872.686111111114</v>
      </c>
    </row>
    <row r="240" spans="1:20" x14ac:dyDescent="0.25">
      <c r="A240" s="16">
        <v>3437</v>
      </c>
      <c r="B240" s="16" t="s">
        <v>3436</v>
      </c>
      <c r="C240" s="16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19" t="s">
        <v>8316</v>
      </c>
      <c r="R240" s="16" t="s">
        <v>8317</v>
      </c>
      <c r="S240" s="20">
        <v>42205.710879629631</v>
      </c>
      <c r="T240" s="20">
        <v>42235.710879629631</v>
      </c>
    </row>
    <row r="241" spans="1:20" x14ac:dyDescent="0.25">
      <c r="A241" s="16">
        <v>3439</v>
      </c>
      <c r="B241" s="16" t="s">
        <v>3438</v>
      </c>
      <c r="C241" s="16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19" t="s">
        <v>8316</v>
      </c>
      <c r="R241" s="16" t="s">
        <v>8317</v>
      </c>
      <c r="S241" s="20">
        <v>42374.911226851851</v>
      </c>
      <c r="T241" s="20">
        <v>42388.207638888889</v>
      </c>
    </row>
    <row r="242" spans="1:20" x14ac:dyDescent="0.25">
      <c r="A242" s="16">
        <v>3440</v>
      </c>
      <c r="B242" s="16" t="s">
        <v>3439</v>
      </c>
      <c r="C242" s="16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19" t="s">
        <v>8316</v>
      </c>
      <c r="R242" s="16" t="s">
        <v>8317</v>
      </c>
      <c r="S242" s="20">
        <v>41809.12300925926</v>
      </c>
      <c r="T242" s="20">
        <v>41831.677083333336</v>
      </c>
    </row>
    <row r="243" spans="1:20" x14ac:dyDescent="0.25">
      <c r="A243" s="16">
        <v>3441</v>
      </c>
      <c r="B243" s="16" t="s">
        <v>3440</v>
      </c>
      <c r="C243" s="16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19" t="s">
        <v>8316</v>
      </c>
      <c r="R243" s="16" t="s">
        <v>8317</v>
      </c>
      <c r="S243" s="20">
        <v>42294.429641203707</v>
      </c>
      <c r="T243" s="20">
        <v>42321.845138888893</v>
      </c>
    </row>
    <row r="244" spans="1:20" x14ac:dyDescent="0.25">
      <c r="A244" s="16">
        <v>3442</v>
      </c>
      <c r="B244" s="16" t="s">
        <v>3441</v>
      </c>
      <c r="C244" s="16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19" t="s">
        <v>8316</v>
      </c>
      <c r="R244" s="16" t="s">
        <v>8317</v>
      </c>
      <c r="S244" s="20">
        <v>42124.841111111105</v>
      </c>
      <c r="T244" s="20">
        <v>42154.841111111105</v>
      </c>
    </row>
    <row r="245" spans="1:20" x14ac:dyDescent="0.25">
      <c r="A245" s="16">
        <v>3443</v>
      </c>
      <c r="B245" s="16" t="s">
        <v>3442</v>
      </c>
      <c r="C245" s="16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19" t="s">
        <v>8316</v>
      </c>
      <c r="R245" s="16" t="s">
        <v>8317</v>
      </c>
      <c r="S245" s="20">
        <v>41861.524837962963</v>
      </c>
      <c r="T245" s="20">
        <v>41891.524837962963</v>
      </c>
    </row>
    <row r="246" spans="1:20" x14ac:dyDescent="0.25">
      <c r="A246" s="16">
        <v>3447</v>
      </c>
      <c r="B246" s="16" t="s">
        <v>3446</v>
      </c>
      <c r="C246" s="16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19" t="s">
        <v>8316</v>
      </c>
      <c r="R246" s="16" t="s">
        <v>8317</v>
      </c>
      <c r="S246" s="20">
        <v>42402.889027777783</v>
      </c>
      <c r="T246" s="20">
        <v>42447.847361111111</v>
      </c>
    </row>
    <row r="247" spans="1:20" x14ac:dyDescent="0.25">
      <c r="A247" s="16">
        <v>3448</v>
      </c>
      <c r="B247" s="16" t="s">
        <v>3447</v>
      </c>
      <c r="C247" s="16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19" t="s">
        <v>8316</v>
      </c>
      <c r="R247" s="16" t="s">
        <v>8317</v>
      </c>
      <c r="S247" s="20">
        <v>41960.119085648148</v>
      </c>
      <c r="T247" s="20">
        <v>41990.119085648148</v>
      </c>
    </row>
    <row r="248" spans="1:20" x14ac:dyDescent="0.25">
      <c r="A248" s="16">
        <v>3449</v>
      </c>
      <c r="B248" s="16" t="s">
        <v>3448</v>
      </c>
      <c r="C248" s="16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19" t="s">
        <v>8316</v>
      </c>
      <c r="R248" s="16" t="s">
        <v>8317</v>
      </c>
      <c r="S248" s="20">
        <v>42532.052523148144</v>
      </c>
      <c r="T248" s="20">
        <v>42560.166666666672</v>
      </c>
    </row>
    <row r="249" spans="1:20" x14ac:dyDescent="0.25">
      <c r="A249" s="16">
        <v>3451</v>
      </c>
      <c r="B249" s="16" t="s">
        <v>3450</v>
      </c>
      <c r="C249" s="16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19" t="s">
        <v>8316</v>
      </c>
      <c r="R249" s="16" t="s">
        <v>8317</v>
      </c>
      <c r="S249" s="20">
        <v>42088.723692129628</v>
      </c>
      <c r="T249" s="20">
        <v>42115.723692129628</v>
      </c>
    </row>
    <row r="250" spans="1:20" x14ac:dyDescent="0.25">
      <c r="A250" s="16">
        <v>3452</v>
      </c>
      <c r="B250" s="16" t="s">
        <v>3451</v>
      </c>
      <c r="C250" s="16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19" t="s">
        <v>8316</v>
      </c>
      <c r="R250" s="16" t="s">
        <v>8317</v>
      </c>
      <c r="S250" s="20">
        <v>41820.639189814814</v>
      </c>
      <c r="T250" s="20">
        <v>41843.165972222225</v>
      </c>
    </row>
    <row r="251" spans="1:20" x14ac:dyDescent="0.25">
      <c r="A251" s="16">
        <v>3455</v>
      </c>
      <c r="B251" s="16" t="s">
        <v>3454</v>
      </c>
      <c r="C251" s="16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19" t="s">
        <v>8316</v>
      </c>
      <c r="R251" s="16" t="s">
        <v>8317</v>
      </c>
      <c r="S251" s="20">
        <v>42626.7503125</v>
      </c>
      <c r="T251" s="20">
        <v>42656.7503125</v>
      </c>
    </row>
    <row r="252" spans="1:20" x14ac:dyDescent="0.25">
      <c r="A252" s="16">
        <v>3456</v>
      </c>
      <c r="B252" s="16" t="s">
        <v>3455</v>
      </c>
      <c r="C252" s="16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19" t="s">
        <v>8316</v>
      </c>
      <c r="R252" s="16" t="s">
        <v>8317</v>
      </c>
      <c r="S252" s="20">
        <v>41821.205636574072</v>
      </c>
      <c r="T252" s="20">
        <v>41852.290972222225</v>
      </c>
    </row>
    <row r="253" spans="1:20" x14ac:dyDescent="0.25">
      <c r="A253" s="16">
        <v>3457</v>
      </c>
      <c r="B253" s="16" t="s">
        <v>3456</v>
      </c>
      <c r="C253" s="16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19" t="s">
        <v>8316</v>
      </c>
      <c r="R253" s="16" t="s">
        <v>8317</v>
      </c>
      <c r="S253" s="20">
        <v>42016.706678240742</v>
      </c>
      <c r="T253" s="20">
        <v>42047.249305555553</v>
      </c>
    </row>
    <row r="254" spans="1:20" x14ac:dyDescent="0.25">
      <c r="A254" s="16">
        <v>3458</v>
      </c>
      <c r="B254" s="16" t="s">
        <v>3457</v>
      </c>
      <c r="C254" s="16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19" t="s">
        <v>8316</v>
      </c>
      <c r="R254" s="16" t="s">
        <v>8317</v>
      </c>
      <c r="S254" s="20">
        <v>42011.202581018515</v>
      </c>
      <c r="T254" s="20">
        <v>42038.185416666667</v>
      </c>
    </row>
    <row r="255" spans="1:20" x14ac:dyDescent="0.25">
      <c r="A255" s="16">
        <v>3461</v>
      </c>
      <c r="B255" s="16" t="s">
        <v>3460</v>
      </c>
      <c r="C255" s="16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19" t="s">
        <v>8316</v>
      </c>
      <c r="R255" s="16" t="s">
        <v>8317</v>
      </c>
      <c r="S255" s="20">
        <v>42643.632858796293</v>
      </c>
      <c r="T255" s="20">
        <v>42672.125</v>
      </c>
    </row>
    <row r="256" spans="1:20" x14ac:dyDescent="0.25">
      <c r="A256" s="16">
        <v>3462</v>
      </c>
      <c r="B256" s="16" t="s">
        <v>3461</v>
      </c>
      <c r="C256" s="16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19" t="s">
        <v>8316</v>
      </c>
      <c r="R256" s="16" t="s">
        <v>8317</v>
      </c>
      <c r="S256" s="20">
        <v>42179.898472222223</v>
      </c>
      <c r="T256" s="20">
        <v>42195.75</v>
      </c>
    </row>
    <row r="257" spans="1:20" x14ac:dyDescent="0.25">
      <c r="A257" s="16">
        <v>3464</v>
      </c>
      <c r="B257" s="16" t="s">
        <v>3463</v>
      </c>
      <c r="C257" s="16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19" t="s">
        <v>8316</v>
      </c>
      <c r="R257" s="16" t="s">
        <v>8317</v>
      </c>
      <c r="S257" s="20">
        <v>42575.130057870367</v>
      </c>
      <c r="T257" s="20">
        <v>42605.130057870367</v>
      </c>
    </row>
    <row r="258" spans="1:20" x14ac:dyDescent="0.25">
      <c r="A258" s="16">
        <v>3466</v>
      </c>
      <c r="B258" s="16" t="s">
        <v>3465</v>
      </c>
      <c r="C258" s="16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19" t="s">
        <v>8316</v>
      </c>
      <c r="R258" s="16" t="s">
        <v>8317</v>
      </c>
      <c r="S258" s="20">
        <v>42420.019097222219</v>
      </c>
      <c r="T258" s="20">
        <v>42479.977430555555</v>
      </c>
    </row>
    <row r="259" spans="1:20" x14ac:dyDescent="0.25">
      <c r="A259" s="16">
        <v>3467</v>
      </c>
      <c r="B259" s="16" t="s">
        <v>3466</v>
      </c>
      <c r="C259" s="16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19" t="s">
        <v>8316</v>
      </c>
      <c r="R259" s="16" t="s">
        <v>8317</v>
      </c>
      <c r="S259" s="20">
        <v>42053.671666666662</v>
      </c>
      <c r="T259" s="20">
        <v>42083.630000000005</v>
      </c>
    </row>
    <row r="260" spans="1:20" x14ac:dyDescent="0.25">
      <c r="A260" s="16">
        <v>3468</v>
      </c>
      <c r="B260" s="16" t="s">
        <v>3467</v>
      </c>
      <c r="C260" s="16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19" t="s">
        <v>8316</v>
      </c>
      <c r="R260" s="16" t="s">
        <v>8317</v>
      </c>
      <c r="S260" s="20">
        <v>42605.765381944439</v>
      </c>
      <c r="T260" s="20">
        <v>42634.125</v>
      </c>
    </row>
    <row r="261" spans="1:20" x14ac:dyDescent="0.25">
      <c r="A261" s="16">
        <v>3469</v>
      </c>
      <c r="B261" s="16" t="s">
        <v>3468</v>
      </c>
      <c r="C261" s="16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19" t="s">
        <v>8316</v>
      </c>
      <c r="R261" s="16" t="s">
        <v>8317</v>
      </c>
      <c r="S261" s="20">
        <v>42458.641724537039</v>
      </c>
      <c r="T261" s="20">
        <v>42488.641724537039</v>
      </c>
    </row>
    <row r="262" spans="1:20" x14ac:dyDescent="0.25">
      <c r="A262" s="16">
        <v>3470</v>
      </c>
      <c r="B262" s="16" t="s">
        <v>3469</v>
      </c>
      <c r="C262" s="16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19" t="s">
        <v>8316</v>
      </c>
      <c r="R262" s="16" t="s">
        <v>8317</v>
      </c>
      <c r="S262" s="20">
        <v>42529.022013888884</v>
      </c>
      <c r="T262" s="20">
        <v>42566.901388888888</v>
      </c>
    </row>
    <row r="263" spans="1:20" x14ac:dyDescent="0.25">
      <c r="A263" s="16">
        <v>3472</v>
      </c>
      <c r="B263" s="16" t="s">
        <v>3471</v>
      </c>
      <c r="C263" s="16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19" t="s">
        <v>8316</v>
      </c>
      <c r="R263" s="16" t="s">
        <v>8317</v>
      </c>
      <c r="S263" s="20">
        <v>41928.170497685183</v>
      </c>
      <c r="T263" s="20">
        <v>41949.249305555553</v>
      </c>
    </row>
    <row r="264" spans="1:20" x14ac:dyDescent="0.25">
      <c r="A264" s="16">
        <v>3473</v>
      </c>
      <c r="B264" s="16" t="s">
        <v>3472</v>
      </c>
      <c r="C264" s="16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19" t="s">
        <v>8316</v>
      </c>
      <c r="R264" s="16" t="s">
        <v>8317</v>
      </c>
      <c r="S264" s="20">
        <v>42062.834444444445</v>
      </c>
      <c r="T264" s="20">
        <v>42083.852083333331</v>
      </c>
    </row>
    <row r="265" spans="1:20" x14ac:dyDescent="0.25">
      <c r="A265" s="16">
        <v>3476</v>
      </c>
      <c r="B265" s="16" t="s">
        <v>3475</v>
      </c>
      <c r="C265" s="16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19" t="s">
        <v>8316</v>
      </c>
      <c r="R265" s="16" t="s">
        <v>8317</v>
      </c>
      <c r="S265" s="20">
        <v>41921.279976851853</v>
      </c>
      <c r="T265" s="20">
        <v>41939.125</v>
      </c>
    </row>
    <row r="266" spans="1:20" x14ac:dyDescent="0.25">
      <c r="A266" s="16">
        <v>3477</v>
      </c>
      <c r="B266" s="16" t="s">
        <v>3476</v>
      </c>
      <c r="C266" s="16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19" t="s">
        <v>8316</v>
      </c>
      <c r="R266" s="16" t="s">
        <v>8317</v>
      </c>
      <c r="S266" s="20">
        <v>42128.736608796295</v>
      </c>
      <c r="T266" s="20">
        <v>42141.125</v>
      </c>
    </row>
    <row r="267" spans="1:20" x14ac:dyDescent="0.25">
      <c r="A267" s="16">
        <v>3478</v>
      </c>
      <c r="B267" s="16" t="s">
        <v>3477</v>
      </c>
      <c r="C267" s="16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19" t="s">
        <v>8316</v>
      </c>
      <c r="R267" s="16" t="s">
        <v>8317</v>
      </c>
      <c r="S267" s="20">
        <v>42053.916921296302</v>
      </c>
      <c r="T267" s="20">
        <v>42079.875</v>
      </c>
    </row>
    <row r="268" spans="1:20" x14ac:dyDescent="0.25">
      <c r="A268" s="16">
        <v>3480</v>
      </c>
      <c r="B268" s="16" t="s">
        <v>3479</v>
      </c>
      <c r="C268" s="16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19" t="s">
        <v>8316</v>
      </c>
      <c r="R268" s="16" t="s">
        <v>8317</v>
      </c>
      <c r="S268" s="20">
        <v>42171.317442129628</v>
      </c>
      <c r="T268" s="20">
        <v>42195.875</v>
      </c>
    </row>
    <row r="269" spans="1:20" x14ac:dyDescent="0.25">
      <c r="A269" s="16">
        <v>3483</v>
      </c>
      <c r="B269" s="16" t="s">
        <v>3482</v>
      </c>
      <c r="C269" s="16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19" t="s">
        <v>8316</v>
      </c>
      <c r="R269" s="16" t="s">
        <v>8317</v>
      </c>
      <c r="S269" s="20">
        <v>41793.668761574074</v>
      </c>
      <c r="T269" s="20">
        <v>41823.668761574074</v>
      </c>
    </row>
    <row r="270" spans="1:20" x14ac:dyDescent="0.25">
      <c r="A270" s="16">
        <v>3484</v>
      </c>
      <c r="B270" s="16" t="s">
        <v>3483</v>
      </c>
      <c r="C270" s="16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19" t="s">
        <v>8316</v>
      </c>
      <c r="R270" s="16" t="s">
        <v>8317</v>
      </c>
      <c r="S270" s="20">
        <v>42506.760405092587</v>
      </c>
      <c r="T270" s="20">
        <v>42536.760405092587</v>
      </c>
    </row>
    <row r="271" spans="1:20" x14ac:dyDescent="0.25">
      <c r="A271" s="16">
        <v>3485</v>
      </c>
      <c r="B271" s="16" t="s">
        <v>3484</v>
      </c>
      <c r="C271" s="16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19" t="s">
        <v>8316</v>
      </c>
      <c r="R271" s="16" t="s">
        <v>8317</v>
      </c>
      <c r="S271" s="20">
        <v>42372.693055555559</v>
      </c>
      <c r="T271" s="20">
        <v>42402.693055555559</v>
      </c>
    </row>
    <row r="272" spans="1:20" x14ac:dyDescent="0.25">
      <c r="A272" s="16">
        <v>3486</v>
      </c>
      <c r="B272" s="16" t="s">
        <v>3485</v>
      </c>
      <c r="C272" s="16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19" t="s">
        <v>8316</v>
      </c>
      <c r="R272" s="16" t="s">
        <v>8317</v>
      </c>
      <c r="S272" s="20">
        <v>42126.87501157407</v>
      </c>
      <c r="T272" s="20">
        <v>42158.290972222225</v>
      </c>
    </row>
    <row r="273" spans="1:20" x14ac:dyDescent="0.25">
      <c r="A273" s="16">
        <v>3488</v>
      </c>
      <c r="B273" s="16" t="s">
        <v>3487</v>
      </c>
      <c r="C273" s="16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19" t="s">
        <v>8316</v>
      </c>
      <c r="R273" s="16" t="s">
        <v>8317</v>
      </c>
      <c r="S273" s="20">
        <v>42087.768055555556</v>
      </c>
      <c r="T273" s="20">
        <v>42111.666666666672</v>
      </c>
    </row>
    <row r="274" spans="1:20" x14ac:dyDescent="0.25">
      <c r="A274" s="16">
        <v>3490</v>
      </c>
      <c r="B274" s="16" t="s">
        <v>3489</v>
      </c>
      <c r="C274" s="16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19" t="s">
        <v>8316</v>
      </c>
      <c r="R274" s="16" t="s">
        <v>8317</v>
      </c>
      <c r="S274" s="20">
        <v>42443.802361111113</v>
      </c>
      <c r="T274" s="20">
        <v>42473.802361111113</v>
      </c>
    </row>
    <row r="275" spans="1:20" x14ac:dyDescent="0.25">
      <c r="A275" s="16">
        <v>3491</v>
      </c>
      <c r="B275" s="16" t="s">
        <v>3490</v>
      </c>
      <c r="C275" s="16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19" t="s">
        <v>8316</v>
      </c>
      <c r="R275" s="16" t="s">
        <v>8317</v>
      </c>
      <c r="S275" s="20">
        <v>42121.249814814815</v>
      </c>
      <c r="T275" s="20">
        <v>42142.249814814815</v>
      </c>
    </row>
    <row r="276" spans="1:20" x14ac:dyDescent="0.25">
      <c r="A276" s="16">
        <v>3492</v>
      </c>
      <c r="B276" s="16" t="s">
        <v>3491</v>
      </c>
      <c r="C276" s="16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19" t="s">
        <v>8316</v>
      </c>
      <c r="R276" s="16" t="s">
        <v>8317</v>
      </c>
      <c r="S276" s="20">
        <v>42268.009224537032</v>
      </c>
      <c r="T276" s="20">
        <v>42303.009224537032</v>
      </c>
    </row>
    <row r="277" spans="1:20" x14ac:dyDescent="0.25">
      <c r="A277" s="16">
        <v>3493</v>
      </c>
      <c r="B277" s="16" t="s">
        <v>3492</v>
      </c>
      <c r="C277" s="16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19" t="s">
        <v>8316</v>
      </c>
      <c r="R277" s="16" t="s">
        <v>8317</v>
      </c>
      <c r="S277" s="20">
        <v>41848.866157407407</v>
      </c>
      <c r="T277" s="20">
        <v>41868.21597222222</v>
      </c>
    </row>
    <row r="278" spans="1:20" x14ac:dyDescent="0.25">
      <c r="A278" s="16">
        <v>3494</v>
      </c>
      <c r="B278" s="16" t="s">
        <v>3493</v>
      </c>
      <c r="C278" s="16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19" t="s">
        <v>8316</v>
      </c>
      <c r="R278" s="16" t="s">
        <v>8317</v>
      </c>
      <c r="S278" s="20">
        <v>42689.214988425927</v>
      </c>
      <c r="T278" s="20">
        <v>42700.25</v>
      </c>
    </row>
    <row r="279" spans="1:20" x14ac:dyDescent="0.25">
      <c r="A279" s="16">
        <v>3496</v>
      </c>
      <c r="B279" s="16" t="s">
        <v>3495</v>
      </c>
      <c r="C279" s="16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19" t="s">
        <v>8316</v>
      </c>
      <c r="R279" s="16" t="s">
        <v>8317</v>
      </c>
      <c r="S279" s="20">
        <v>42584.846828703703</v>
      </c>
      <c r="T279" s="20">
        <v>42624.846828703703</v>
      </c>
    </row>
    <row r="280" spans="1:20" x14ac:dyDescent="0.25">
      <c r="A280" s="16">
        <v>3497</v>
      </c>
      <c r="B280" s="16" t="s">
        <v>3496</v>
      </c>
      <c r="C280" s="16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19" t="s">
        <v>8316</v>
      </c>
      <c r="R280" s="16" t="s">
        <v>8317</v>
      </c>
      <c r="S280" s="20">
        <v>42511.741944444439</v>
      </c>
      <c r="T280" s="20">
        <v>42523.916666666672</v>
      </c>
    </row>
    <row r="281" spans="1:20" x14ac:dyDescent="0.25">
      <c r="A281" s="16">
        <v>3499</v>
      </c>
      <c r="B281" s="16" t="s">
        <v>3498</v>
      </c>
      <c r="C281" s="16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19" t="s">
        <v>8316</v>
      </c>
      <c r="R281" s="16" t="s">
        <v>8317</v>
      </c>
      <c r="S281" s="20">
        <v>42132.036168981482</v>
      </c>
      <c r="T281" s="20">
        <v>42186.290972222225</v>
      </c>
    </row>
    <row r="282" spans="1:20" x14ac:dyDescent="0.25">
      <c r="A282" s="16">
        <v>3500</v>
      </c>
      <c r="B282" s="16" t="s">
        <v>3499</v>
      </c>
      <c r="C282" s="16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19" t="s">
        <v>8316</v>
      </c>
      <c r="R282" s="16" t="s">
        <v>8317</v>
      </c>
      <c r="S282" s="20">
        <v>42419.91942129629</v>
      </c>
      <c r="T282" s="20">
        <v>42436.207638888889</v>
      </c>
    </row>
    <row r="283" spans="1:20" x14ac:dyDescent="0.25">
      <c r="A283" s="16">
        <v>3502</v>
      </c>
      <c r="B283" s="16" t="s">
        <v>3501</v>
      </c>
      <c r="C283" s="16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19" t="s">
        <v>8316</v>
      </c>
      <c r="R283" s="16" t="s">
        <v>8317</v>
      </c>
      <c r="S283" s="20">
        <v>42430.839398148149</v>
      </c>
      <c r="T283" s="20">
        <v>42445.165972222225</v>
      </c>
    </row>
    <row r="284" spans="1:20" x14ac:dyDescent="0.25">
      <c r="A284" s="16">
        <v>3504</v>
      </c>
      <c r="B284" s="16" t="s">
        <v>3503</v>
      </c>
      <c r="C284" s="16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19" t="s">
        <v>8316</v>
      </c>
      <c r="R284" s="16" t="s">
        <v>8317</v>
      </c>
      <c r="S284" s="20">
        <v>42297.748738425929</v>
      </c>
      <c r="T284" s="20">
        <v>42327.790405092594</v>
      </c>
    </row>
    <row r="285" spans="1:20" x14ac:dyDescent="0.25">
      <c r="A285" s="16">
        <v>3505</v>
      </c>
      <c r="B285" s="16" t="s">
        <v>3504</v>
      </c>
      <c r="C285" s="16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19" t="s">
        <v>8316</v>
      </c>
      <c r="R285" s="16" t="s">
        <v>8317</v>
      </c>
      <c r="S285" s="20">
        <v>41760.935706018521</v>
      </c>
      <c r="T285" s="20">
        <v>41772.166666666664</v>
      </c>
    </row>
    <row r="286" spans="1:20" x14ac:dyDescent="0.25">
      <c r="A286" s="16">
        <v>3506</v>
      </c>
      <c r="B286" s="16" t="s">
        <v>3505</v>
      </c>
      <c r="C286" s="16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19" t="s">
        <v>8316</v>
      </c>
      <c r="R286" s="16" t="s">
        <v>8317</v>
      </c>
      <c r="S286" s="20">
        <v>41829.734259259261</v>
      </c>
      <c r="T286" s="20">
        <v>41874.734259259261</v>
      </c>
    </row>
    <row r="287" spans="1:20" x14ac:dyDescent="0.25">
      <c r="A287" s="16">
        <v>3507</v>
      </c>
      <c r="B287" s="16" t="s">
        <v>3506</v>
      </c>
      <c r="C287" s="16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19" t="s">
        <v>8316</v>
      </c>
      <c r="R287" s="16" t="s">
        <v>8317</v>
      </c>
      <c r="S287" s="20">
        <v>42491.92288194444</v>
      </c>
      <c r="T287" s="20">
        <v>42521.92288194444</v>
      </c>
    </row>
    <row r="288" spans="1:20" x14ac:dyDescent="0.25">
      <c r="A288" s="16">
        <v>3509</v>
      </c>
      <c r="B288" s="16" t="s">
        <v>3508</v>
      </c>
      <c r="C288" s="16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19" t="s">
        <v>8316</v>
      </c>
      <c r="R288" s="16" t="s">
        <v>8317</v>
      </c>
      <c r="S288" s="20">
        <v>41950.859560185185</v>
      </c>
      <c r="T288" s="20">
        <v>41964.204861111109</v>
      </c>
    </row>
    <row r="289" spans="1:20" x14ac:dyDescent="0.25">
      <c r="A289" s="16">
        <v>3510</v>
      </c>
      <c r="B289" s="16" t="s">
        <v>3509</v>
      </c>
      <c r="C289" s="16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19" t="s">
        <v>8316</v>
      </c>
      <c r="R289" s="16" t="s">
        <v>8317</v>
      </c>
      <c r="S289" s="20">
        <v>41802.62090277778</v>
      </c>
      <c r="T289" s="20">
        <v>41822.62090277778</v>
      </c>
    </row>
    <row r="290" spans="1:20" x14ac:dyDescent="0.25">
      <c r="A290" s="16">
        <v>3513</v>
      </c>
      <c r="B290" s="16" t="s">
        <v>3512</v>
      </c>
      <c r="C290" s="16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19" t="s">
        <v>8316</v>
      </c>
      <c r="R290" s="16" t="s">
        <v>8317</v>
      </c>
      <c r="S290" s="20">
        <v>41781.096203703702</v>
      </c>
      <c r="T290" s="20">
        <v>41794.207638888889</v>
      </c>
    </row>
    <row r="291" spans="1:20" x14ac:dyDescent="0.25">
      <c r="A291" s="16">
        <v>3514</v>
      </c>
      <c r="B291" s="16" t="s">
        <v>3513</v>
      </c>
      <c r="C291" s="16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19" t="s">
        <v>8316</v>
      </c>
      <c r="R291" s="16" t="s">
        <v>8317</v>
      </c>
      <c r="S291" s="20">
        <v>42020.846666666665</v>
      </c>
      <c r="T291" s="20">
        <v>42037.207638888889</v>
      </c>
    </row>
    <row r="292" spans="1:20" x14ac:dyDescent="0.25">
      <c r="A292" s="16">
        <v>3515</v>
      </c>
      <c r="B292" s="16" t="s">
        <v>3514</v>
      </c>
      <c r="C292" s="16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19" t="s">
        <v>8316</v>
      </c>
      <c r="R292" s="16" t="s">
        <v>8317</v>
      </c>
      <c r="S292" s="20">
        <v>42125.772812499999</v>
      </c>
      <c r="T292" s="20">
        <v>42155.772812499999</v>
      </c>
    </row>
    <row r="293" spans="1:20" x14ac:dyDescent="0.25">
      <c r="A293" s="16">
        <v>3516</v>
      </c>
      <c r="B293" s="16" t="s">
        <v>3515</v>
      </c>
      <c r="C293" s="16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19" t="s">
        <v>8316</v>
      </c>
      <c r="R293" s="16" t="s">
        <v>8317</v>
      </c>
      <c r="S293" s="20">
        <v>41856.010069444441</v>
      </c>
      <c r="T293" s="20">
        <v>41890.125</v>
      </c>
    </row>
    <row r="294" spans="1:20" x14ac:dyDescent="0.25">
      <c r="A294" s="16">
        <v>3518</v>
      </c>
      <c r="B294" s="16" t="s">
        <v>3517</v>
      </c>
      <c r="C294" s="16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19" t="s">
        <v>8316</v>
      </c>
      <c r="R294" s="16" t="s">
        <v>8317</v>
      </c>
      <c r="S294" s="20">
        <v>41893.783553240741</v>
      </c>
      <c r="T294" s="20">
        <v>41914.597916666666</v>
      </c>
    </row>
    <row r="295" spans="1:20" x14ac:dyDescent="0.25">
      <c r="A295" s="16">
        <v>3521</v>
      </c>
      <c r="B295" s="16" t="s">
        <v>3520</v>
      </c>
      <c r="C295" s="16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19" t="s">
        <v>8316</v>
      </c>
      <c r="R295" s="16" t="s">
        <v>8317</v>
      </c>
      <c r="S295" s="20">
        <v>41881.361342592594</v>
      </c>
      <c r="T295" s="20">
        <v>41911.361342592594</v>
      </c>
    </row>
    <row r="296" spans="1:20" x14ac:dyDescent="0.25">
      <c r="A296" s="16">
        <v>3524</v>
      </c>
      <c r="B296" s="16" t="s">
        <v>3523</v>
      </c>
      <c r="C296" s="16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19" t="s">
        <v>8316</v>
      </c>
      <c r="R296" s="16" t="s">
        <v>8317</v>
      </c>
      <c r="S296" s="20">
        <v>41880.76357638889</v>
      </c>
      <c r="T296" s="20">
        <v>41895.166666666664</v>
      </c>
    </row>
    <row r="297" spans="1:20" x14ac:dyDescent="0.25">
      <c r="A297" s="16">
        <v>3525</v>
      </c>
      <c r="B297" s="16" t="s">
        <v>3524</v>
      </c>
      <c r="C297" s="16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19" t="s">
        <v>8316</v>
      </c>
      <c r="R297" s="16" t="s">
        <v>8317</v>
      </c>
      <c r="S297" s="20">
        <v>42214.6956712963</v>
      </c>
      <c r="T297" s="20">
        <v>42225.666666666672</v>
      </c>
    </row>
    <row r="298" spans="1:20" x14ac:dyDescent="0.25">
      <c r="A298" s="16">
        <v>3526</v>
      </c>
      <c r="B298" s="16" t="s">
        <v>3525</v>
      </c>
      <c r="C298" s="16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19" t="s">
        <v>8316</v>
      </c>
      <c r="R298" s="16" t="s">
        <v>8317</v>
      </c>
      <c r="S298" s="20">
        <v>42460.335312499999</v>
      </c>
      <c r="T298" s="20">
        <v>42488.249305555553</v>
      </c>
    </row>
    <row r="299" spans="1:20" x14ac:dyDescent="0.25">
      <c r="A299" s="16">
        <v>3527</v>
      </c>
      <c r="B299" s="16" t="s">
        <v>3526</v>
      </c>
      <c r="C299" s="16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19" t="s">
        <v>8316</v>
      </c>
      <c r="R299" s="16" t="s">
        <v>8317</v>
      </c>
      <c r="S299" s="20">
        <v>42167.023206018523</v>
      </c>
      <c r="T299" s="20">
        <v>42196.165972222225</v>
      </c>
    </row>
    <row r="300" spans="1:20" x14ac:dyDescent="0.25">
      <c r="A300" s="16">
        <v>3529</v>
      </c>
      <c r="B300" s="16" t="s">
        <v>3528</v>
      </c>
      <c r="C300" s="16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19" t="s">
        <v>8316</v>
      </c>
      <c r="R300" s="16" t="s">
        <v>8317</v>
      </c>
      <c r="S300" s="20">
        <v>42177.761782407411</v>
      </c>
      <c r="T300" s="20">
        <v>42198.041666666672</v>
      </c>
    </row>
    <row r="301" spans="1:20" x14ac:dyDescent="0.25">
      <c r="A301" s="16">
        <v>3531</v>
      </c>
      <c r="B301" s="16" t="s">
        <v>3530</v>
      </c>
      <c r="C301" s="16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19" t="s">
        <v>8316</v>
      </c>
      <c r="R301" s="16" t="s">
        <v>8317</v>
      </c>
      <c r="S301" s="20">
        <v>42521.654328703706</v>
      </c>
      <c r="T301" s="20">
        <v>42551.654328703706</v>
      </c>
    </row>
    <row r="302" spans="1:20" x14ac:dyDescent="0.25">
      <c r="A302" s="16">
        <v>3532</v>
      </c>
      <c r="B302" s="16" t="s">
        <v>3531</v>
      </c>
      <c r="C302" s="16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19" t="s">
        <v>8316</v>
      </c>
      <c r="R302" s="16" t="s">
        <v>8317</v>
      </c>
      <c r="S302" s="20">
        <v>41884.599849537037</v>
      </c>
      <c r="T302" s="20">
        <v>41900.165972222225</v>
      </c>
    </row>
    <row r="303" spans="1:20" x14ac:dyDescent="0.25">
      <c r="A303" s="16">
        <v>3533</v>
      </c>
      <c r="B303" s="16" t="s">
        <v>3532</v>
      </c>
      <c r="C303" s="16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19" t="s">
        <v>8316</v>
      </c>
      <c r="R303" s="16" t="s">
        <v>8317</v>
      </c>
      <c r="S303" s="20">
        <v>42289.761192129634</v>
      </c>
      <c r="T303" s="20">
        <v>42319.802858796291</v>
      </c>
    </row>
    <row r="304" spans="1:20" x14ac:dyDescent="0.25">
      <c r="A304" s="16">
        <v>3534</v>
      </c>
      <c r="B304" s="16" t="s">
        <v>3533</v>
      </c>
      <c r="C304" s="16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19" t="s">
        <v>8316</v>
      </c>
      <c r="R304" s="16" t="s">
        <v>8317</v>
      </c>
      <c r="S304" s="20">
        <v>42243.6252662037</v>
      </c>
      <c r="T304" s="20">
        <v>42278.6252662037</v>
      </c>
    </row>
    <row r="305" spans="1:20" x14ac:dyDescent="0.25">
      <c r="A305" s="16">
        <v>3539</v>
      </c>
      <c r="B305" s="16" t="s">
        <v>3538</v>
      </c>
      <c r="C305" s="16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19" t="s">
        <v>8316</v>
      </c>
      <c r="R305" s="16" t="s">
        <v>8317</v>
      </c>
      <c r="S305" s="20">
        <v>42600.756041666667</v>
      </c>
      <c r="T305" s="20">
        <v>42621.756041666667</v>
      </c>
    </row>
    <row r="306" spans="1:20" x14ac:dyDescent="0.25">
      <c r="A306" s="16">
        <v>3542</v>
      </c>
      <c r="B306" s="16" t="s">
        <v>3541</v>
      </c>
      <c r="C306" s="16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19" t="s">
        <v>8316</v>
      </c>
      <c r="R306" s="16" t="s">
        <v>8317</v>
      </c>
      <c r="S306" s="20">
        <v>41829.599791666667</v>
      </c>
      <c r="T306" s="20">
        <v>41889.599791666667</v>
      </c>
    </row>
    <row r="307" spans="1:20" x14ac:dyDescent="0.25">
      <c r="A307" s="16">
        <v>3544</v>
      </c>
      <c r="B307" s="16" t="s">
        <v>3543</v>
      </c>
      <c r="C307" s="16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19" t="s">
        <v>8316</v>
      </c>
      <c r="R307" s="16" t="s">
        <v>8317</v>
      </c>
      <c r="S307" s="20">
        <v>42040.831678240742</v>
      </c>
      <c r="T307" s="20">
        <v>42070.831678240742</v>
      </c>
    </row>
    <row r="308" spans="1:20" x14ac:dyDescent="0.25">
      <c r="A308" s="16">
        <v>3545</v>
      </c>
      <c r="B308" s="16" t="s">
        <v>3544</v>
      </c>
      <c r="C308" s="16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19" t="s">
        <v>8316</v>
      </c>
      <c r="R308" s="16" t="s">
        <v>8317</v>
      </c>
      <c r="S308" s="20">
        <v>42075.807395833333</v>
      </c>
      <c r="T308" s="20">
        <v>42105.807395833333</v>
      </c>
    </row>
    <row r="309" spans="1:20" x14ac:dyDescent="0.25">
      <c r="A309" s="16">
        <v>3546</v>
      </c>
      <c r="B309" s="16" t="s">
        <v>3545</v>
      </c>
      <c r="C309" s="16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19" t="s">
        <v>8316</v>
      </c>
      <c r="R309" s="16" t="s">
        <v>8317</v>
      </c>
      <c r="S309" s="20">
        <v>42073.660694444443</v>
      </c>
      <c r="T309" s="20">
        <v>42095.165972222225</v>
      </c>
    </row>
    <row r="310" spans="1:20" x14ac:dyDescent="0.25">
      <c r="A310" s="16">
        <v>3547</v>
      </c>
      <c r="B310" s="16" t="s">
        <v>3546</v>
      </c>
      <c r="C310" s="16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19" t="s">
        <v>8316</v>
      </c>
      <c r="R310" s="16" t="s">
        <v>8317</v>
      </c>
      <c r="S310" s="20">
        <v>42480.078715277778</v>
      </c>
      <c r="T310" s="20">
        <v>42504.165972222225</v>
      </c>
    </row>
    <row r="311" spans="1:20" x14ac:dyDescent="0.25">
      <c r="A311" s="16">
        <v>3548</v>
      </c>
      <c r="B311" s="16" t="s">
        <v>3547</v>
      </c>
      <c r="C311" s="16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19" t="s">
        <v>8316</v>
      </c>
      <c r="R311" s="16" t="s">
        <v>8317</v>
      </c>
      <c r="S311" s="20">
        <v>42411.942291666666</v>
      </c>
      <c r="T311" s="20">
        <v>42434.041666666672</v>
      </c>
    </row>
    <row r="312" spans="1:20" x14ac:dyDescent="0.25">
      <c r="A312" s="16">
        <v>3551</v>
      </c>
      <c r="B312" s="16" t="s">
        <v>3550</v>
      </c>
      <c r="C312" s="16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19" t="s">
        <v>8316</v>
      </c>
      <c r="R312" s="16" t="s">
        <v>8317</v>
      </c>
      <c r="S312" s="20">
        <v>41753.515856481477</v>
      </c>
      <c r="T312" s="20">
        <v>41781.921527777777</v>
      </c>
    </row>
    <row r="313" spans="1:20" x14ac:dyDescent="0.25">
      <c r="A313" s="16">
        <v>3553</v>
      </c>
      <c r="B313" s="16" t="s">
        <v>3552</v>
      </c>
      <c r="C313" s="16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19" t="s">
        <v>8316</v>
      </c>
      <c r="R313" s="16" t="s">
        <v>8317</v>
      </c>
      <c r="S313" s="20">
        <v>42196.028703703705</v>
      </c>
      <c r="T313" s="20">
        <v>42228</v>
      </c>
    </row>
    <row r="314" spans="1:20" x14ac:dyDescent="0.25">
      <c r="A314" s="16">
        <v>3554</v>
      </c>
      <c r="B314" s="16" t="s">
        <v>3553</v>
      </c>
      <c r="C314" s="16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19" t="s">
        <v>8316</v>
      </c>
      <c r="R314" s="16" t="s">
        <v>8317</v>
      </c>
      <c r="S314" s="20">
        <v>42016.050451388888</v>
      </c>
      <c r="T314" s="20">
        <v>42046.708333333328</v>
      </c>
    </row>
    <row r="315" spans="1:20" x14ac:dyDescent="0.25">
      <c r="A315" s="16">
        <v>3557</v>
      </c>
      <c r="B315" s="16" t="s">
        <v>3556</v>
      </c>
      <c r="C315" s="16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19" t="s">
        <v>8316</v>
      </c>
      <c r="R315" s="16" t="s">
        <v>8317</v>
      </c>
      <c r="S315" s="20">
        <v>41730.276747685188</v>
      </c>
      <c r="T315" s="20">
        <v>41764.276747685188</v>
      </c>
    </row>
    <row r="316" spans="1:20" x14ac:dyDescent="0.25">
      <c r="A316" s="16">
        <v>3561</v>
      </c>
      <c r="B316" s="16" t="s">
        <v>3560</v>
      </c>
      <c r="C316" s="16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19" t="s">
        <v>8316</v>
      </c>
      <c r="R316" s="16" t="s">
        <v>8317</v>
      </c>
      <c r="S316" s="20">
        <v>42203.680300925931</v>
      </c>
      <c r="T316" s="20">
        <v>42221.774999999994</v>
      </c>
    </row>
    <row r="317" spans="1:20" x14ac:dyDescent="0.25">
      <c r="A317" s="16">
        <v>3565</v>
      </c>
      <c r="B317" s="16" t="s">
        <v>3564</v>
      </c>
      <c r="C317" s="16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19" t="s">
        <v>8316</v>
      </c>
      <c r="R317" s="16" t="s">
        <v>8317</v>
      </c>
      <c r="S317" s="20">
        <v>41974.743148148147</v>
      </c>
      <c r="T317" s="20">
        <v>42004.743148148147</v>
      </c>
    </row>
    <row r="318" spans="1:20" x14ac:dyDescent="0.25">
      <c r="A318" s="16">
        <v>3568</v>
      </c>
      <c r="B318" s="16" t="s">
        <v>3567</v>
      </c>
      <c r="C318" s="16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19" t="s">
        <v>8316</v>
      </c>
      <c r="R318" s="16" t="s">
        <v>8317</v>
      </c>
      <c r="S318" s="20">
        <v>41869.740671296298</v>
      </c>
      <c r="T318" s="20">
        <v>41899.740671296298</v>
      </c>
    </row>
    <row r="319" spans="1:20" x14ac:dyDescent="0.25">
      <c r="A319" s="16">
        <v>3569</v>
      </c>
      <c r="B319" s="16" t="s">
        <v>3568</v>
      </c>
      <c r="C319" s="16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19" t="s">
        <v>8316</v>
      </c>
      <c r="R319" s="16" t="s">
        <v>8317</v>
      </c>
      <c r="S319" s="20">
        <v>41982.688611111109</v>
      </c>
      <c r="T319" s="20">
        <v>42012.688611111109</v>
      </c>
    </row>
    <row r="320" spans="1:20" x14ac:dyDescent="0.25">
      <c r="A320" s="16">
        <v>3570</v>
      </c>
      <c r="B320" s="16" t="s">
        <v>3569</v>
      </c>
      <c r="C320" s="16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19" t="s">
        <v>8316</v>
      </c>
      <c r="R320" s="16" t="s">
        <v>8317</v>
      </c>
      <c r="S320" s="20">
        <v>41976.331979166673</v>
      </c>
      <c r="T320" s="20">
        <v>42004.291666666672</v>
      </c>
    </row>
    <row r="321" spans="1:20" x14ac:dyDescent="0.25">
      <c r="A321" s="16">
        <v>3574</v>
      </c>
      <c r="B321" s="16" t="s">
        <v>3573</v>
      </c>
      <c r="C321" s="16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19" t="s">
        <v>8316</v>
      </c>
      <c r="R321" s="16" t="s">
        <v>8317</v>
      </c>
      <c r="S321" s="20">
        <v>41926.942685185182</v>
      </c>
      <c r="T321" s="20">
        <v>41956.984351851846</v>
      </c>
    </row>
    <row r="322" spans="1:20" x14ac:dyDescent="0.25">
      <c r="A322" s="16">
        <v>3575</v>
      </c>
      <c r="B322" s="16" t="s">
        <v>3574</v>
      </c>
      <c r="C322" s="16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19" t="s">
        <v>8316</v>
      </c>
      <c r="R322" s="16" t="s">
        <v>8317</v>
      </c>
      <c r="S322" s="20">
        <v>42561.783877314811</v>
      </c>
      <c r="T322" s="20">
        <v>42593.165972222225</v>
      </c>
    </row>
    <row r="323" spans="1:20" x14ac:dyDescent="0.25">
      <c r="A323" s="16">
        <v>3576</v>
      </c>
      <c r="B323" s="16" t="s">
        <v>3575</v>
      </c>
      <c r="C323" s="16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19" t="s">
        <v>8316</v>
      </c>
      <c r="R323" s="16" t="s">
        <v>8317</v>
      </c>
      <c r="S323" s="20">
        <v>42649.54923611111</v>
      </c>
      <c r="T323" s="20">
        <v>42709.590902777782</v>
      </c>
    </row>
    <row r="324" spans="1:20" x14ac:dyDescent="0.25">
      <c r="A324" s="16">
        <v>3577</v>
      </c>
      <c r="B324" s="16" t="s">
        <v>3576</v>
      </c>
      <c r="C324" s="16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19" t="s">
        <v>8316</v>
      </c>
      <c r="R324" s="16" t="s">
        <v>8317</v>
      </c>
      <c r="S324" s="20">
        <v>42093.786840277782</v>
      </c>
      <c r="T324" s="20">
        <v>42120.26944444445</v>
      </c>
    </row>
    <row r="325" spans="1:20" x14ac:dyDescent="0.25">
      <c r="A325" s="16">
        <v>3580</v>
      </c>
      <c r="B325" s="16" t="s">
        <v>3579</v>
      </c>
      <c r="C325" s="16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19" t="s">
        <v>8316</v>
      </c>
      <c r="R325" s="16" t="s">
        <v>8317</v>
      </c>
      <c r="S325" s="20">
        <v>42026.176180555558</v>
      </c>
      <c r="T325" s="20">
        <v>42064.207638888889</v>
      </c>
    </row>
    <row r="326" spans="1:20" x14ac:dyDescent="0.25">
      <c r="A326" s="16">
        <v>3582</v>
      </c>
      <c r="B326" s="16" t="s">
        <v>3581</v>
      </c>
      <c r="C326" s="16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19" t="s">
        <v>8316</v>
      </c>
      <c r="R326" s="16" t="s">
        <v>8317</v>
      </c>
      <c r="S326" s="20">
        <v>42451.095856481479</v>
      </c>
      <c r="T326" s="20">
        <v>42465.095856481479</v>
      </c>
    </row>
    <row r="327" spans="1:20" x14ac:dyDescent="0.25">
      <c r="A327" s="16">
        <v>3583</v>
      </c>
      <c r="B327" s="16" t="s">
        <v>3582</v>
      </c>
      <c r="C327" s="16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19" t="s">
        <v>8316</v>
      </c>
      <c r="R327" s="16" t="s">
        <v>8317</v>
      </c>
      <c r="S327" s="20">
        <v>42418.425983796296</v>
      </c>
      <c r="T327" s="20">
        <v>42478.384317129632</v>
      </c>
    </row>
    <row r="328" spans="1:20" x14ac:dyDescent="0.25">
      <c r="A328" s="16">
        <v>3585</v>
      </c>
      <c r="B328" s="16" t="s">
        <v>3584</v>
      </c>
      <c r="C328" s="16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19" t="s">
        <v>8316</v>
      </c>
      <c r="R328" s="16" t="s">
        <v>8317</v>
      </c>
      <c r="S328" s="20">
        <v>41964.716319444444</v>
      </c>
      <c r="T328" s="20">
        <v>41994.716319444444</v>
      </c>
    </row>
    <row r="329" spans="1:20" x14ac:dyDescent="0.25">
      <c r="A329" s="16">
        <v>3586</v>
      </c>
      <c r="B329" s="16" t="s">
        <v>3585</v>
      </c>
      <c r="C329" s="16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19" t="s">
        <v>8316</v>
      </c>
      <c r="R329" s="16" t="s">
        <v>8317</v>
      </c>
      <c r="S329" s="20">
        <v>42576.697569444441</v>
      </c>
      <c r="T329" s="20">
        <v>42636.697569444441</v>
      </c>
    </row>
    <row r="330" spans="1:20" x14ac:dyDescent="0.25">
      <c r="A330" s="16">
        <v>3589</v>
      </c>
      <c r="B330" s="16" t="s">
        <v>3588</v>
      </c>
      <c r="C330" s="16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19" t="s">
        <v>8316</v>
      </c>
      <c r="R330" s="16" t="s">
        <v>8317</v>
      </c>
      <c r="S330" s="20">
        <v>42125.647534722222</v>
      </c>
      <c r="T330" s="20">
        <v>42150.647534722222</v>
      </c>
    </row>
    <row r="331" spans="1:20" x14ac:dyDescent="0.25">
      <c r="A331" s="16">
        <v>3591</v>
      </c>
      <c r="B331" s="16" t="s">
        <v>3590</v>
      </c>
      <c r="C331" s="16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19" t="s">
        <v>8316</v>
      </c>
      <c r="R331" s="16" t="s">
        <v>8317</v>
      </c>
      <c r="S331" s="20">
        <v>42003.948425925926</v>
      </c>
      <c r="T331" s="20">
        <v>42028.207638888889</v>
      </c>
    </row>
    <row r="332" spans="1:20" x14ac:dyDescent="0.25">
      <c r="A332" s="16">
        <v>3592</v>
      </c>
      <c r="B332" s="16" t="s">
        <v>3591</v>
      </c>
      <c r="C332" s="16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19" t="s">
        <v>8316</v>
      </c>
      <c r="R332" s="16" t="s">
        <v>8317</v>
      </c>
      <c r="S332" s="20">
        <v>41988.829942129625</v>
      </c>
      <c r="T332" s="20">
        <v>42046.207638888889</v>
      </c>
    </row>
    <row r="333" spans="1:20" x14ac:dyDescent="0.25">
      <c r="A333" s="16">
        <v>3593</v>
      </c>
      <c r="B333" s="16" t="s">
        <v>3592</v>
      </c>
      <c r="C333" s="16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19" t="s">
        <v>8316</v>
      </c>
      <c r="R333" s="16" t="s">
        <v>8317</v>
      </c>
      <c r="S333" s="20">
        <v>41974.898599537039</v>
      </c>
      <c r="T333" s="20">
        <v>42009.851388888885</v>
      </c>
    </row>
    <row r="334" spans="1:20" x14ac:dyDescent="0.25">
      <c r="A334" s="16">
        <v>3594</v>
      </c>
      <c r="B334" s="16" t="s">
        <v>3593</v>
      </c>
      <c r="C334" s="16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19" t="s">
        <v>8316</v>
      </c>
      <c r="R334" s="16" t="s">
        <v>8317</v>
      </c>
      <c r="S334" s="20">
        <v>42592.066921296297</v>
      </c>
      <c r="T334" s="20">
        <v>42617.066921296297</v>
      </c>
    </row>
    <row r="335" spans="1:20" x14ac:dyDescent="0.25">
      <c r="A335" s="16">
        <v>3595</v>
      </c>
      <c r="B335" s="16" t="s">
        <v>3594</v>
      </c>
      <c r="C335" s="16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19" t="s">
        <v>8316</v>
      </c>
      <c r="R335" s="16" t="s">
        <v>8317</v>
      </c>
      <c r="S335" s="20">
        <v>42050.008368055554</v>
      </c>
      <c r="T335" s="20">
        <v>42076.290972222225</v>
      </c>
    </row>
    <row r="336" spans="1:20" x14ac:dyDescent="0.25">
      <c r="A336" s="16">
        <v>3597</v>
      </c>
      <c r="B336" s="16" t="s">
        <v>3596</v>
      </c>
      <c r="C336" s="16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19" t="s">
        <v>8316</v>
      </c>
      <c r="R336" s="16" t="s">
        <v>8317</v>
      </c>
      <c r="S336" s="20">
        <v>42417.585532407407</v>
      </c>
      <c r="T336" s="20">
        <v>42432.249305555553</v>
      </c>
    </row>
    <row r="337" spans="1:20" x14ac:dyDescent="0.25">
      <c r="A337" s="16">
        <v>3598</v>
      </c>
      <c r="B337" s="16" t="s">
        <v>3597</v>
      </c>
      <c r="C337" s="16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19" t="s">
        <v>8316</v>
      </c>
      <c r="R337" s="16" t="s">
        <v>8317</v>
      </c>
      <c r="S337" s="20">
        <v>41866.79886574074</v>
      </c>
      <c r="T337" s="20">
        <v>41885.207638888889</v>
      </c>
    </row>
    <row r="338" spans="1:20" x14ac:dyDescent="0.25">
      <c r="A338" s="16">
        <v>3599</v>
      </c>
      <c r="B338" s="16" t="s">
        <v>3598</v>
      </c>
      <c r="C338" s="16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19" t="s">
        <v>8316</v>
      </c>
      <c r="R338" s="16" t="s">
        <v>8317</v>
      </c>
      <c r="S338" s="20">
        <v>42220.79487268519</v>
      </c>
      <c r="T338" s="20">
        <v>42246</v>
      </c>
    </row>
    <row r="339" spans="1:20" x14ac:dyDescent="0.25">
      <c r="A339" s="16">
        <v>3600</v>
      </c>
      <c r="B339" s="16" t="s">
        <v>3599</v>
      </c>
      <c r="C339" s="16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19" t="s">
        <v>8316</v>
      </c>
      <c r="R339" s="16" t="s">
        <v>8317</v>
      </c>
      <c r="S339" s="20">
        <v>42628.849120370374</v>
      </c>
      <c r="T339" s="20">
        <v>42656.849120370374</v>
      </c>
    </row>
    <row r="340" spans="1:20" x14ac:dyDescent="0.25">
      <c r="A340" s="16">
        <v>3602</v>
      </c>
      <c r="B340" s="16" t="s">
        <v>3601</v>
      </c>
      <c r="C340" s="16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19" t="s">
        <v>8316</v>
      </c>
      <c r="R340" s="16" t="s">
        <v>8317</v>
      </c>
      <c r="S340" s="20">
        <v>42447.894432870366</v>
      </c>
      <c r="T340" s="20">
        <v>42507.894432870366</v>
      </c>
    </row>
    <row r="341" spans="1:20" x14ac:dyDescent="0.25">
      <c r="A341" s="16">
        <v>3603</v>
      </c>
      <c r="B341" s="16" t="s">
        <v>3602</v>
      </c>
      <c r="C341" s="16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19" t="s">
        <v>8316</v>
      </c>
      <c r="R341" s="16" t="s">
        <v>8317</v>
      </c>
      <c r="S341" s="20">
        <v>42283.864351851851</v>
      </c>
      <c r="T341" s="20">
        <v>42313.906018518523</v>
      </c>
    </row>
    <row r="342" spans="1:20" x14ac:dyDescent="0.25">
      <c r="A342" s="16">
        <v>3604</v>
      </c>
      <c r="B342" s="16" t="s">
        <v>3603</v>
      </c>
      <c r="C342" s="16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19" t="s">
        <v>8316</v>
      </c>
      <c r="R342" s="16" t="s">
        <v>8317</v>
      </c>
      <c r="S342" s="20">
        <v>42483.015694444446</v>
      </c>
      <c r="T342" s="20">
        <v>42489.290972222225</v>
      </c>
    </row>
    <row r="343" spans="1:20" x14ac:dyDescent="0.25">
      <c r="A343" s="16">
        <v>3613</v>
      </c>
      <c r="B343" s="16" t="s">
        <v>3612</v>
      </c>
      <c r="C343" s="16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19" t="s">
        <v>8316</v>
      </c>
      <c r="R343" s="16" t="s">
        <v>8317</v>
      </c>
      <c r="S343" s="20">
        <v>41788.58997685185</v>
      </c>
      <c r="T343" s="20">
        <v>41818.58997685185</v>
      </c>
    </row>
    <row r="344" spans="1:20" x14ac:dyDescent="0.25">
      <c r="A344" s="16">
        <v>3614</v>
      </c>
      <c r="B344" s="16" t="s">
        <v>3439</v>
      </c>
      <c r="C344" s="16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19" t="s">
        <v>8316</v>
      </c>
      <c r="R344" s="16" t="s">
        <v>8317</v>
      </c>
      <c r="S344" s="20">
        <v>42144.041851851856</v>
      </c>
      <c r="T344" s="20">
        <v>42174.041851851856</v>
      </c>
    </row>
    <row r="345" spans="1:20" x14ac:dyDescent="0.25">
      <c r="A345" s="16">
        <v>3619</v>
      </c>
      <c r="B345" s="16" t="s">
        <v>3617</v>
      </c>
      <c r="C345" s="16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19" t="s">
        <v>8316</v>
      </c>
      <c r="R345" s="16" t="s">
        <v>8317</v>
      </c>
      <c r="S345" s="20">
        <v>42661.132245370376</v>
      </c>
      <c r="T345" s="20">
        <v>42693.916666666672</v>
      </c>
    </row>
    <row r="346" spans="1:20" x14ac:dyDescent="0.25">
      <c r="A346" s="16">
        <v>3620</v>
      </c>
      <c r="B346" s="16" t="s">
        <v>3618</v>
      </c>
      <c r="C346" s="16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19" t="s">
        <v>8316</v>
      </c>
      <c r="R346" s="16" t="s">
        <v>8317</v>
      </c>
      <c r="S346" s="20">
        <v>42037.938206018516</v>
      </c>
      <c r="T346" s="20">
        <v>42068.166666666672</v>
      </c>
    </row>
    <row r="347" spans="1:20" x14ac:dyDescent="0.25">
      <c r="A347" s="16">
        <v>3621</v>
      </c>
      <c r="B347" s="16" t="s">
        <v>3619</v>
      </c>
      <c r="C347" s="16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19" t="s">
        <v>8316</v>
      </c>
      <c r="R347" s="16" t="s">
        <v>8317</v>
      </c>
      <c r="S347" s="20">
        <v>42619.935694444444</v>
      </c>
      <c r="T347" s="20">
        <v>42643.875</v>
      </c>
    </row>
    <row r="348" spans="1:20" x14ac:dyDescent="0.25">
      <c r="A348" s="16">
        <v>3622</v>
      </c>
      <c r="B348" s="16" t="s">
        <v>3620</v>
      </c>
      <c r="C348" s="16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19" t="s">
        <v>8316</v>
      </c>
      <c r="R348" s="16" t="s">
        <v>8317</v>
      </c>
      <c r="S348" s="20">
        <v>41877.221886574072</v>
      </c>
      <c r="T348" s="20">
        <v>41910.140972222223</v>
      </c>
    </row>
    <row r="349" spans="1:20" x14ac:dyDescent="0.25">
      <c r="A349" s="16">
        <v>3623</v>
      </c>
      <c r="B349" s="16" t="s">
        <v>3621</v>
      </c>
      <c r="C349" s="16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19" t="s">
        <v>8316</v>
      </c>
      <c r="R349" s="16" t="s">
        <v>8317</v>
      </c>
      <c r="S349" s="20">
        <v>41828.736921296295</v>
      </c>
      <c r="T349" s="20">
        <v>41846.291666666664</v>
      </c>
    </row>
    <row r="350" spans="1:20" x14ac:dyDescent="0.25">
      <c r="A350" s="16">
        <v>3624</v>
      </c>
      <c r="B350" s="16" t="s">
        <v>3622</v>
      </c>
      <c r="C350" s="16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19" t="s">
        <v>8316</v>
      </c>
      <c r="R350" s="16" t="s">
        <v>8317</v>
      </c>
      <c r="S350" s="20">
        <v>42545.774189814809</v>
      </c>
      <c r="T350" s="20">
        <v>42605.774189814809</v>
      </c>
    </row>
    <row r="351" spans="1:20" x14ac:dyDescent="0.25">
      <c r="A351" s="16">
        <v>3627</v>
      </c>
      <c r="B351" s="16" t="s">
        <v>3625</v>
      </c>
      <c r="C351" s="16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19" t="s">
        <v>8316</v>
      </c>
      <c r="R351" s="16" t="s">
        <v>8317</v>
      </c>
      <c r="S351" s="20">
        <v>42460.741747685184</v>
      </c>
      <c r="T351" s="20">
        <v>42511.165972222225</v>
      </c>
    </row>
    <row r="352" spans="1:20" x14ac:dyDescent="0.25">
      <c r="A352" s="16">
        <v>3648</v>
      </c>
      <c r="B352" s="16" t="s">
        <v>3646</v>
      </c>
      <c r="C352" s="16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19" t="s">
        <v>8316</v>
      </c>
      <c r="R352" s="16" t="s">
        <v>8317</v>
      </c>
      <c r="S352" s="20">
        <v>41887.292187500003</v>
      </c>
      <c r="T352" s="20">
        <v>41917.292187500003</v>
      </c>
    </row>
    <row r="353" spans="1:20" x14ac:dyDescent="0.25">
      <c r="A353" s="16">
        <v>3651</v>
      </c>
      <c r="B353" s="16" t="s">
        <v>3649</v>
      </c>
      <c r="C353" s="16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19" t="s">
        <v>8316</v>
      </c>
      <c r="R353" s="16" t="s">
        <v>8317</v>
      </c>
      <c r="S353" s="20">
        <v>41828.646319444444</v>
      </c>
      <c r="T353" s="20">
        <v>41861.665972222225</v>
      </c>
    </row>
    <row r="354" spans="1:20" x14ac:dyDescent="0.25">
      <c r="A354" s="16">
        <v>3655</v>
      </c>
      <c r="B354" s="16" t="s">
        <v>3652</v>
      </c>
      <c r="C354" s="16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19" t="s">
        <v>8316</v>
      </c>
      <c r="R354" s="16" t="s">
        <v>8317</v>
      </c>
      <c r="S354" s="20">
        <v>42173.803217592591</v>
      </c>
      <c r="T354" s="20">
        <v>42203.290972222225</v>
      </c>
    </row>
    <row r="355" spans="1:20" x14ac:dyDescent="0.25">
      <c r="A355" s="16">
        <v>3658</v>
      </c>
      <c r="B355" s="16" t="s">
        <v>3655</v>
      </c>
      <c r="C355" s="16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19" t="s">
        <v>8316</v>
      </c>
      <c r="R355" s="16" t="s">
        <v>8317</v>
      </c>
      <c r="S355" s="20">
        <v>41775.858564814815</v>
      </c>
      <c r="T355" s="20">
        <v>41822.165972222225</v>
      </c>
    </row>
    <row r="356" spans="1:20" x14ac:dyDescent="0.25">
      <c r="A356" s="16">
        <v>3659</v>
      </c>
      <c r="B356" s="16" t="s">
        <v>3656</v>
      </c>
      <c r="C356" s="16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19" t="s">
        <v>8316</v>
      </c>
      <c r="R356" s="16" t="s">
        <v>8317</v>
      </c>
      <c r="S356" s="20">
        <v>42055.277199074073</v>
      </c>
      <c r="T356" s="20">
        <v>42082.610416666663</v>
      </c>
    </row>
    <row r="357" spans="1:20" x14ac:dyDescent="0.25">
      <c r="A357" s="16">
        <v>3661</v>
      </c>
      <c r="B357" s="16" t="s">
        <v>3658</v>
      </c>
      <c r="C357" s="16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19" t="s">
        <v>8316</v>
      </c>
      <c r="R357" s="16" t="s">
        <v>8317</v>
      </c>
      <c r="S357" s="20">
        <v>42447.896666666667</v>
      </c>
      <c r="T357" s="20">
        <v>42470.166666666672</v>
      </c>
    </row>
    <row r="358" spans="1:20" x14ac:dyDescent="0.25">
      <c r="A358" s="16">
        <v>3664</v>
      </c>
      <c r="B358" s="16" t="s">
        <v>3661</v>
      </c>
      <c r="C358" s="16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19" t="s">
        <v>8316</v>
      </c>
      <c r="R358" s="16" t="s">
        <v>8317</v>
      </c>
      <c r="S358" s="20">
        <v>42523.248715277776</v>
      </c>
      <c r="T358" s="20">
        <v>42537.248715277776</v>
      </c>
    </row>
    <row r="359" spans="1:20" x14ac:dyDescent="0.25">
      <c r="A359" s="16">
        <v>3666</v>
      </c>
      <c r="B359" s="16" t="s">
        <v>3663</v>
      </c>
      <c r="C359" s="16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19" t="s">
        <v>8316</v>
      </c>
      <c r="R359" s="16" t="s">
        <v>8317</v>
      </c>
      <c r="S359" s="20">
        <v>41822.90488425926</v>
      </c>
      <c r="T359" s="20">
        <v>41844.291666666664</v>
      </c>
    </row>
    <row r="360" spans="1:20" x14ac:dyDescent="0.25">
      <c r="A360" s="16">
        <v>3668</v>
      </c>
      <c r="B360" s="16" t="s">
        <v>3665</v>
      </c>
      <c r="C360" s="16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19" t="s">
        <v>8316</v>
      </c>
      <c r="R360" s="16" t="s">
        <v>8317</v>
      </c>
      <c r="S360" s="20">
        <v>42185.556157407409</v>
      </c>
      <c r="T360" s="20">
        <v>42208.772916666669</v>
      </c>
    </row>
    <row r="361" spans="1:20" x14ac:dyDescent="0.25">
      <c r="A361" s="16">
        <v>3671</v>
      </c>
      <c r="B361" s="16" t="s">
        <v>3668</v>
      </c>
      <c r="C361" s="16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19" t="s">
        <v>8316</v>
      </c>
      <c r="R361" s="16" t="s">
        <v>8317</v>
      </c>
      <c r="S361" s="20">
        <v>41820.62809027778</v>
      </c>
      <c r="T361" s="20">
        <v>41841.165972222225</v>
      </c>
    </row>
    <row r="362" spans="1:20" x14ac:dyDescent="0.25">
      <c r="A362" s="16">
        <v>3676</v>
      </c>
      <c r="B362" s="16" t="s">
        <v>3673</v>
      </c>
      <c r="C362" s="16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19" t="s">
        <v>8316</v>
      </c>
      <c r="R362" s="16" t="s">
        <v>8317</v>
      </c>
      <c r="S362" s="20">
        <v>41876.815787037034</v>
      </c>
      <c r="T362" s="20">
        <v>41894.815787037034</v>
      </c>
    </row>
    <row r="363" spans="1:20" x14ac:dyDescent="0.25">
      <c r="A363" s="16">
        <v>3677</v>
      </c>
      <c r="B363" s="16" t="s">
        <v>3674</v>
      </c>
      <c r="C363" s="16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19" t="s">
        <v>8316</v>
      </c>
      <c r="R363" s="16" t="s">
        <v>8317</v>
      </c>
      <c r="S363" s="20">
        <v>41802.574282407404</v>
      </c>
      <c r="T363" s="20">
        <v>41823.165972222225</v>
      </c>
    </row>
    <row r="364" spans="1:20" x14ac:dyDescent="0.25">
      <c r="A364" s="16">
        <v>3679</v>
      </c>
      <c r="B364" s="16" t="s">
        <v>3676</v>
      </c>
      <c r="C364" s="16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19" t="s">
        <v>8316</v>
      </c>
      <c r="R364" s="16" t="s">
        <v>8317</v>
      </c>
      <c r="S364" s="20">
        <v>41786.761354166665</v>
      </c>
      <c r="T364" s="20">
        <v>41821.207638888889</v>
      </c>
    </row>
    <row r="365" spans="1:20" x14ac:dyDescent="0.25">
      <c r="A365" s="16">
        <v>3680</v>
      </c>
      <c r="B365" s="16" t="s">
        <v>3677</v>
      </c>
      <c r="C365" s="16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19" t="s">
        <v>8316</v>
      </c>
      <c r="R365" s="16" t="s">
        <v>8317</v>
      </c>
      <c r="S365" s="20">
        <v>42627.454097222217</v>
      </c>
      <c r="T365" s="20">
        <v>42648.454097222217</v>
      </c>
    </row>
    <row r="366" spans="1:20" x14ac:dyDescent="0.25">
      <c r="A366" s="16">
        <v>3681</v>
      </c>
      <c r="B366" s="16" t="s">
        <v>3678</v>
      </c>
      <c r="C366" s="16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19" t="s">
        <v>8316</v>
      </c>
      <c r="R366" s="16" t="s">
        <v>8317</v>
      </c>
      <c r="S366" s="20">
        <v>42374.651504629626</v>
      </c>
      <c r="T366" s="20">
        <v>42384.651504629626</v>
      </c>
    </row>
    <row r="367" spans="1:20" x14ac:dyDescent="0.25">
      <c r="A367" s="16">
        <v>3682</v>
      </c>
      <c r="B367" s="16" t="s">
        <v>3679</v>
      </c>
      <c r="C367" s="16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19" t="s">
        <v>8316</v>
      </c>
      <c r="R367" s="16" t="s">
        <v>8317</v>
      </c>
      <c r="S367" s="20">
        <v>41772.685393518521</v>
      </c>
      <c r="T367" s="20">
        <v>41806.290972222225</v>
      </c>
    </row>
    <row r="368" spans="1:20" x14ac:dyDescent="0.25">
      <c r="A368" s="16">
        <v>3683</v>
      </c>
      <c r="B368" s="16" t="s">
        <v>3680</v>
      </c>
      <c r="C368" s="16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19" t="s">
        <v>8316</v>
      </c>
      <c r="R368" s="16" t="s">
        <v>8317</v>
      </c>
      <c r="S368" s="20">
        <v>42633.116851851853</v>
      </c>
      <c r="T368" s="20">
        <v>42663.116851851853</v>
      </c>
    </row>
    <row r="369" spans="1:20" x14ac:dyDescent="0.25">
      <c r="A369" s="16">
        <v>3684</v>
      </c>
      <c r="B369" s="16" t="s">
        <v>3681</v>
      </c>
      <c r="C369" s="16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19" t="s">
        <v>8316</v>
      </c>
      <c r="R369" s="16" t="s">
        <v>8317</v>
      </c>
      <c r="S369" s="20">
        <v>42219.180393518516</v>
      </c>
      <c r="T369" s="20">
        <v>42249.180393518516</v>
      </c>
    </row>
    <row r="370" spans="1:20" x14ac:dyDescent="0.25">
      <c r="A370" s="16">
        <v>3685</v>
      </c>
      <c r="B370" s="16" t="s">
        <v>3682</v>
      </c>
      <c r="C370" s="16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19" t="s">
        <v>8316</v>
      </c>
      <c r="R370" s="16" t="s">
        <v>8317</v>
      </c>
      <c r="S370" s="20">
        <v>41753.593275462961</v>
      </c>
      <c r="T370" s="20">
        <v>41778.875</v>
      </c>
    </row>
    <row r="371" spans="1:20" x14ac:dyDescent="0.25">
      <c r="A371" s="16">
        <v>3686</v>
      </c>
      <c r="B371" s="16" t="s">
        <v>3683</v>
      </c>
      <c r="C371" s="16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19" t="s">
        <v>8316</v>
      </c>
      <c r="R371" s="16" t="s">
        <v>8317</v>
      </c>
      <c r="S371" s="20">
        <v>42230.662731481483</v>
      </c>
      <c r="T371" s="20">
        <v>42245.165972222225</v>
      </c>
    </row>
    <row r="372" spans="1:20" x14ac:dyDescent="0.25">
      <c r="A372" s="16">
        <v>3687</v>
      </c>
      <c r="B372" s="16" t="s">
        <v>3684</v>
      </c>
      <c r="C372" s="16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19" t="s">
        <v>8316</v>
      </c>
      <c r="R372" s="16" t="s">
        <v>8317</v>
      </c>
      <c r="S372" s="20">
        <v>41787.218229166669</v>
      </c>
      <c r="T372" s="20">
        <v>41817.218229166669</v>
      </c>
    </row>
    <row r="373" spans="1:20" x14ac:dyDescent="0.25">
      <c r="A373" s="16">
        <v>3689</v>
      </c>
      <c r="B373" s="16" t="s">
        <v>3686</v>
      </c>
      <c r="C373" s="16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19" t="s">
        <v>8316</v>
      </c>
      <c r="R373" s="16" t="s">
        <v>8317</v>
      </c>
      <c r="S373" s="20">
        <v>42147.826840277776</v>
      </c>
      <c r="T373" s="20">
        <v>42176.934027777781</v>
      </c>
    </row>
    <row r="374" spans="1:20" x14ac:dyDescent="0.25">
      <c r="A374" s="16">
        <v>3690</v>
      </c>
      <c r="B374" s="16" t="s">
        <v>3687</v>
      </c>
      <c r="C374" s="16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19" t="s">
        <v>8316</v>
      </c>
      <c r="R374" s="16" t="s">
        <v>8317</v>
      </c>
      <c r="S374" s="20">
        <v>41940.598182870373</v>
      </c>
      <c r="T374" s="20">
        <v>41970.639849537038</v>
      </c>
    </row>
    <row r="375" spans="1:20" x14ac:dyDescent="0.25">
      <c r="A375" s="16">
        <v>3691</v>
      </c>
      <c r="B375" s="16" t="s">
        <v>3688</v>
      </c>
      <c r="C375" s="16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19" t="s">
        <v>8316</v>
      </c>
      <c r="R375" s="16" t="s">
        <v>8317</v>
      </c>
      <c r="S375" s="20">
        <v>42020.700567129628</v>
      </c>
      <c r="T375" s="20">
        <v>42065.207638888889</v>
      </c>
    </row>
    <row r="376" spans="1:20" x14ac:dyDescent="0.25">
      <c r="A376" s="16">
        <v>3692</v>
      </c>
      <c r="B376" s="16" t="s">
        <v>3689</v>
      </c>
      <c r="C376" s="16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19" t="s">
        <v>8316</v>
      </c>
      <c r="R376" s="16" t="s">
        <v>8317</v>
      </c>
      <c r="S376" s="20">
        <v>41891.96503472222</v>
      </c>
      <c r="T376" s="20">
        <v>41901</v>
      </c>
    </row>
    <row r="377" spans="1:20" x14ac:dyDescent="0.25">
      <c r="A377" s="16">
        <v>3694</v>
      </c>
      <c r="B377" s="16" t="s">
        <v>3691</v>
      </c>
      <c r="C377" s="16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19" t="s">
        <v>8316</v>
      </c>
      <c r="R377" s="16" t="s">
        <v>8317</v>
      </c>
      <c r="S377" s="20">
        <v>42490.133877314816</v>
      </c>
      <c r="T377" s="20">
        <v>42527.083333333328</v>
      </c>
    </row>
    <row r="378" spans="1:20" x14ac:dyDescent="0.25">
      <c r="A378" s="16">
        <v>3695</v>
      </c>
      <c r="B378" s="16" t="s">
        <v>3692</v>
      </c>
      <c r="C378" s="16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19" t="s">
        <v>8316</v>
      </c>
      <c r="R378" s="16" t="s">
        <v>8317</v>
      </c>
      <c r="S378" s="20">
        <v>41995.870486111111</v>
      </c>
      <c r="T378" s="20">
        <v>42015.870486111111</v>
      </c>
    </row>
    <row r="379" spans="1:20" x14ac:dyDescent="0.25">
      <c r="A379" s="16">
        <v>3698</v>
      </c>
      <c r="B379" s="16" t="s">
        <v>3695</v>
      </c>
      <c r="C379" s="16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19" t="s">
        <v>8316</v>
      </c>
      <c r="R379" s="16" t="s">
        <v>8317</v>
      </c>
      <c r="S379" s="20">
        <v>42401.806562500002</v>
      </c>
      <c r="T379" s="20">
        <v>42431.806562500002</v>
      </c>
    </row>
    <row r="380" spans="1:20" x14ac:dyDescent="0.25">
      <c r="A380" s="16">
        <v>3699</v>
      </c>
      <c r="B380" s="16" t="s">
        <v>3696</v>
      </c>
      <c r="C380" s="16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19" t="s">
        <v>8316</v>
      </c>
      <c r="R380" s="16" t="s">
        <v>8317</v>
      </c>
      <c r="S380" s="20">
        <v>41897.602037037039</v>
      </c>
      <c r="T380" s="20">
        <v>41927.602037037039</v>
      </c>
    </row>
    <row r="381" spans="1:20" x14ac:dyDescent="0.25">
      <c r="A381" s="16">
        <v>3700</v>
      </c>
      <c r="B381" s="16" t="s">
        <v>3697</v>
      </c>
      <c r="C381" s="16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19" t="s">
        <v>8316</v>
      </c>
      <c r="R381" s="16" t="s">
        <v>8317</v>
      </c>
      <c r="S381" s="20">
        <v>41882.585648148146</v>
      </c>
      <c r="T381" s="20">
        <v>41912.666666666664</v>
      </c>
    </row>
    <row r="382" spans="1:20" x14ac:dyDescent="0.25">
      <c r="A382" s="16">
        <v>3703</v>
      </c>
      <c r="B382" s="16" t="s">
        <v>3700</v>
      </c>
      <c r="C382" s="16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19" t="s">
        <v>8316</v>
      </c>
      <c r="R382" s="16" t="s">
        <v>8317</v>
      </c>
      <c r="S382" s="20">
        <v>42556.504490740743</v>
      </c>
      <c r="T382" s="20">
        <v>42595.290972222225</v>
      </c>
    </row>
    <row r="383" spans="1:20" x14ac:dyDescent="0.25">
      <c r="A383" s="16">
        <v>3705</v>
      </c>
      <c r="B383" s="16" t="s">
        <v>3702</v>
      </c>
      <c r="C383" s="16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19" t="s">
        <v>8316</v>
      </c>
      <c r="R383" s="16" t="s">
        <v>8317</v>
      </c>
      <c r="S383" s="20">
        <v>41792.542986111112</v>
      </c>
      <c r="T383" s="20">
        <v>41813.75</v>
      </c>
    </row>
    <row r="384" spans="1:20" x14ac:dyDescent="0.25">
      <c r="A384" s="16">
        <v>3706</v>
      </c>
      <c r="B384" s="16" t="s">
        <v>3703</v>
      </c>
      <c r="C384" s="16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19" t="s">
        <v>8316</v>
      </c>
      <c r="R384" s="16" t="s">
        <v>8317</v>
      </c>
      <c r="S384" s="20">
        <v>41879.913761574076</v>
      </c>
      <c r="T384" s="20">
        <v>41894.913761574076</v>
      </c>
    </row>
    <row r="385" spans="1:20" x14ac:dyDescent="0.25">
      <c r="A385" s="16">
        <v>3707</v>
      </c>
      <c r="B385" s="16" t="s">
        <v>3704</v>
      </c>
      <c r="C385" s="16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19" t="s">
        <v>8316</v>
      </c>
      <c r="R385" s="16" t="s">
        <v>8317</v>
      </c>
      <c r="S385" s="20">
        <v>42552.048356481479</v>
      </c>
      <c r="T385" s="20">
        <v>42573.226388888885</v>
      </c>
    </row>
    <row r="386" spans="1:20" x14ac:dyDescent="0.25">
      <c r="A386" s="16">
        <v>3708</v>
      </c>
      <c r="B386" s="16" t="s">
        <v>3705</v>
      </c>
      <c r="C386" s="16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19" t="s">
        <v>8316</v>
      </c>
      <c r="R386" s="16" t="s">
        <v>8317</v>
      </c>
      <c r="S386" s="20">
        <v>41810.142199074071</v>
      </c>
      <c r="T386" s="20">
        <v>41824.142199074071</v>
      </c>
    </row>
    <row r="387" spans="1:20" x14ac:dyDescent="0.25">
      <c r="A387" s="16">
        <v>3710</v>
      </c>
      <c r="B387" s="16" t="s">
        <v>3707</v>
      </c>
      <c r="C387" s="16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19" t="s">
        <v>8316</v>
      </c>
      <c r="R387" s="16" t="s">
        <v>8317</v>
      </c>
      <c r="S387" s="20">
        <v>42072.576249999998</v>
      </c>
      <c r="T387" s="20">
        <v>42097.576249999998</v>
      </c>
    </row>
    <row r="388" spans="1:20" x14ac:dyDescent="0.25">
      <c r="A388" s="16">
        <v>3711</v>
      </c>
      <c r="B388" s="16" t="s">
        <v>3708</v>
      </c>
      <c r="C388" s="16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19" t="s">
        <v>8316</v>
      </c>
      <c r="R388" s="16" t="s">
        <v>8317</v>
      </c>
      <c r="S388" s="20">
        <v>41779.724224537036</v>
      </c>
      <c r="T388" s="20">
        <v>41805.666666666664</v>
      </c>
    </row>
    <row r="389" spans="1:20" x14ac:dyDescent="0.25">
      <c r="A389" s="16">
        <v>3712</v>
      </c>
      <c r="B389" s="16" t="s">
        <v>3709</v>
      </c>
      <c r="C389" s="16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19" t="s">
        <v>8316</v>
      </c>
      <c r="R389" s="16" t="s">
        <v>8317</v>
      </c>
      <c r="S389" s="20">
        <v>42134.172071759262</v>
      </c>
      <c r="T389" s="20">
        <v>42155.290972222225</v>
      </c>
    </row>
    <row r="390" spans="1:20" x14ac:dyDescent="0.25">
      <c r="A390" s="16">
        <v>3713</v>
      </c>
      <c r="B390" s="16" t="s">
        <v>3710</v>
      </c>
      <c r="C390" s="16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19" t="s">
        <v>8316</v>
      </c>
      <c r="R390" s="16" t="s">
        <v>8317</v>
      </c>
      <c r="S390" s="20">
        <v>42505.738032407404</v>
      </c>
      <c r="T390" s="20">
        <v>42525.738032407404</v>
      </c>
    </row>
    <row r="391" spans="1:20" x14ac:dyDescent="0.25">
      <c r="A391" s="16">
        <v>3714</v>
      </c>
      <c r="B391" s="16" t="s">
        <v>3711</v>
      </c>
      <c r="C391" s="16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19" t="s">
        <v>8316</v>
      </c>
      <c r="R391" s="16" t="s">
        <v>8317</v>
      </c>
      <c r="S391" s="20">
        <v>42118.556331018524</v>
      </c>
      <c r="T391" s="20">
        <v>42150.165972222225</v>
      </c>
    </row>
    <row r="392" spans="1:20" x14ac:dyDescent="0.25">
      <c r="A392" s="16">
        <v>3716</v>
      </c>
      <c r="B392" s="16" t="s">
        <v>3713</v>
      </c>
      <c r="C392" s="16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19" t="s">
        <v>8316</v>
      </c>
      <c r="R392" s="16" t="s">
        <v>8317</v>
      </c>
      <c r="S392" s="20">
        <v>42360.887835648144</v>
      </c>
      <c r="T392" s="20">
        <v>42390.887835648144</v>
      </c>
    </row>
    <row r="393" spans="1:20" x14ac:dyDescent="0.25">
      <c r="A393" s="16">
        <v>3720</v>
      </c>
      <c r="B393" s="16" t="s">
        <v>3717</v>
      </c>
      <c r="C393" s="16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19" t="s">
        <v>8316</v>
      </c>
      <c r="R393" s="16" t="s">
        <v>8317</v>
      </c>
      <c r="S393" s="20">
        <v>42165.993125000001</v>
      </c>
      <c r="T393" s="20">
        <v>42187.993125000001</v>
      </c>
    </row>
    <row r="394" spans="1:20" x14ac:dyDescent="0.25">
      <c r="A394" s="16">
        <v>3721</v>
      </c>
      <c r="B394" s="16" t="s">
        <v>3718</v>
      </c>
      <c r="C394" s="16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19" t="s">
        <v>8316</v>
      </c>
      <c r="R394" s="16" t="s">
        <v>8317</v>
      </c>
      <c r="S394" s="20">
        <v>41927.936157407406</v>
      </c>
      <c r="T394" s="20">
        <v>41948.977824074071</v>
      </c>
    </row>
    <row r="395" spans="1:20" x14ac:dyDescent="0.25">
      <c r="A395" s="16">
        <v>3726</v>
      </c>
      <c r="B395" s="16" t="s">
        <v>3723</v>
      </c>
      <c r="C395" s="16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19" t="s">
        <v>8316</v>
      </c>
      <c r="R395" s="16" t="s">
        <v>8317</v>
      </c>
      <c r="S395" s="20">
        <v>42462.140868055561</v>
      </c>
      <c r="T395" s="20">
        <v>42489.875</v>
      </c>
    </row>
    <row r="396" spans="1:20" x14ac:dyDescent="0.25">
      <c r="A396" s="16">
        <v>3727</v>
      </c>
      <c r="B396" s="16" t="s">
        <v>3724</v>
      </c>
      <c r="C396" s="16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19" t="s">
        <v>8316</v>
      </c>
      <c r="R396" s="16" t="s">
        <v>8317</v>
      </c>
      <c r="S396" s="20">
        <v>42632.348310185189</v>
      </c>
      <c r="T396" s="20">
        <v>42663.204861111109</v>
      </c>
    </row>
    <row r="397" spans="1:20" x14ac:dyDescent="0.25">
      <c r="A397" s="16">
        <v>3810</v>
      </c>
      <c r="B397" s="16" t="s">
        <v>3807</v>
      </c>
      <c r="C397" s="16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19" t="s">
        <v>8316</v>
      </c>
      <c r="R397" s="16" t="s">
        <v>8317</v>
      </c>
      <c r="S397" s="20">
        <v>42054.849050925928</v>
      </c>
      <c r="T397" s="20">
        <v>42084.807384259257</v>
      </c>
    </row>
    <row r="398" spans="1:20" x14ac:dyDescent="0.25">
      <c r="A398" s="16">
        <v>3813</v>
      </c>
      <c r="B398" s="16" t="s">
        <v>3810</v>
      </c>
      <c r="C398" s="16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19" t="s">
        <v>8316</v>
      </c>
      <c r="R398" s="16" t="s">
        <v>8317</v>
      </c>
      <c r="S398" s="20">
        <v>42497.275706018518</v>
      </c>
      <c r="T398" s="20">
        <v>42535.904861111107</v>
      </c>
    </row>
    <row r="399" spans="1:20" x14ac:dyDescent="0.25">
      <c r="A399" s="16">
        <v>3814</v>
      </c>
      <c r="B399" s="16" t="s">
        <v>3811</v>
      </c>
      <c r="C399" s="16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19" t="s">
        <v>8316</v>
      </c>
      <c r="R399" s="16" t="s">
        <v>8317</v>
      </c>
      <c r="S399" s="20">
        <v>42058.904074074075</v>
      </c>
      <c r="T399" s="20">
        <v>42095.165972222225</v>
      </c>
    </row>
    <row r="400" spans="1:20" x14ac:dyDescent="0.25">
      <c r="A400" s="16">
        <v>3816</v>
      </c>
      <c r="B400" s="16" t="s">
        <v>3813</v>
      </c>
      <c r="C400" s="16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19" t="s">
        <v>8316</v>
      </c>
      <c r="R400" s="16" t="s">
        <v>8317</v>
      </c>
      <c r="S400" s="20">
        <v>41807.690081018518</v>
      </c>
      <c r="T400" s="20">
        <v>41837.690081018518</v>
      </c>
    </row>
    <row r="401" spans="1:20" x14ac:dyDescent="0.25">
      <c r="A401" s="16">
        <v>3817</v>
      </c>
      <c r="B401" s="16" t="s">
        <v>3814</v>
      </c>
      <c r="C401" s="16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19" t="s">
        <v>8316</v>
      </c>
      <c r="R401" s="16" t="s">
        <v>8317</v>
      </c>
      <c r="S401" s="20">
        <v>42284.69694444444</v>
      </c>
      <c r="T401" s="20">
        <v>42301.165972222225</v>
      </c>
    </row>
    <row r="402" spans="1:20" x14ac:dyDescent="0.25">
      <c r="A402" s="16">
        <v>3818</v>
      </c>
      <c r="B402" s="16" t="s">
        <v>3815</v>
      </c>
      <c r="C402" s="16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19" t="s">
        <v>8316</v>
      </c>
      <c r="R402" s="16" t="s">
        <v>8317</v>
      </c>
      <c r="S402" s="20">
        <v>42045.84238425926</v>
      </c>
      <c r="T402" s="20">
        <v>42075.800717592589</v>
      </c>
    </row>
    <row r="403" spans="1:20" x14ac:dyDescent="0.25">
      <c r="A403" s="16">
        <v>3819</v>
      </c>
      <c r="B403" s="16" t="s">
        <v>3816</v>
      </c>
      <c r="C403" s="16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19" t="s">
        <v>8316</v>
      </c>
      <c r="R403" s="16" t="s">
        <v>8317</v>
      </c>
      <c r="S403" s="20">
        <v>42184.209537037037</v>
      </c>
      <c r="T403" s="20">
        <v>42202.876388888893</v>
      </c>
    </row>
    <row r="404" spans="1:20" x14ac:dyDescent="0.25">
      <c r="A404" s="16">
        <v>3821</v>
      </c>
      <c r="B404" s="16" t="s">
        <v>3818</v>
      </c>
      <c r="C404" s="16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19" t="s">
        <v>8316</v>
      </c>
      <c r="R404" s="16" t="s">
        <v>8317</v>
      </c>
      <c r="S404" s="20">
        <v>42341.180636574078</v>
      </c>
      <c r="T404" s="20">
        <v>42373.180636574078</v>
      </c>
    </row>
    <row r="405" spans="1:20" x14ac:dyDescent="0.25">
      <c r="A405" s="16">
        <v>3823</v>
      </c>
      <c r="B405" s="16" t="s">
        <v>3820</v>
      </c>
      <c r="C405" s="16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19" t="s">
        <v>8316</v>
      </c>
      <c r="R405" s="16" t="s">
        <v>8317</v>
      </c>
      <c r="S405" s="20">
        <v>42170.910231481481</v>
      </c>
      <c r="T405" s="20">
        <v>42205.165972222225</v>
      </c>
    </row>
    <row r="406" spans="1:20" x14ac:dyDescent="0.25">
      <c r="A406" s="16">
        <v>3825</v>
      </c>
      <c r="B406" s="16" t="s">
        <v>3822</v>
      </c>
      <c r="C406" s="16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19" t="s">
        <v>8316</v>
      </c>
      <c r="R406" s="16" t="s">
        <v>8317</v>
      </c>
      <c r="S406" s="20">
        <v>42151.069606481484</v>
      </c>
      <c r="T406" s="20">
        <v>42172.069606481484</v>
      </c>
    </row>
    <row r="407" spans="1:20" x14ac:dyDescent="0.25">
      <c r="A407" s="16">
        <v>3828</v>
      </c>
      <c r="B407" s="16" t="s">
        <v>3825</v>
      </c>
      <c r="C407" s="16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19" t="s">
        <v>8316</v>
      </c>
      <c r="R407" s="16" t="s">
        <v>8317</v>
      </c>
      <c r="S407" s="20">
        <v>41944.527627314819</v>
      </c>
      <c r="T407" s="20">
        <v>42004.569293981483</v>
      </c>
    </row>
    <row r="408" spans="1:20" x14ac:dyDescent="0.25">
      <c r="A408" s="16">
        <v>3829</v>
      </c>
      <c r="B408" s="16" t="s">
        <v>3826</v>
      </c>
      <c r="C408" s="16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19" t="s">
        <v>8316</v>
      </c>
      <c r="R408" s="16" t="s">
        <v>8317</v>
      </c>
      <c r="S408" s="20">
        <v>42593.865405092598</v>
      </c>
      <c r="T408" s="20">
        <v>42613.865405092598</v>
      </c>
    </row>
    <row r="409" spans="1:20" x14ac:dyDescent="0.25">
      <c r="A409" s="16">
        <v>3830</v>
      </c>
      <c r="B409" s="16" t="s">
        <v>3827</v>
      </c>
      <c r="C409" s="16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19" t="s">
        <v>8316</v>
      </c>
      <c r="R409" s="16" t="s">
        <v>8317</v>
      </c>
      <c r="S409" s="20">
        <v>42503.740868055553</v>
      </c>
      <c r="T409" s="20">
        <v>42517.740868055553</v>
      </c>
    </row>
    <row r="410" spans="1:20" x14ac:dyDescent="0.25">
      <c r="A410" s="16">
        <v>3831</v>
      </c>
      <c r="B410" s="16" t="s">
        <v>3828</v>
      </c>
      <c r="C410" s="16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19" t="s">
        <v>8316</v>
      </c>
      <c r="R410" s="16" t="s">
        <v>8317</v>
      </c>
      <c r="S410" s="20">
        <v>41927.848900462966</v>
      </c>
      <c r="T410" s="20">
        <v>41948.890567129631</v>
      </c>
    </row>
    <row r="411" spans="1:20" x14ac:dyDescent="0.25">
      <c r="A411" s="16">
        <v>3832</v>
      </c>
      <c r="B411" s="16" t="s">
        <v>3829</v>
      </c>
      <c r="C411" s="16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19" t="s">
        <v>8316</v>
      </c>
      <c r="R411" s="16" t="s">
        <v>8317</v>
      </c>
      <c r="S411" s="20">
        <v>42375.114988425921</v>
      </c>
      <c r="T411" s="20">
        <v>42420.114988425921</v>
      </c>
    </row>
    <row r="412" spans="1:20" x14ac:dyDescent="0.25">
      <c r="A412" s="16">
        <v>3836</v>
      </c>
      <c r="B412" s="16" t="s">
        <v>3833</v>
      </c>
      <c r="C412" s="16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19" t="s">
        <v>8316</v>
      </c>
      <c r="R412" s="16" t="s">
        <v>8317</v>
      </c>
      <c r="S412" s="20">
        <v>42553.926527777774</v>
      </c>
      <c r="T412" s="20">
        <v>42585.172916666663</v>
      </c>
    </row>
    <row r="413" spans="1:20" x14ac:dyDescent="0.25">
      <c r="A413" s="16">
        <v>3839</v>
      </c>
      <c r="B413" s="16" t="s">
        <v>3836</v>
      </c>
      <c r="C413" s="16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19" t="s">
        <v>8316</v>
      </c>
      <c r="R413" s="16" t="s">
        <v>8317</v>
      </c>
      <c r="S413" s="20">
        <v>42155.142638888887</v>
      </c>
      <c r="T413" s="20">
        <v>42215.142638888887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6127F-2906-4DFE-9B29-2E8E9235106D}">
  <dimension ref="A1:G16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5.5703125" bestFit="1" customWidth="1"/>
    <col min="6" max="6" width="10.5703125" bestFit="1" customWidth="1"/>
    <col min="7" max="7" width="12.5703125" bestFit="1" customWidth="1"/>
  </cols>
  <sheetData>
    <row r="1" spans="1:7" x14ac:dyDescent="0.25">
      <c r="B1" t="s">
        <v>8389</v>
      </c>
      <c r="C1" t="s">
        <v>8390</v>
      </c>
      <c r="F1" t="s">
        <v>8389</v>
      </c>
      <c r="G1" t="s">
        <v>8390</v>
      </c>
    </row>
    <row r="2" spans="1:7" x14ac:dyDescent="0.25">
      <c r="A2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  <c r="E2" t="s">
        <v>8385</v>
      </c>
      <c r="F2" s="22">
        <f>AVERAGE('Successful US Musicals'!D:D)</f>
        <v>5105.5555555555557</v>
      </c>
      <c r="G2" s="22">
        <f>AVERAGE('Failed US Musicals'!A:A)</f>
        <v>121471.25</v>
      </c>
    </row>
    <row r="3" spans="1:7" x14ac:dyDescent="0.25">
      <c r="A3" t="s">
        <v>8386</v>
      </c>
      <c r="B3" s="22">
        <f>MEDIAN('Successful US Kickstarters'!D:D)</f>
        <v>3000</v>
      </c>
      <c r="C3" s="22">
        <f>MEDIAN('Failed US Kickstarters'!D:D)</f>
        <v>5000</v>
      </c>
      <c r="E3" t="s">
        <v>8386</v>
      </c>
      <c r="F3" s="22">
        <f>MEDIAN('Successful US Musicals'!D:D)</f>
        <v>3500</v>
      </c>
      <c r="G3" s="22">
        <f>MEDIAN('Failed US Musicals'!A:A)</f>
        <v>7500</v>
      </c>
    </row>
    <row r="4" spans="1:7" x14ac:dyDescent="0.25">
      <c r="A4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F4" s="22"/>
      <c r="G4" s="22"/>
    </row>
    <row r="5" spans="1:7" x14ac:dyDescent="0.25">
      <c r="A5" t="s">
        <v>8394</v>
      </c>
      <c r="B5" s="22">
        <f>_xlfn.QUARTILE.EXC('Successful US Kickstarters'!D:D,3)</f>
        <v>5000</v>
      </c>
      <c r="C5" s="22">
        <f>_xlfn.QUARTILE.EXC('Failed US Kickstarters'!D:D,3)</f>
        <v>10000</v>
      </c>
      <c r="F5" s="22"/>
      <c r="G5" s="22"/>
    </row>
    <row r="6" spans="1:7" x14ac:dyDescent="0.25">
      <c r="A6" t="s">
        <v>8395</v>
      </c>
      <c r="B6" s="22">
        <f>_xlfn.QUARTILE.EXC('Successful US Kickstarters'!D:D,1)</f>
        <v>1500</v>
      </c>
      <c r="C6" s="22">
        <f>_xlfn.QUARTILE.EXC('Failed US Kickstarters'!D:D,1)</f>
        <v>2000</v>
      </c>
      <c r="F6" s="22"/>
      <c r="G6" s="22"/>
    </row>
    <row r="7" spans="1:7" x14ac:dyDescent="0.25">
      <c r="A7" t="s">
        <v>8396</v>
      </c>
      <c r="B7" s="22">
        <f>B5-B6</f>
        <v>3500</v>
      </c>
      <c r="C7" s="22">
        <f>C5-C6</f>
        <v>8000</v>
      </c>
      <c r="F7" s="22"/>
      <c r="G7" s="22"/>
    </row>
    <row r="8" spans="1:7" x14ac:dyDescent="0.25">
      <c r="B8" s="22"/>
      <c r="C8" s="22"/>
      <c r="F8" s="22"/>
      <c r="G8" s="22"/>
    </row>
    <row r="9" spans="1:7" x14ac:dyDescent="0.25">
      <c r="A9" t="s">
        <v>8387</v>
      </c>
      <c r="B9" s="22">
        <f>AVERAGE('Successful US Kickstarters'!E:E)</f>
        <v>5601.5458009708727</v>
      </c>
      <c r="C9" s="22">
        <f>AVERAGE('Failed US Kickstarters'!E:E)</f>
        <v>558.65484000000004</v>
      </c>
      <c r="E9" t="s">
        <v>8387</v>
      </c>
      <c r="F9" s="22">
        <f>AVERAGE('Successful US Musicals'!E:E)</f>
        <v>5407.8644444444435</v>
      </c>
      <c r="G9" s="22">
        <f>AVERAGE('Failed US Musicals'!B:B)</f>
        <v>1046.175</v>
      </c>
    </row>
    <row r="10" spans="1:7" x14ac:dyDescent="0.25">
      <c r="A10" t="s">
        <v>8388</v>
      </c>
      <c r="B10" s="22">
        <f>MEDIAN('Successful US Kickstarters'!E:E)</f>
        <v>3167.5</v>
      </c>
      <c r="C10" s="22">
        <f>MEDIAN('Failed US Kickstarters'!E:E)</f>
        <v>103</v>
      </c>
      <c r="E10" t="s">
        <v>8388</v>
      </c>
      <c r="F10" s="22">
        <f>MEDIAN('Successful US Musicals'!E:E)</f>
        <v>3750</v>
      </c>
      <c r="G10" s="22">
        <f>MEDIAN('Failed US Musicals'!B:B)</f>
        <v>326</v>
      </c>
    </row>
    <row r="11" spans="1:7" x14ac:dyDescent="0.25">
      <c r="A11" t="s">
        <v>8397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7" x14ac:dyDescent="0.25">
      <c r="A12" t="s">
        <v>8398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7" x14ac:dyDescent="0.25">
      <c r="A13" t="s">
        <v>8399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7" x14ac:dyDescent="0.25">
      <c r="A14" t="s">
        <v>8400</v>
      </c>
      <c r="B14" s="22">
        <f>B12-B13</f>
        <v>3982.4925000000003</v>
      </c>
      <c r="C14" s="22">
        <f>C12-C13</f>
        <v>491.75</v>
      </c>
    </row>
    <row r="16" spans="1:7" x14ac:dyDescent="0.25">
      <c r="A16" t="s">
        <v>8391</v>
      </c>
      <c r="E16" t="s">
        <v>8392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0D5A8-AAF0-4748-BE00-045CDD5EB3CC}">
  <dimension ref="A1:F6"/>
  <sheetViews>
    <sheetView topLeftCell="B1" workbookViewId="0">
      <selection activeCell="E9" sqref="E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278D-5F92-4647-A97E-BD8E501C0D97}">
  <dimension ref="A1:F6"/>
  <sheetViews>
    <sheetView topLeftCell="B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" bestFit="1" customWidth="1"/>
    <col min="8" max="8" width="32.5703125" bestFit="1" customWidth="1"/>
    <col min="9" max="9" width="18" bestFit="1" customWidth="1"/>
    <col min="10" max="10" width="37.5703125" bestFit="1" customWidth="1"/>
    <col min="11" max="11" width="23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C318-5FA8-4EFF-9090-9EAE6A5E0DFB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8359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369E9-010D-4A2B-917F-25721C17B2FA}">
  <dimension ref="A1:F18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Failed US Musicals</vt:lpstr>
      <vt:lpstr>Successful US Musicals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Scott-Wesley Bean</cp:lastModifiedBy>
  <dcterms:created xsi:type="dcterms:W3CDTF">2017-04-20T15:17:24Z</dcterms:created>
  <dcterms:modified xsi:type="dcterms:W3CDTF">2022-06-16T03:23:55Z</dcterms:modified>
</cp:coreProperties>
</file>