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utleonard/Documents/MEDS/term_2/eds222/assignments/eds222_finalproject/data/"/>
    </mc:Choice>
  </mc:AlternateContent>
  <xr:revisionPtr revIDLastSave="0" documentId="8_{AA567C6C-5892-2144-8D85-B04A93FA3DE8}" xr6:coauthVersionLast="47" xr6:coauthVersionMax="47" xr10:uidLastSave="{00000000-0000-0000-0000-000000000000}"/>
  <bookViews>
    <workbookView xWindow="0" yWindow="500" windowWidth="28500" windowHeight="15180" xr2:uid="{0887724A-5BB1-4E24-9A9D-1406C32AAD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0" i="1"/>
  <c r="D10" i="1"/>
  <c r="E9" i="1"/>
  <c r="D9" i="1"/>
  <c r="E8" i="1"/>
  <c r="D8" i="1"/>
  <c r="E7" i="1"/>
  <c r="D7" i="1"/>
</calcChain>
</file>

<file path=xl/sharedStrings.xml><?xml version="1.0" encoding="utf-8"?>
<sst xmlns="http://schemas.openxmlformats.org/spreadsheetml/2006/main" count="89" uniqueCount="74">
  <si>
    <t>NATIONAL SCHOOL LUNCH PROGRAM</t>
  </si>
  <si>
    <t>( Data as of November 16, 2021)</t>
  </si>
  <si>
    <t>Total</t>
  </si>
  <si>
    <t>% Free</t>
  </si>
  <si>
    <t>% RP</t>
  </si>
  <si>
    <t>Fiscal</t>
  </si>
  <si>
    <t>Lunches</t>
  </si>
  <si>
    <t>of Total</t>
  </si>
  <si>
    <t>Snacks</t>
  </si>
  <si>
    <t>Cash</t>
  </si>
  <si>
    <t>Commodity</t>
  </si>
  <si>
    <t>Year</t>
  </si>
  <si>
    <t>Participation</t>
  </si>
  <si>
    <t>Served</t>
  </si>
  <si>
    <t>Payments</t>
  </si>
  <si>
    <t>Costs</t>
  </si>
  <si>
    <t>ANNUAL SUMMARY</t>
  </si>
  <si>
    <t>FY 2020</t>
  </si>
  <si>
    <t>FY 2019</t>
  </si>
  <si>
    <t>FY 2018</t>
  </si>
  <si>
    <t>FY 2017</t>
  </si>
  <si>
    <t>MONTHLY DATA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</si>
  <si>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</si>
  <si>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</si>
  <si>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</si>
  <si>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</si>
  <si>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</si>
  <si>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</si>
  <si>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</si>
  <si>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</si>
  <si>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</si>
  <si>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</si>
  <si>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</si>
  <si>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</si>
  <si>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</si>
  <si>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</si>
  <si>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</si>
  <si>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</si>
  <si>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</si>
  <si>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</si>
  <si>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</si>
  <si>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</si>
  <si>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</si>
  <si>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</si>
  <si>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</si>
  <si>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</si>
  <si>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</si>
  <si>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</si>
  <si>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</si>
  <si>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</si>
  <si>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</si>
  <si>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</si>
  <si>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</si>
  <si>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</si>
  <si>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</si>
  <si>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</si>
  <si>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</si>
  <si>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</si>
  <si>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FY 2021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</si>
  <si>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</si>
  <si>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</si>
  <si>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</si>
  <si>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</si>
  <si>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</si>
  <si>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</si>
  <si>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</si>
  <si>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</si>
  <si>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</si>
  <si>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</si>
  <si>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</si>
  <si>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</si>
  <si>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--</t>
  </si>
  <si>
    <t xml:space="preserve">Annual participation data are 9-month averages (October-May plus September).  Cash payments are based on per meal reimbursement rates which are adjusted annually to reflect changes in food prices.  </t>
  </si>
  <si>
    <t>FY 2020-2021 data are preliminary; all data are subject to revision.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</si>
</sst>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9B4F-1694-40E5-B643-82F1B09CA9CE}">
  <dimension ref="A1:J66"/>
  <sheetViews>
    <sheetView tabSelected="1" workbookViewId="0">
      <selection activeCell="B5" sqref="B5"/>
    </sheetView>
  </sheetViews>
  <sheetFormatPr baseColWidth="10" defaultColWidth="9.1640625" defaultRowHeight="13" x14ac:dyDescent="0.15"/>
  <cols>
    <col min="1" max="1" width="9.5" style="1" customWidth="1"/>
    <col min="2" max="2" width="12.83203125" style="1" customWidth="1"/>
    <col min="3" max="3" width="14.6640625" style="1" customWidth="1"/>
    <col min="4" max="5" width="9.6640625" style="1" customWidth="1"/>
    <col min="6" max="6" width="13.1640625" style="1" customWidth="1"/>
    <col min="7" max="7" width="14.33203125" style="1" customWidth="1"/>
    <col min="8" max="8" width="13.33203125" style="1" customWidth="1"/>
    <col min="9" max="10" width="0.1640625" style="1" hidden="1" customWidth="1"/>
    <col min="11" max="16384" width="9.1640625" style="1"/>
  </cols>
  <sheetData>
    <row r="1" spans="1:10" ht="14.5" customHeight="1" thickTop="1" thickBot="1" x14ac:dyDescent="0.2">
      <c r="A1" s="9" t="s">
        <v>0</v>
      </c>
      <c r="B1" s="9"/>
      <c r="C1" s="9"/>
      <c r="D1" s="9"/>
      <c r="E1" s="9"/>
      <c r="F1" s="9"/>
      <c r="G1" s="9"/>
      <c r="H1" s="10"/>
    </row>
    <row r="2" spans="1:10" ht="14.5" customHeight="1" thickTop="1" thickBot="1" x14ac:dyDescent="0.2">
      <c r="A2" s="9" t="s">
        <v>1</v>
      </c>
      <c r="B2" s="9"/>
      <c r="C2" s="9"/>
      <c r="D2" s="9"/>
      <c r="E2" s="9"/>
      <c r="F2" s="9"/>
      <c r="G2" s="9"/>
      <c r="H2" s="10"/>
    </row>
    <row r="3" spans="1:10" ht="14.5" customHeight="1" thickTop="1" thickBot="1" x14ac:dyDescent="0.2">
      <c r="A3" s="2"/>
      <c r="B3" s="2"/>
      <c r="C3" s="2" t="s">
        <v>2</v>
      </c>
      <c r="D3" s="2" t="s">
        <v>3</v>
      </c>
      <c r="E3" s="2" t="s">
        <v>4</v>
      </c>
      <c r="F3" s="2"/>
      <c r="G3" s="2"/>
      <c r="H3" s="2" t="s">
        <v>2</v>
      </c>
    </row>
    <row r="4" spans="1:10" ht="14.5" customHeight="1" thickTop="1" thickBot="1" x14ac:dyDescent="0.2">
      <c r="A4" s="3" t="s">
        <v>5</v>
      </c>
      <c r="B4" s="4" t="s">
        <v>2</v>
      </c>
      <c r="C4" s="2" t="s">
        <v>6</v>
      </c>
      <c r="D4" s="2" t="s">
        <v>7</v>
      </c>
      <c r="E4" s="2" t="s">
        <v>7</v>
      </c>
      <c r="F4" s="2" t="s">
        <v>8</v>
      </c>
      <c r="G4" s="2" t="s">
        <v>9</v>
      </c>
      <c r="H4" s="2" t="s">
        <v>10</v>
      </c>
    </row>
    <row r="5" spans="1:10" ht="14.5" customHeight="1" thickTop="1" thickBot="1" x14ac:dyDescent="0.2">
      <c r="A5" s="3" t="s">
        <v>11</v>
      </c>
      <c r="B5" s="3" t="s">
        <v>12</v>
      </c>
      <c r="C5" s="3" t="s">
        <v>13</v>
      </c>
      <c r="D5" s="3" t="s">
        <v>6</v>
      </c>
      <c r="E5" s="3" t="s">
        <v>6</v>
      </c>
      <c r="F5" s="3" t="s">
        <v>13</v>
      </c>
      <c r="G5" s="3" t="s">
        <v>14</v>
      </c>
      <c r="H5" s="3" t="s">
        <v>15</v>
      </c>
    </row>
    <row r="6" spans="1:10" ht="14.5" customHeight="1" thickTop="1" thickBot="1" x14ac:dyDescent="0.2">
      <c r="A6" s="9" t="s">
        <v>16</v>
      </c>
      <c r="B6" s="9"/>
      <c r="C6" s="9"/>
      <c r="D6" s="9"/>
      <c r="E6" s="9"/>
      <c r="F6" s="9"/>
      <c r="G6" s="9"/>
      <c r="H6" s="10"/>
    </row>
    <row r="7" spans="1:10" ht="12" customHeight="1" thickTop="1" thickBot="1" x14ac:dyDescent="0.2">
      <c r="A7" s="5" t="s">
        <v>17</v>
      </c>
      <c r="B7" s="6">
        <v>22441338.0079</v>
      </c>
      <c r="C7" s="6">
        <v>3209672410</v>
      </c>
      <c r="D7" s="7">
        <f>IF(AND(ISNUMBER(I7),ISNUMBER(C7)),I7/C7,"--")</f>
        <v>0.72042210345073809</v>
      </c>
      <c r="E7" s="7">
        <f>IF(AND(ISNUMBER(J7),ISNUMBER(C7)),J7/C7,"--")</f>
        <v>4.8993494012057139E-2</v>
      </c>
      <c r="F7" s="6">
        <v>118982668</v>
      </c>
      <c r="G7" s="6">
        <v>9021349304.5100002</v>
      </c>
      <c r="H7" s="6">
        <v>1296475752.4324999</v>
      </c>
      <c r="I7" s="1">
        <v>2312318949</v>
      </c>
      <c r="J7" s="1">
        <v>157253066</v>
      </c>
    </row>
    <row r="8" spans="1:10" ht="12" customHeight="1" thickTop="1" thickBot="1" x14ac:dyDescent="0.2">
      <c r="A8" s="5" t="s">
        <v>18</v>
      </c>
      <c r="B8" s="6">
        <v>29557871.3893</v>
      </c>
      <c r="C8" s="6">
        <v>4866716435</v>
      </c>
      <c r="D8" s="7">
        <f>IF(AND(ISNUMBER(I8),ISNUMBER(C8)),I8/C8,"--")</f>
        <v>0.68407791751688529</v>
      </c>
      <c r="E8" s="7">
        <f>IF(AND(ISNUMBER(J8),ISNUMBER(C8)),J8/C8,"--")</f>
        <v>5.7418420968675159E-2</v>
      </c>
      <c r="F8" s="6">
        <v>194380353</v>
      </c>
      <c r="G8" s="6">
        <v>12870405778.059999</v>
      </c>
      <c r="H8" s="6">
        <v>1330614392.3050001</v>
      </c>
      <c r="I8" s="1">
        <v>3329213244</v>
      </c>
      <c r="J8" s="1">
        <v>279439173</v>
      </c>
    </row>
    <row r="9" spans="1:10" ht="12" customHeight="1" thickTop="1" thickBot="1" x14ac:dyDescent="0.2">
      <c r="A9" s="5" t="s">
        <v>19</v>
      </c>
      <c r="B9" s="6">
        <v>29743232.889899999</v>
      </c>
      <c r="C9" s="6">
        <v>4865721221</v>
      </c>
      <c r="D9" s="7">
        <f>IF(AND(ISNUMBER(I9),ISNUMBER(C9)),I9/C9,"--")</f>
        <v>0.68451870970846151</v>
      </c>
      <c r="E9" s="7">
        <f>IF(AND(ISNUMBER(J9),ISNUMBER(C9)),J9/C9,"--")</f>
        <v>5.8995041014907337E-2</v>
      </c>
      <c r="F9" s="6">
        <v>198764767</v>
      </c>
      <c r="G9" s="6">
        <v>12580088388.059999</v>
      </c>
      <c r="H9" s="6">
        <v>1243396089.7449999</v>
      </c>
      <c r="I9" s="1">
        <v>3330677212</v>
      </c>
      <c r="J9" s="1">
        <v>287053423</v>
      </c>
    </row>
    <row r="10" spans="1:10" ht="12" customHeight="1" thickTop="1" thickBot="1" x14ac:dyDescent="0.2">
      <c r="A10" s="5" t="s">
        <v>20</v>
      </c>
      <c r="B10" s="6">
        <v>29991779.695599999</v>
      </c>
      <c r="C10" s="6">
        <v>4891498636</v>
      </c>
      <c r="D10" s="7">
        <f>IF(AND(ISNUMBER(I10),ISNUMBER(C10)),I10/C10,"--")</f>
        <v>0.67101429444209293</v>
      </c>
      <c r="E10" s="7">
        <f>IF(AND(ISNUMBER(J10),ISNUMBER(C10)),J10/C10,"--")</f>
        <v>6.4517299192803051E-2</v>
      </c>
      <c r="F10" s="6">
        <v>206092750</v>
      </c>
      <c r="G10" s="6">
        <v>12250707025.709999</v>
      </c>
      <c r="H10" s="6">
        <v>1393281954.0074999</v>
      </c>
      <c r="I10" s="1">
        <v>3282265506</v>
      </c>
      <c r="J10" s="1">
        <v>315586281</v>
      </c>
    </row>
    <row r="11" spans="1:10" ht="12" customHeight="1" thickTop="1" thickBot="1" x14ac:dyDescent="0.2">
      <c r="A11" s="9" t="s">
        <v>21</v>
      </c>
      <c r="B11" s="9"/>
      <c r="C11" s="9"/>
      <c r="D11" s="9"/>
      <c r="E11" s="9"/>
      <c r="F11" s="9"/>
      <c r="G11" s="9"/>
      <c r="H11" s="10"/>
    </row>
    <row r="12" spans="1:10" ht="12" customHeight="1" thickTop="1" thickBot="1" x14ac:dyDescent="0.2">
      <c r="A12" s="15" t="s">
        <v>19</v>
      </c>
      <c r="B12" s="15"/>
      <c r="C12" s="15"/>
      <c r="D12" s="15"/>
      <c r="E12" s="15"/>
      <c r="F12" s="15"/>
      <c r="G12" s="15"/>
      <c r="H12" s="16"/>
    </row>
    <row r="13" spans="1:10" ht="12" customHeight="1" thickTop="1" thickBot="1" x14ac:dyDescent="0.2">
      <c r="A13" s="8" t="s">
        <v>22</v>
      </c>
      <c r="B13" s="6">
        <v>30360792.879999999</v>
      </c>
      <c r="C13" s="6">
        <v>570181798</v>
      </c>
      <c r="D13" s="7">
        <f t="shared" ref="D13:D24" si="0">IF(AND(ISNUMBER(I13),ISNUMBER(C13)),I13/C13,"--")</f>
        <v>0.68774234003169632</v>
      </c>
      <c r="E13" s="7">
        <f t="shared" ref="E13:E24" si="1">IF(AND(ISNUMBER(J13),ISNUMBER(C13)),J13/C13,"--")</f>
        <v>5.814556710910649E-2</v>
      </c>
      <c r="F13" s="6">
        <v>22944318</v>
      </c>
      <c r="G13" s="6">
        <v>1470619766.3499999</v>
      </c>
      <c r="H13" s="6">
        <v>179805561.315</v>
      </c>
      <c r="I13" s="1">
        <v>392138164</v>
      </c>
      <c r="J13" s="1">
        <v>33153544</v>
      </c>
    </row>
    <row r="14" spans="1:10" ht="12" customHeight="1" thickTop="1" thickBot="1" x14ac:dyDescent="0.2">
      <c r="A14" s="8" t="s">
        <v>23</v>
      </c>
      <c r="B14" s="6">
        <v>30264184.465999998</v>
      </c>
      <c r="C14" s="6">
        <v>494401221</v>
      </c>
      <c r="D14" s="7">
        <f t="shared" si="0"/>
        <v>0.67158644213785224</v>
      </c>
      <c r="E14" s="7">
        <f t="shared" si="1"/>
        <v>6.0966530258629761E-2</v>
      </c>
      <c r="F14" s="6">
        <v>20716473</v>
      </c>
      <c r="G14" s="6">
        <v>1257427310.02</v>
      </c>
      <c r="H14" s="6">
        <v>143551340.58250001</v>
      </c>
      <c r="I14" s="1">
        <v>332033157</v>
      </c>
      <c r="J14" s="1">
        <v>30141927</v>
      </c>
    </row>
    <row r="15" spans="1:10" ht="12" customHeight="1" thickTop="1" thickBot="1" x14ac:dyDescent="0.2">
      <c r="A15" s="8" t="s">
        <v>24</v>
      </c>
      <c r="B15" s="6">
        <v>29637686.084199999</v>
      </c>
      <c r="C15" s="6">
        <v>391520580</v>
      </c>
      <c r="D15" s="7">
        <f t="shared" si="0"/>
        <v>0.67193412923530094</v>
      </c>
      <c r="E15" s="7">
        <f t="shared" si="1"/>
        <v>6.0101446008278797E-2</v>
      </c>
      <c r="F15" s="6">
        <v>15725655</v>
      </c>
      <c r="G15" s="6">
        <v>994912763.42999995</v>
      </c>
      <c r="H15" s="6">
        <v>114321102.7975</v>
      </c>
      <c r="I15" s="1">
        <v>263076040</v>
      </c>
      <c r="J15" s="1">
        <v>23530953</v>
      </c>
    </row>
    <row r="16" spans="1:10" ht="12" customHeight="1" thickTop="1" thickBot="1" x14ac:dyDescent="0.2">
      <c r="A16" s="8" t="s">
        <v>25</v>
      </c>
      <c r="B16" s="6">
        <v>29551868.392700002</v>
      </c>
      <c r="C16" s="6">
        <v>472917391</v>
      </c>
      <c r="D16" s="7">
        <f t="shared" si="0"/>
        <v>0.67321181258906171</v>
      </c>
      <c r="E16" s="7">
        <f t="shared" si="1"/>
        <v>6.0982616729356016E-2</v>
      </c>
      <c r="F16" s="6">
        <v>19892684</v>
      </c>
      <c r="G16" s="6">
        <v>1205436587.4100001</v>
      </c>
      <c r="H16" s="6">
        <v>146663736.43000001</v>
      </c>
      <c r="I16" s="1">
        <v>318373574</v>
      </c>
      <c r="J16" s="1">
        <v>28839740</v>
      </c>
    </row>
    <row r="17" spans="1:10" ht="12" customHeight="1" thickTop="1" thickBot="1" x14ac:dyDescent="0.2">
      <c r="A17" s="8" t="s">
        <v>26</v>
      </c>
      <c r="B17" s="6">
        <v>29831437.972100001</v>
      </c>
      <c r="C17" s="6">
        <v>496059395</v>
      </c>
      <c r="D17" s="7">
        <f t="shared" si="0"/>
        <v>0.68090603343980616</v>
      </c>
      <c r="E17" s="7">
        <f t="shared" si="1"/>
        <v>6.0323234075629187E-2</v>
      </c>
      <c r="F17" s="6">
        <v>21143308</v>
      </c>
      <c r="G17" s="6">
        <v>1275185081.27</v>
      </c>
      <c r="H17" s="6">
        <v>106221334.53</v>
      </c>
      <c r="I17" s="1">
        <v>337769835</v>
      </c>
      <c r="J17" s="1">
        <v>29923907</v>
      </c>
    </row>
    <row r="18" spans="1:10" ht="12" customHeight="1" thickTop="1" thickBot="1" x14ac:dyDescent="0.2">
      <c r="A18" s="8" t="s">
        <v>27</v>
      </c>
      <c r="B18" s="6">
        <v>29693199.568500001</v>
      </c>
      <c r="C18" s="6">
        <v>491726562</v>
      </c>
      <c r="D18" s="7">
        <f t="shared" si="0"/>
        <v>0.68063950549817964</v>
      </c>
      <c r="E18" s="7">
        <f t="shared" si="1"/>
        <v>5.9649570038886775E-2</v>
      </c>
      <c r="F18" s="6">
        <v>21091168</v>
      </c>
      <c r="G18" s="6">
        <v>1262644704.47</v>
      </c>
      <c r="H18" s="6">
        <v>70069151.459999993</v>
      </c>
      <c r="I18" s="1">
        <v>334688524</v>
      </c>
      <c r="J18" s="1">
        <v>29331278</v>
      </c>
    </row>
    <row r="19" spans="1:10" ht="12" customHeight="1" thickTop="1" thickBot="1" x14ac:dyDescent="0.2">
      <c r="A19" s="8" t="s">
        <v>28</v>
      </c>
      <c r="B19" s="6">
        <v>29974960.086300001</v>
      </c>
      <c r="C19" s="6">
        <v>517471744</v>
      </c>
      <c r="D19" s="7">
        <f t="shared" si="0"/>
        <v>0.68300367140432694</v>
      </c>
      <c r="E19" s="7">
        <f t="shared" si="1"/>
        <v>5.9037615781394243E-2</v>
      </c>
      <c r="F19" s="6">
        <v>21384290</v>
      </c>
      <c r="G19" s="6">
        <v>1331549316.23</v>
      </c>
      <c r="H19" s="6">
        <v>44454386.979999997</v>
      </c>
      <c r="I19" s="1">
        <v>353435101</v>
      </c>
      <c r="J19" s="1">
        <v>30550298</v>
      </c>
    </row>
    <row r="20" spans="1:10" ht="12" customHeight="1" thickTop="1" thickBot="1" x14ac:dyDescent="0.2">
      <c r="A20" s="8" t="s">
        <v>29</v>
      </c>
      <c r="B20" s="6">
        <v>28731649.407000002</v>
      </c>
      <c r="C20" s="6">
        <v>541808233</v>
      </c>
      <c r="D20" s="7">
        <f t="shared" si="0"/>
        <v>0.68401874579857114</v>
      </c>
      <c r="E20" s="7">
        <f t="shared" si="1"/>
        <v>5.8311393359724011E-2</v>
      </c>
      <c r="F20" s="6">
        <v>20904768</v>
      </c>
      <c r="G20" s="6">
        <v>1392119205.23</v>
      </c>
      <c r="H20" s="6">
        <v>16049880.657500001</v>
      </c>
      <c r="I20" s="1">
        <v>370606988</v>
      </c>
      <c r="J20" s="1">
        <v>31593593</v>
      </c>
    </row>
    <row r="21" spans="1:10" ht="12" customHeight="1" thickTop="1" thickBot="1" x14ac:dyDescent="0.2">
      <c r="A21" s="8" t="s">
        <v>30</v>
      </c>
      <c r="B21" s="6">
        <v>11994270.765699999</v>
      </c>
      <c r="C21" s="6">
        <v>110034320</v>
      </c>
      <c r="D21" s="7">
        <f t="shared" si="0"/>
        <v>0.72981571567852643</v>
      </c>
      <c r="E21" s="7">
        <f t="shared" si="1"/>
        <v>4.7190831006180614E-2</v>
      </c>
      <c r="F21" s="6">
        <v>5384634</v>
      </c>
      <c r="G21" s="6">
        <v>294848441.82999998</v>
      </c>
      <c r="H21" s="6">
        <v>16140060.737500001</v>
      </c>
      <c r="I21" s="1">
        <v>80304776</v>
      </c>
      <c r="J21" s="1">
        <v>5192611</v>
      </c>
    </row>
    <row r="22" spans="1:10" ht="12" customHeight="1" thickTop="1" thickBot="1" x14ac:dyDescent="0.2">
      <c r="A22" s="8" t="s">
        <v>31</v>
      </c>
      <c r="B22" s="6">
        <v>1075662.3517</v>
      </c>
      <c r="C22" s="6">
        <v>13698250</v>
      </c>
      <c r="D22" s="7">
        <f t="shared" si="0"/>
        <v>0.92373544065847824</v>
      </c>
      <c r="E22" s="7">
        <f t="shared" si="1"/>
        <v>1.5727702443742813E-2</v>
      </c>
      <c r="F22" s="6">
        <v>2047251</v>
      </c>
      <c r="G22" s="6">
        <v>45774842</v>
      </c>
      <c r="H22" s="6">
        <v>120116874.13</v>
      </c>
      <c r="I22" s="1">
        <v>12653559</v>
      </c>
      <c r="J22" s="1">
        <v>215442</v>
      </c>
    </row>
    <row r="23" spans="1:10" ht="12" customHeight="1" thickTop="1" thickBot="1" x14ac:dyDescent="0.2">
      <c r="A23" s="8" t="s">
        <v>32</v>
      </c>
      <c r="B23" s="6">
        <v>20983597.626899999</v>
      </c>
      <c r="C23" s="6">
        <v>260917213</v>
      </c>
      <c r="D23" s="7">
        <f t="shared" si="0"/>
        <v>0.72023721945857211</v>
      </c>
      <c r="E23" s="7">
        <f t="shared" si="1"/>
        <v>5.591213715746688E-2</v>
      </c>
      <c r="F23" s="6">
        <v>9791250</v>
      </c>
      <c r="G23" s="6">
        <v>714028592.17999995</v>
      </c>
      <c r="H23" s="6">
        <v>145793722.19</v>
      </c>
      <c r="I23" s="1">
        <v>187922288</v>
      </c>
      <c r="J23" s="1">
        <v>14588439</v>
      </c>
    </row>
    <row r="24" spans="1:10" ht="12" customHeight="1" thickTop="1" thickBot="1" x14ac:dyDescent="0.2">
      <c r="A24" s="8" t="s">
        <v>33</v>
      </c>
      <c r="B24" s="6">
        <v>29643317.152399998</v>
      </c>
      <c r="C24" s="6">
        <v>504984514</v>
      </c>
      <c r="D24" s="7">
        <f t="shared" si="0"/>
        <v>0.68848686714381102</v>
      </c>
      <c r="E24" s="7">
        <f t="shared" si="1"/>
        <v>5.9391308383765606E-2</v>
      </c>
      <c r="F24" s="6">
        <v>17738968</v>
      </c>
      <c r="G24" s="6">
        <v>1335541777.6400001</v>
      </c>
      <c r="H24" s="6">
        <v>140208937.935</v>
      </c>
      <c r="I24" s="1">
        <v>347675206</v>
      </c>
      <c r="J24" s="1">
        <v>29991691</v>
      </c>
    </row>
    <row r="25" spans="1:10" ht="12" customHeight="1" thickTop="1" thickBot="1" x14ac:dyDescent="0.2">
      <c r="A25" s="9" t="s">
        <v>18</v>
      </c>
      <c r="B25" s="9"/>
      <c r="C25" s="9"/>
      <c r="D25" s="9"/>
      <c r="E25" s="9"/>
      <c r="F25" s="9"/>
      <c r="G25" s="9"/>
      <c r="H25" s="10"/>
    </row>
    <row r="26" spans="1:10" ht="12" customHeight="1" thickTop="1" thickBot="1" x14ac:dyDescent="0.2">
      <c r="A26" s="8" t="s">
        <v>34</v>
      </c>
      <c r="B26" s="6">
        <v>30129564.185699999</v>
      </c>
      <c r="C26" s="6">
        <v>592044201</v>
      </c>
      <c r="D26" s="7">
        <f t="shared" ref="D26:D37" si="2">IF(AND(ISNUMBER(I26),ISNUMBER(C26)),I26/C26,"--")</f>
        <v>0.67864987837284807</v>
      </c>
      <c r="E26" s="7">
        <f t="shared" ref="E26:E37" si="3">IF(AND(ISNUMBER(J26),ISNUMBER(C26)),J26/C26,"--")</f>
        <v>5.7808830729515079E-2</v>
      </c>
      <c r="F26" s="6">
        <v>23607365</v>
      </c>
      <c r="G26" s="6">
        <v>1547837783.1700001</v>
      </c>
      <c r="H26" s="6">
        <v>183846778.78999999</v>
      </c>
      <c r="I26" s="1">
        <v>401790725</v>
      </c>
      <c r="J26" s="1">
        <v>34225383</v>
      </c>
    </row>
    <row r="27" spans="1:10" ht="12" customHeight="1" thickTop="1" thickBot="1" x14ac:dyDescent="0.2">
      <c r="A27" s="8" t="s">
        <v>35</v>
      </c>
      <c r="B27" s="6">
        <v>30029264.293499999</v>
      </c>
      <c r="C27" s="6">
        <v>477835771</v>
      </c>
      <c r="D27" s="7">
        <f t="shared" si="2"/>
        <v>0.67282342911912307</v>
      </c>
      <c r="E27" s="7">
        <f t="shared" si="3"/>
        <v>5.8547425073373169E-2</v>
      </c>
      <c r="F27" s="6">
        <v>19279647</v>
      </c>
      <c r="G27" s="6">
        <v>1241932860.48</v>
      </c>
      <c r="H27" s="6">
        <v>127175258.84</v>
      </c>
      <c r="I27" s="1">
        <v>321499102</v>
      </c>
      <c r="J27" s="1">
        <v>27976054</v>
      </c>
    </row>
    <row r="28" spans="1:10" ht="12" customHeight="1" thickTop="1" thickBot="1" x14ac:dyDescent="0.2">
      <c r="A28" s="8" t="s">
        <v>36</v>
      </c>
      <c r="B28" s="6">
        <v>29525531.8235</v>
      </c>
      <c r="C28" s="6">
        <v>389794990</v>
      </c>
      <c r="D28" s="7">
        <f t="shared" si="2"/>
        <v>0.67423180580130082</v>
      </c>
      <c r="E28" s="7">
        <f t="shared" si="3"/>
        <v>5.8268204011549765E-2</v>
      </c>
      <c r="F28" s="6">
        <v>15663988</v>
      </c>
      <c r="G28" s="6">
        <v>1013925589.2</v>
      </c>
      <c r="H28" s="6">
        <v>102084827.465</v>
      </c>
      <c r="I28" s="1">
        <v>262812180</v>
      </c>
      <c r="J28" s="1">
        <v>22712654</v>
      </c>
    </row>
    <row r="29" spans="1:10" ht="12" customHeight="1" thickTop="1" thickBot="1" x14ac:dyDescent="0.2">
      <c r="A29" s="8" t="s">
        <v>37</v>
      </c>
      <c r="B29" s="6">
        <v>29444756.203000002</v>
      </c>
      <c r="C29" s="6">
        <v>481003131</v>
      </c>
      <c r="D29" s="7">
        <f t="shared" si="2"/>
        <v>0.67910718443951257</v>
      </c>
      <c r="E29" s="7">
        <f t="shared" si="3"/>
        <v>5.8516190822882605E-2</v>
      </c>
      <c r="F29" s="6">
        <v>20130363</v>
      </c>
      <c r="G29" s="6">
        <v>1259863773.8499999</v>
      </c>
      <c r="H29" s="6">
        <v>154530883.59</v>
      </c>
      <c r="I29" s="1">
        <v>326652682</v>
      </c>
      <c r="J29" s="1">
        <v>28146471</v>
      </c>
    </row>
    <row r="30" spans="1:10" ht="12" customHeight="1" thickTop="1" thickBot="1" x14ac:dyDescent="0.2">
      <c r="A30" s="8" t="s">
        <v>38</v>
      </c>
      <c r="B30" s="6">
        <v>29693530.744399998</v>
      </c>
      <c r="C30" s="6">
        <v>482852287</v>
      </c>
      <c r="D30" s="7">
        <f t="shared" si="2"/>
        <v>0.68522489363294659</v>
      </c>
      <c r="E30" s="7">
        <f t="shared" si="3"/>
        <v>5.8097214728528357E-2</v>
      </c>
      <c r="F30" s="6">
        <v>20057998</v>
      </c>
      <c r="G30" s="6">
        <v>1273330429.22</v>
      </c>
      <c r="H30" s="6">
        <v>105383270.605</v>
      </c>
      <c r="I30" s="1">
        <v>330862407</v>
      </c>
      <c r="J30" s="1">
        <v>28052373</v>
      </c>
    </row>
    <row r="31" spans="1:10" ht="12" customHeight="1" thickTop="1" thickBot="1" x14ac:dyDescent="0.2">
      <c r="A31" s="8" t="s">
        <v>39</v>
      </c>
      <c r="B31" s="6">
        <v>29526552.319400001</v>
      </c>
      <c r="C31" s="6">
        <v>492169217</v>
      </c>
      <c r="D31" s="7">
        <f t="shared" si="2"/>
        <v>0.681882432724353</v>
      </c>
      <c r="E31" s="7">
        <f t="shared" si="3"/>
        <v>5.735566960499279E-2</v>
      </c>
      <c r="F31" s="6">
        <v>20765485</v>
      </c>
      <c r="G31" s="6">
        <v>1292020935.54</v>
      </c>
      <c r="H31" s="6">
        <v>71656834.144999996</v>
      </c>
      <c r="I31" s="1">
        <v>335601543</v>
      </c>
      <c r="J31" s="1">
        <v>28228695</v>
      </c>
    </row>
    <row r="32" spans="1:10" ht="12" customHeight="1" thickTop="1" thickBot="1" x14ac:dyDescent="0.2">
      <c r="A32" s="8" t="s">
        <v>40</v>
      </c>
      <c r="B32" s="6">
        <v>29685477.885499999</v>
      </c>
      <c r="C32" s="6">
        <v>517379251</v>
      </c>
      <c r="D32" s="7">
        <f t="shared" si="2"/>
        <v>0.68026648405349366</v>
      </c>
      <c r="E32" s="7">
        <f t="shared" si="3"/>
        <v>5.8225141309348721E-2</v>
      </c>
      <c r="F32" s="6">
        <v>20611075</v>
      </c>
      <c r="G32" s="6">
        <v>1355947522.8800001</v>
      </c>
      <c r="H32" s="6">
        <v>68657309.644999996</v>
      </c>
      <c r="I32" s="1">
        <v>351955764</v>
      </c>
      <c r="J32" s="1">
        <v>30124480</v>
      </c>
    </row>
    <row r="33" spans="1:10" ht="12" customHeight="1" thickTop="1" thickBot="1" x14ac:dyDescent="0.2">
      <c r="A33" s="8" t="s">
        <v>41</v>
      </c>
      <c r="B33" s="6">
        <v>28324923.408799998</v>
      </c>
      <c r="C33" s="6">
        <v>528696916</v>
      </c>
      <c r="D33" s="7">
        <f t="shared" si="2"/>
        <v>0.68340350409761041</v>
      </c>
      <c r="E33" s="7">
        <f t="shared" si="3"/>
        <v>5.6413796066099996E-2</v>
      </c>
      <c r="F33" s="6">
        <v>19324773</v>
      </c>
      <c r="G33" s="6">
        <v>1385534790.54</v>
      </c>
      <c r="H33" s="6">
        <v>45723350.140000001</v>
      </c>
      <c r="I33" s="1">
        <v>361313325</v>
      </c>
      <c r="J33" s="1">
        <v>29825800</v>
      </c>
    </row>
    <row r="34" spans="1:10" ht="12" customHeight="1" thickTop="1" thickBot="1" x14ac:dyDescent="0.2">
      <c r="A34" s="8" t="s">
        <v>42</v>
      </c>
      <c r="B34" s="6">
        <v>10970754.0452</v>
      </c>
      <c r="C34" s="6">
        <v>101320525</v>
      </c>
      <c r="D34" s="7">
        <f t="shared" si="2"/>
        <v>0.73488282852857301</v>
      </c>
      <c r="E34" s="7">
        <f t="shared" si="3"/>
        <v>4.3463019955729605E-2</v>
      </c>
      <c r="F34" s="6">
        <v>5033996</v>
      </c>
      <c r="G34" s="6">
        <v>278576094.77999997</v>
      </c>
      <c r="H34" s="6">
        <v>26089216.600000001</v>
      </c>
      <c r="I34" s="1">
        <v>74458714</v>
      </c>
      <c r="J34" s="1">
        <v>4403696</v>
      </c>
    </row>
    <row r="35" spans="1:10" ht="12" customHeight="1" thickTop="1" thickBot="1" x14ac:dyDescent="0.2">
      <c r="A35" s="8" t="s">
        <v>43</v>
      </c>
      <c r="B35" s="6">
        <v>1053535.0593999999</v>
      </c>
      <c r="C35" s="6">
        <v>14094110</v>
      </c>
      <c r="D35" s="7">
        <f t="shared" si="2"/>
        <v>0.91737321476843869</v>
      </c>
      <c r="E35" s="7">
        <f t="shared" si="3"/>
        <v>1.7006891531285054E-2</v>
      </c>
      <c r="F35" s="6">
        <v>2110502</v>
      </c>
      <c r="G35" s="6">
        <v>48398365.890000001</v>
      </c>
      <c r="H35" s="6">
        <v>145635692.53</v>
      </c>
      <c r="I35" s="1">
        <v>12929559</v>
      </c>
      <c r="J35" s="1">
        <v>239697</v>
      </c>
    </row>
    <row r="36" spans="1:10" ht="12" customHeight="1" thickTop="1" thickBot="1" x14ac:dyDescent="0.2">
      <c r="A36" s="8" t="s">
        <v>44</v>
      </c>
      <c r="B36" s="6">
        <v>20824977.3462</v>
      </c>
      <c r="C36" s="6">
        <v>251797971</v>
      </c>
      <c r="D36" s="7">
        <f t="shared" si="2"/>
        <v>0.71574182780051077</v>
      </c>
      <c r="E36" s="7">
        <f t="shared" si="3"/>
        <v>5.6455685260466217E-2</v>
      </c>
      <c r="F36" s="6">
        <v>9151345</v>
      </c>
      <c r="G36" s="6">
        <v>708693406.41999996</v>
      </c>
      <c r="H36" s="6">
        <v>156956966.09999999</v>
      </c>
      <c r="I36" s="1">
        <v>180222340</v>
      </c>
      <c r="J36" s="1">
        <v>14215427</v>
      </c>
    </row>
    <row r="37" spans="1:10" ht="12" customHeight="1" thickTop="1" thickBot="1" x14ac:dyDescent="0.2">
      <c r="A37" s="8" t="s">
        <v>45</v>
      </c>
      <c r="B37" s="6">
        <v>29661241.640000001</v>
      </c>
      <c r="C37" s="6">
        <v>537728065</v>
      </c>
      <c r="D37" s="7">
        <f t="shared" si="2"/>
        <v>0.68643414213464937</v>
      </c>
      <c r="E37" s="7">
        <f t="shared" si="3"/>
        <v>5.8186367862350645E-2</v>
      </c>
      <c r="F37" s="6">
        <v>18643816</v>
      </c>
      <c r="G37" s="6">
        <v>1464344226.0899999</v>
      </c>
      <c r="H37" s="6">
        <v>142874003.85499999</v>
      </c>
      <c r="I37" s="1">
        <v>369114903</v>
      </c>
      <c r="J37" s="1">
        <v>31288443</v>
      </c>
    </row>
    <row r="38" spans="1:10" ht="12" customHeight="1" thickTop="1" thickBot="1" x14ac:dyDescent="0.2">
      <c r="A38" s="9" t="s">
        <v>17</v>
      </c>
      <c r="B38" s="9"/>
      <c r="C38" s="9"/>
      <c r="D38" s="9"/>
      <c r="E38" s="9"/>
      <c r="F38" s="9"/>
      <c r="G38" s="9"/>
      <c r="H38" s="10"/>
    </row>
    <row r="39" spans="1:10" ht="12" customHeight="1" thickTop="1" thickBot="1" x14ac:dyDescent="0.2">
      <c r="A39" s="8" t="s">
        <v>46</v>
      </c>
      <c r="B39" s="6">
        <v>30173373.247299999</v>
      </c>
      <c r="C39" s="6">
        <v>587393947</v>
      </c>
      <c r="D39" s="7">
        <f t="shared" ref="D39:D50" si="4">IF(AND(ISNUMBER(I39),ISNUMBER(C39)),I39/C39,"--")</f>
        <v>0.67339006985034522</v>
      </c>
      <c r="E39" s="7">
        <f t="shared" ref="E39:E50" si="5">IF(AND(ISNUMBER(J39),ISNUMBER(C39)),J39/C39,"--")</f>
        <v>5.7087600529870629E-2</v>
      </c>
      <c r="F39" s="6">
        <v>22301370</v>
      </c>
      <c r="G39" s="6">
        <v>1575703243.4300001</v>
      </c>
      <c r="H39" s="6">
        <v>185257701.6925</v>
      </c>
      <c r="I39" s="1">
        <v>395545251</v>
      </c>
      <c r="J39" s="1">
        <v>33532911</v>
      </c>
    </row>
    <row r="40" spans="1:10" ht="12" customHeight="1" thickTop="1" thickBot="1" x14ac:dyDescent="0.2">
      <c r="A40" s="8" t="s">
        <v>47</v>
      </c>
      <c r="B40" s="6">
        <v>30013851.133099999</v>
      </c>
      <c r="C40" s="6">
        <v>453957108</v>
      </c>
      <c r="D40" s="7">
        <f t="shared" si="4"/>
        <v>0.6679547024517567</v>
      </c>
      <c r="E40" s="7">
        <f t="shared" si="5"/>
        <v>5.7901296260791227E-2</v>
      </c>
      <c r="F40" s="6">
        <v>17605160</v>
      </c>
      <c r="G40" s="6">
        <v>1211228197.6199999</v>
      </c>
      <c r="H40" s="6">
        <v>154304531.1925</v>
      </c>
      <c r="I40" s="1">
        <v>303222785</v>
      </c>
      <c r="J40" s="1">
        <v>26284705</v>
      </c>
    </row>
    <row r="41" spans="1:10" ht="12" customHeight="1" thickTop="1" thickBot="1" x14ac:dyDescent="0.2">
      <c r="A41" s="8" t="s">
        <v>48</v>
      </c>
      <c r="B41" s="6">
        <v>29599573.894400001</v>
      </c>
      <c r="C41" s="6">
        <v>398290198</v>
      </c>
      <c r="D41" s="7">
        <f t="shared" si="4"/>
        <v>0.67331311778855274</v>
      </c>
      <c r="E41" s="7">
        <f t="shared" si="5"/>
        <v>5.7111804694726633E-2</v>
      </c>
      <c r="F41" s="6">
        <v>15562825</v>
      </c>
      <c r="G41" s="6">
        <v>1068254401.11</v>
      </c>
      <c r="H41" s="6">
        <v>128973302.81999999</v>
      </c>
      <c r="I41" s="1">
        <v>268174015</v>
      </c>
      <c r="J41" s="1">
        <v>22747072</v>
      </c>
    </row>
    <row r="42" spans="1:10" ht="12" customHeight="1" thickTop="1" thickBot="1" x14ac:dyDescent="0.2">
      <c r="A42" s="8" t="s">
        <v>49</v>
      </c>
      <c r="B42" s="6">
        <v>29567348.435600001</v>
      </c>
      <c r="C42" s="6">
        <v>506735555</v>
      </c>
      <c r="D42" s="7">
        <f t="shared" si="4"/>
        <v>0.67392888387316729</v>
      </c>
      <c r="E42" s="7">
        <f t="shared" si="5"/>
        <v>5.6979226571145181E-2</v>
      </c>
      <c r="F42" s="6">
        <v>20057660</v>
      </c>
      <c r="G42" s="6">
        <v>1359232343.48</v>
      </c>
      <c r="H42" s="6">
        <v>141087363.69999999</v>
      </c>
      <c r="I42" s="1">
        <v>341503727</v>
      </c>
      <c r="J42" s="1">
        <v>28873400</v>
      </c>
    </row>
    <row r="43" spans="1:10" ht="12" customHeight="1" thickTop="1" thickBot="1" x14ac:dyDescent="0.2">
      <c r="A43" s="8" t="s">
        <v>50</v>
      </c>
      <c r="B43" s="6">
        <v>29792125.1351</v>
      </c>
      <c r="C43" s="6">
        <v>489758756</v>
      </c>
      <c r="D43" s="7">
        <f t="shared" si="4"/>
        <v>0.67897931976942538</v>
      </c>
      <c r="E43" s="7">
        <f t="shared" si="5"/>
        <v>5.7177250344044896E-2</v>
      </c>
      <c r="F43" s="6">
        <v>19534576</v>
      </c>
      <c r="G43" s="6">
        <v>1322856834.02</v>
      </c>
      <c r="H43" s="6">
        <v>101779325.1425</v>
      </c>
      <c r="I43" s="1">
        <v>332536067</v>
      </c>
      <c r="J43" s="1">
        <v>28003059</v>
      </c>
    </row>
    <row r="44" spans="1:10" ht="12" customHeight="1" thickTop="1" thickBot="1" x14ac:dyDescent="0.2">
      <c r="A44" s="8" t="s">
        <v>51</v>
      </c>
      <c r="B44" s="6">
        <v>32552170.441799998</v>
      </c>
      <c r="C44" s="6">
        <v>286683542</v>
      </c>
      <c r="D44" s="7">
        <f t="shared" si="4"/>
        <v>0.72257302443961013</v>
      </c>
      <c r="E44" s="7">
        <f t="shared" si="5"/>
        <v>4.9029807926678957E-2</v>
      </c>
      <c r="F44" s="6">
        <v>10827437</v>
      </c>
      <c r="G44" s="6">
        <v>806050268.17999995</v>
      </c>
      <c r="H44" s="6">
        <v>83908140.942499995</v>
      </c>
      <c r="I44" s="1">
        <v>207149794</v>
      </c>
      <c r="J44" s="1">
        <v>14056039</v>
      </c>
    </row>
    <row r="45" spans="1:10" ht="12" customHeight="1" thickTop="1" thickBot="1" x14ac:dyDescent="0.2">
      <c r="A45" s="8" t="s">
        <v>52</v>
      </c>
      <c r="B45" s="6">
        <v>6002898.5974000003</v>
      </c>
      <c r="C45" s="6">
        <v>100639959</v>
      </c>
      <c r="D45" s="7">
        <f t="shared" si="4"/>
        <v>0.99939209037237386</v>
      </c>
      <c r="E45" s="7">
        <f t="shared" si="5"/>
        <v>1.945350554047821E-4</v>
      </c>
      <c r="F45" s="6">
        <v>2014953</v>
      </c>
      <c r="G45" s="6">
        <v>354085997.02999997</v>
      </c>
      <c r="H45" s="6">
        <v>50251533.265000001</v>
      </c>
      <c r="I45" s="1">
        <v>100578779</v>
      </c>
      <c r="J45" s="1">
        <v>19578</v>
      </c>
    </row>
    <row r="46" spans="1:10" ht="12" customHeight="1" thickTop="1" thickBot="1" x14ac:dyDescent="0.2">
      <c r="A46" s="8" t="s">
        <v>53</v>
      </c>
      <c r="B46" s="6">
        <v>5641086.2999</v>
      </c>
      <c r="C46" s="6">
        <v>95225671</v>
      </c>
      <c r="D46" s="7">
        <f t="shared" si="4"/>
        <v>0.99933479072045606</v>
      </c>
      <c r="E46" s="7">
        <f t="shared" si="5"/>
        <v>2.4972257743397788E-4</v>
      </c>
      <c r="F46" s="6">
        <v>2129201</v>
      </c>
      <c r="G46" s="6">
        <v>335207550.13</v>
      </c>
      <c r="H46" s="6">
        <v>30863532.855</v>
      </c>
      <c r="I46" s="1">
        <v>95162326</v>
      </c>
      <c r="J46" s="1">
        <v>23780</v>
      </c>
    </row>
    <row r="47" spans="1:10" ht="12" customHeight="1" thickTop="1" thickBot="1" x14ac:dyDescent="0.2">
      <c r="A47" s="8" t="s">
        <v>54</v>
      </c>
      <c r="B47" s="6">
        <v>3845306.3643999998</v>
      </c>
      <c r="C47" s="6">
        <v>62674008</v>
      </c>
      <c r="D47" s="7">
        <f t="shared" si="4"/>
        <v>0.99948386897483887</v>
      </c>
      <c r="E47" s="7">
        <f t="shared" si="5"/>
        <v>1.1480038104472272E-4</v>
      </c>
      <c r="F47" s="6">
        <v>1333673</v>
      </c>
      <c r="G47" s="6">
        <v>220613502.44999999</v>
      </c>
      <c r="H47" s="6">
        <v>14827665.397500001</v>
      </c>
      <c r="I47" s="1">
        <v>62641660</v>
      </c>
      <c r="J47" s="1">
        <v>7195</v>
      </c>
    </row>
    <row r="48" spans="1:10" ht="12" customHeight="1" thickTop="1" thickBot="1" x14ac:dyDescent="0.2">
      <c r="A48" s="8" t="s">
        <v>55</v>
      </c>
      <c r="B48" s="6">
        <v>1999732.47</v>
      </c>
      <c r="C48" s="6">
        <v>37160161</v>
      </c>
      <c r="D48" s="7">
        <f t="shared" si="4"/>
        <v>0.99845840280401366</v>
      </c>
      <c r="E48" s="7">
        <f t="shared" si="5"/>
        <v>1.9795393243855967E-4</v>
      </c>
      <c r="F48" s="6">
        <v>753419</v>
      </c>
      <c r="G48" s="6">
        <v>134436005.24000001</v>
      </c>
      <c r="H48" s="6">
        <v>119409422.98</v>
      </c>
      <c r="I48" s="1">
        <v>37102875</v>
      </c>
      <c r="J48" s="1">
        <v>7356</v>
      </c>
    </row>
    <row r="49" spans="1:10" ht="12" customHeight="1" thickTop="1" thickBot="1" x14ac:dyDescent="0.2">
      <c r="A49" s="8" t="s">
        <v>56</v>
      </c>
      <c r="B49" s="6">
        <v>5631603.0204999996</v>
      </c>
      <c r="C49" s="6">
        <v>57241358</v>
      </c>
      <c r="D49" s="7">
        <f t="shared" si="4"/>
        <v>0.8314766222003328</v>
      </c>
      <c r="E49" s="7">
        <f t="shared" si="5"/>
        <v>2.9186274721155286E-2</v>
      </c>
      <c r="F49" s="6">
        <v>2021886</v>
      </c>
      <c r="G49" s="6">
        <v>181873817.21000001</v>
      </c>
      <c r="H49" s="6">
        <v>144393749.78999999</v>
      </c>
      <c r="I49" s="1">
        <v>47594851</v>
      </c>
      <c r="J49" s="1">
        <v>1670662</v>
      </c>
    </row>
    <row r="50" spans="1:10" ht="12" customHeight="1" thickTop="1" thickBot="1" x14ac:dyDescent="0.2">
      <c r="A50" s="8" t="s">
        <v>57</v>
      </c>
      <c r="B50" s="6">
        <v>8629614.8864999991</v>
      </c>
      <c r="C50" s="6">
        <v>133912147</v>
      </c>
      <c r="D50" s="7">
        <f t="shared" si="4"/>
        <v>0.90437515724395034</v>
      </c>
      <c r="E50" s="7">
        <f t="shared" si="5"/>
        <v>1.5139097127611582E-2</v>
      </c>
      <c r="F50" s="6">
        <v>4840508</v>
      </c>
      <c r="G50" s="6">
        <v>451807144.61000001</v>
      </c>
      <c r="H50" s="6">
        <v>141419482.655</v>
      </c>
      <c r="I50" s="1">
        <v>121106819</v>
      </c>
      <c r="J50" s="1">
        <v>2027309</v>
      </c>
    </row>
    <row r="51" spans="1:10" ht="12" customHeight="1" thickTop="1" thickBot="1" x14ac:dyDescent="0.2">
      <c r="A51" s="9" t="s">
        <v>58</v>
      </c>
      <c r="B51" s="9"/>
      <c r="C51" s="9"/>
      <c r="D51" s="9"/>
      <c r="E51" s="9"/>
      <c r="F51" s="9"/>
      <c r="G51" s="9"/>
      <c r="H51" s="10"/>
    </row>
    <row r="52" spans="1:10" ht="12" customHeight="1" thickTop="1" thickBot="1" x14ac:dyDescent="0.2">
      <c r="A52" s="8" t="s">
        <v>59</v>
      </c>
      <c r="B52" s="6">
        <v>8397040.9922000002</v>
      </c>
      <c r="C52" s="6">
        <v>158951692</v>
      </c>
      <c r="D52" s="7">
        <f t="shared" ref="D52:D63" si="6">IF(AND(ISNUMBER(I52),ISNUMBER(C52)),I52/C52,"--")</f>
        <v>0.96638952418323421</v>
      </c>
      <c r="E52" s="7">
        <f t="shared" ref="E52:E63" si="7">IF(AND(ISNUMBER(J52),ISNUMBER(C52)),J52/C52,"--")</f>
        <v>4.6908088276279561E-3</v>
      </c>
      <c r="F52" s="6">
        <v>5740728</v>
      </c>
      <c r="G52" s="6">
        <v>562574897.64999998</v>
      </c>
      <c r="H52" s="6">
        <v>162773591.63</v>
      </c>
      <c r="I52" s="1">
        <v>153609250</v>
      </c>
      <c r="J52" s="1">
        <v>745612</v>
      </c>
    </row>
    <row r="53" spans="1:10" ht="12" customHeight="1" thickTop="1" thickBot="1" x14ac:dyDescent="0.2">
      <c r="A53" s="8" t="s">
        <v>60</v>
      </c>
      <c r="B53" s="6">
        <v>8365658.0369999995</v>
      </c>
      <c r="C53" s="6">
        <v>136355532</v>
      </c>
      <c r="D53" s="7">
        <f t="shared" si="6"/>
        <v>0.98126910611884821</v>
      </c>
      <c r="E53" s="7">
        <f t="shared" si="7"/>
        <v>2.4455113416300559E-3</v>
      </c>
      <c r="F53" s="6">
        <v>5775474</v>
      </c>
      <c r="G53" s="6">
        <v>489496134.94999999</v>
      </c>
      <c r="H53" s="6">
        <v>106298040.08</v>
      </c>
      <c r="I53" s="1">
        <v>133801471</v>
      </c>
      <c r="J53" s="1">
        <v>333459</v>
      </c>
    </row>
    <row r="54" spans="1:10" ht="12" customHeight="1" thickTop="1" thickBot="1" x14ac:dyDescent="0.2">
      <c r="A54" s="8" t="s">
        <v>61</v>
      </c>
      <c r="B54" s="6">
        <v>7870889.9677999998</v>
      </c>
      <c r="C54" s="6">
        <v>118660764</v>
      </c>
      <c r="D54" s="7">
        <f t="shared" si="6"/>
        <v>0.98278520269766678</v>
      </c>
      <c r="E54" s="7">
        <f t="shared" si="7"/>
        <v>2.2960664571483797E-3</v>
      </c>
      <c r="F54" s="6">
        <v>5653184</v>
      </c>
      <c r="G54" s="6">
        <v>427013731.35000002</v>
      </c>
      <c r="H54" s="6">
        <v>65953760.07</v>
      </c>
      <c r="I54" s="1">
        <v>116618043</v>
      </c>
      <c r="J54" s="1">
        <v>272453</v>
      </c>
    </row>
    <row r="55" spans="1:10" ht="12" customHeight="1" thickTop="1" thickBot="1" x14ac:dyDescent="0.2">
      <c r="A55" s="8" t="s">
        <v>62</v>
      </c>
      <c r="B55" s="6">
        <v>7963962.2438000003</v>
      </c>
      <c r="C55" s="6">
        <v>141034310</v>
      </c>
      <c r="D55" s="7">
        <f t="shared" si="6"/>
        <v>0.98137998477108157</v>
      </c>
      <c r="E55" s="7">
        <f t="shared" si="7"/>
        <v>2.3961048910722503E-3</v>
      </c>
      <c r="F55" s="6">
        <v>6899925</v>
      </c>
      <c r="G55" s="6">
        <v>506961235.08999997</v>
      </c>
      <c r="H55" s="6">
        <v>77472470.325000003</v>
      </c>
      <c r="I55" s="1">
        <v>138408249</v>
      </c>
      <c r="J55" s="1">
        <v>337933</v>
      </c>
    </row>
    <row r="56" spans="1:10" ht="12" customHeight="1" thickTop="1" thickBot="1" x14ac:dyDescent="0.2">
      <c r="A56" s="8" t="s">
        <v>63</v>
      </c>
      <c r="B56" s="6">
        <v>8592083.0637999997</v>
      </c>
      <c r="C56" s="6">
        <v>141463924</v>
      </c>
      <c r="D56" s="7">
        <f t="shared" si="6"/>
        <v>0.98283924316986992</v>
      </c>
      <c r="E56" s="7">
        <f t="shared" si="7"/>
        <v>2.2134053060764809E-3</v>
      </c>
      <c r="F56" s="6">
        <v>7775968</v>
      </c>
      <c r="G56" s="6">
        <v>510194432.75</v>
      </c>
      <c r="H56" s="6">
        <v>58796027.340000004</v>
      </c>
      <c r="I56" s="1">
        <v>139036296</v>
      </c>
      <c r="J56" s="1">
        <v>313117</v>
      </c>
    </row>
    <row r="57" spans="1:10" ht="12" customHeight="1" thickTop="1" thickBot="1" x14ac:dyDescent="0.2">
      <c r="A57" s="8" t="s">
        <v>64</v>
      </c>
      <c r="B57" s="6">
        <v>9386129.4498999994</v>
      </c>
      <c r="C57" s="6">
        <v>184268224</v>
      </c>
      <c r="D57" s="7">
        <f t="shared" si="6"/>
        <v>0.98331341164931396</v>
      </c>
      <c r="E57" s="7">
        <f t="shared" si="7"/>
        <v>2.1249350077851728E-3</v>
      </c>
      <c r="F57" s="6">
        <v>10035233</v>
      </c>
      <c r="G57" s="6">
        <v>664514600.82000005</v>
      </c>
      <c r="H57" s="6">
        <v>32496707.010000002</v>
      </c>
      <c r="I57" s="1">
        <v>181193416</v>
      </c>
      <c r="J57" s="1">
        <v>391558</v>
      </c>
    </row>
    <row r="58" spans="1:10" ht="12" customHeight="1" thickTop="1" thickBot="1" x14ac:dyDescent="0.2">
      <c r="A58" s="8" t="s">
        <v>65</v>
      </c>
      <c r="B58" s="6">
        <v>9945310.6794000007</v>
      </c>
      <c r="C58" s="6">
        <v>188809832</v>
      </c>
      <c r="D58" s="7">
        <f t="shared" si="6"/>
        <v>0.98187296199702145</v>
      </c>
      <c r="E58" s="7">
        <f t="shared" si="7"/>
        <v>2.2669952907960851E-3</v>
      </c>
      <c r="F58" s="6">
        <v>10840747</v>
      </c>
      <c r="G58" s="6">
        <v>680955668.05999994</v>
      </c>
      <c r="H58" s="6">
        <v>21568995.504999999</v>
      </c>
      <c r="I58" s="1">
        <v>185387269</v>
      </c>
      <c r="J58" s="1">
        <v>428031</v>
      </c>
    </row>
    <row r="59" spans="1:10" ht="12" customHeight="1" thickTop="1" thickBot="1" x14ac:dyDescent="0.2">
      <c r="A59" s="8" t="s">
        <v>66</v>
      </c>
      <c r="B59" s="6">
        <v>9879058.2522</v>
      </c>
      <c r="C59" s="6">
        <v>187134015</v>
      </c>
      <c r="D59" s="7">
        <f t="shared" si="6"/>
        <v>0.98368887665879445</v>
      </c>
      <c r="E59" s="7">
        <f t="shared" si="7"/>
        <v>2.0235498073399431E-3</v>
      </c>
      <c r="F59" s="6">
        <v>10789252</v>
      </c>
      <c r="G59" s="6">
        <v>675787136.5</v>
      </c>
      <c r="H59" s="6">
        <v>12101702.654999999</v>
      </c>
      <c r="I59" s="1">
        <v>184081649</v>
      </c>
      <c r="J59" s="1">
        <v>378675</v>
      </c>
    </row>
    <row r="60" spans="1:10" ht="12" customHeight="1" thickTop="1" thickBot="1" x14ac:dyDescent="0.2">
      <c r="A60" s="8" t="s">
        <v>67</v>
      </c>
      <c r="B60" s="6">
        <v>4865791.8015999999</v>
      </c>
      <c r="C60" s="6">
        <v>73426675</v>
      </c>
      <c r="D60" s="7">
        <f t="shared" si="6"/>
        <v>0.99563300394577314</v>
      </c>
      <c r="E60" s="7">
        <f t="shared" si="7"/>
        <v>5.0096235462112368E-4</v>
      </c>
      <c r="F60" s="6">
        <v>4502773</v>
      </c>
      <c r="G60" s="6">
        <v>267967537.34</v>
      </c>
      <c r="H60" s="6">
        <v>14123637.74</v>
      </c>
      <c r="I60" s="1">
        <v>73106021</v>
      </c>
      <c r="J60" s="1">
        <v>36784</v>
      </c>
    </row>
    <row r="61" spans="1:10" ht="12" customHeight="1" thickTop="1" thickBot="1" x14ac:dyDescent="0.2">
      <c r="A61" s="8" t="s">
        <v>68</v>
      </c>
      <c r="B61" s="6">
        <v>1564353.4816999999</v>
      </c>
      <c r="C61" s="6">
        <v>27824568.880100001</v>
      </c>
      <c r="D61" s="7">
        <f t="shared" si="6"/>
        <v>0.98939540836835638</v>
      </c>
      <c r="E61" s="7">
        <f t="shared" si="7"/>
        <v>2.8811737441630358E-3</v>
      </c>
      <c r="F61" s="6">
        <v>2330656.5872999998</v>
      </c>
      <c r="G61" s="6">
        <v>105403477.3973</v>
      </c>
      <c r="H61" s="6">
        <v>124742581.25</v>
      </c>
      <c r="I61" s="1">
        <v>27529500.689800002</v>
      </c>
      <c r="J61" s="1">
        <v>80167.417300000001</v>
      </c>
    </row>
    <row r="62" spans="1:10" ht="12" customHeight="1" thickTop="1" thickBot="1" x14ac:dyDescent="0.2">
      <c r="A62" s="8" t="s">
        <v>69</v>
      </c>
      <c r="B62" s="6">
        <v>5337821.1902999999</v>
      </c>
      <c r="C62" s="6">
        <v>72289156.814899996</v>
      </c>
      <c r="D62" s="7">
        <f t="shared" si="6"/>
        <v>0.97046452650752302</v>
      </c>
      <c r="E62" s="7">
        <f t="shared" si="7"/>
        <v>5.3824707638559866E-3</v>
      </c>
      <c r="F62" s="6">
        <v>5023986.8216000004</v>
      </c>
      <c r="G62" s="6">
        <v>268690471.0449</v>
      </c>
      <c r="H62" s="6">
        <v>153422731.30000001</v>
      </c>
      <c r="I62" s="1">
        <v>70154062.340000004</v>
      </c>
      <c r="J62" s="1">
        <v>389094.27309999999</v>
      </c>
    </row>
    <row r="63" spans="1:10" ht="0" hidden="1" customHeight="1" x14ac:dyDescent="0.15">
      <c r="A63" s="8" t="s">
        <v>70</v>
      </c>
      <c r="B63" s="6" t="s">
        <v>71</v>
      </c>
      <c r="C63" s="6" t="s">
        <v>71</v>
      </c>
      <c r="D63" s="7" t="str">
        <f t="shared" si="6"/>
        <v>--</v>
      </c>
      <c r="E63" s="7" t="str">
        <f t="shared" si="7"/>
        <v>--</v>
      </c>
      <c r="F63" s="6" t="s">
        <v>71</v>
      </c>
      <c r="G63" s="6" t="s">
        <v>71</v>
      </c>
      <c r="H63" s="6" t="s">
        <v>71</v>
      </c>
      <c r="I63" s="1" t="s">
        <v>71</v>
      </c>
      <c r="J63" s="1" t="s">
        <v>71</v>
      </c>
    </row>
    <row r="64" spans="1:10" ht="31.5" customHeight="1" thickTop="1" x14ac:dyDescent="0.15">
      <c r="A64" s="11" t="s">
        <v>72</v>
      </c>
      <c r="B64" s="11"/>
      <c r="C64" s="11"/>
      <c r="D64" s="11"/>
      <c r="E64" s="11"/>
      <c r="F64" s="11"/>
      <c r="G64" s="11"/>
      <c r="H64" s="12"/>
    </row>
    <row r="65" spans="1:8" ht="14" thickBot="1" x14ac:dyDescent="0.2">
      <c r="A65" s="13" t="s">
        <v>73</v>
      </c>
      <c r="B65" s="13"/>
      <c r="C65" s="13"/>
      <c r="D65" s="13"/>
      <c r="E65" s="13"/>
      <c r="F65" s="13"/>
      <c r="G65" s="13"/>
      <c r="H65" s="14"/>
    </row>
    <row r="66" spans="1:8" ht="14" thickTop="1" x14ac:dyDescent="0.15"/>
  </sheetData>
  <mergeCells count="10">
    <mergeCell ref="A38:H38"/>
    <mergeCell ref="A51:H51"/>
    <mergeCell ref="A64:H64"/>
    <mergeCell ref="A65:H65"/>
    <mergeCell ref="A1:H1"/>
    <mergeCell ref="A2:H2"/>
    <mergeCell ref="A6:H6"/>
    <mergeCell ref="A11:H11"/>
    <mergeCell ref="A12:H12"/>
    <mergeCell ref="A25:H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C8E4-2801-DA4F-9B2C-7227D3D0ED1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Kreh</dc:creator>
  <cp:lastModifiedBy>Scout Leonard</cp:lastModifiedBy>
  <dcterms:created xsi:type="dcterms:W3CDTF">2021-11-16T18:45:54Z</dcterms:created>
  <dcterms:modified xsi:type="dcterms:W3CDTF">2021-11-17T02:57:52Z</dcterms:modified>
</cp:coreProperties>
</file>