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iznac\Desktop\Git-Repository_Project\aerojump\trunk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AD19" i="7" s="1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F19" i="7" l="1"/>
  <c r="AD25" i="7"/>
  <c r="AD22" i="7"/>
  <c r="F25" i="7"/>
  <c r="E22" i="7"/>
  <c r="G22" i="7" s="1"/>
  <c r="E19" i="7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P21" i="7"/>
  <c r="AC21" i="7"/>
  <c r="AE19" i="7"/>
  <c r="AE22" i="7"/>
  <c r="E7" i="7"/>
  <c r="AE16" i="7" s="1"/>
  <c r="G19" i="7" l="1"/>
  <c r="F13" i="7"/>
  <c r="G13" i="7" s="1"/>
  <c r="AE13" i="7"/>
  <c r="AD20" i="7"/>
  <c r="AF19" i="7" s="1"/>
  <c r="J21" i="7"/>
  <c r="AD17" i="7"/>
  <c r="AF16" i="7" s="1"/>
  <c r="AD23" i="7"/>
  <c r="AD27" i="7"/>
  <c r="AD21" i="7"/>
  <c r="AD14" i="7"/>
  <c r="AD26" i="7"/>
  <c r="AF25" i="7" s="1"/>
  <c r="J18" i="7"/>
  <c r="AD18" i="7" s="1"/>
  <c r="J24" i="7"/>
  <c r="AD24" i="7" s="1"/>
  <c r="J15" i="7"/>
  <c r="AD15" i="7" s="1"/>
  <c r="AF22" i="7"/>
  <c r="AF13" i="7" l="1"/>
</calcChain>
</file>

<file path=xl/sharedStrings.xml><?xml version="1.0" encoding="utf-8"?>
<sst xmlns="http://schemas.openxmlformats.org/spreadsheetml/2006/main" count="1649" uniqueCount="120">
  <si>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</si>
  <si>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</si>
  <si>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</si>
  <si>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</si>
  <si>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</si>
  <si>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</si>
  <si>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</si>
  <si>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</si>
  <si>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</si>
  <si>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</si>
  <si>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</si>
  <si>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</si>
  <si>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</si>
  <si>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</si>
  <si>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</si>
  <si>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</si>
  <si>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</si>
  <si>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</si>
  <si>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</si>
  <si>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</si>
  <si>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</si>
  <si>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</si>
  <si>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</si>
  <si>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</si>
  <si>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</si>
  <si>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</si>
  <si>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</si>
  <si>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</si>
  <si>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</si>
  <si>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</si>
  <si>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</si>
  <si>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</si>
  <si>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</si>
  <si>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</si>
  <si>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</si>
  <si>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</si>
  <si>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</si>
  <si>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</si>
  <si>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</si>
  <si>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</si>
  <si>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</si>
  <si>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</si>
  <si>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</si>
  <si>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</si>
  <si>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</si>
  <si>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</si>
  <si>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</si>
  <si>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</si>
  <si>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</si>
  <si>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</si>
  <si>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</si>
  <si>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</si>
  <si>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</si>
  <si>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</si>
  <si>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</si>
  <si>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</si>
  <si>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</si>
  <si>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</si>
  <si>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</si>
  <si>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</si>
  <si>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</si>
  <si>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</si>
  <si>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</si>
  <si>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</si>
  <si>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</si>
  <si>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</si>
  <si>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</si>
  <si>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</si>
  <si>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</si>
  <si>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</si>
  <si>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</si>
  <si>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</si>
  <si>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</si>
  <si>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</si>
  <si>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</si>
  <si>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</si>
  <si>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</si>
  <si>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</si>
  <si>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</si>
  <si>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</si>
  <si>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</si>
  <si>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</si>
  <si>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</si>
  <si>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</si>
  <si>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</si>
  <si>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</si>
  <si>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</si>
  <si>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</si>
  <si>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</si>
  <si>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</si>
  <si>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</si>
  <si>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</si>
  <si>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</si>
  <si>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</si>
  <si>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</si>
  <si>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</si>
  <si>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</si>
  <si>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David Mitterlehner</t>
  </si>
  <si>
    <t>Marko Bliznac</t>
  </si>
  <si>
    <t>Peter Elsigan</t>
  </si>
  <si>
    <t>01.05 - 05.05.2017</t>
  </si>
  <si>
    <t>Projektbesprechung</t>
  </si>
  <si>
    <t>29.05 - 02.06.2017</t>
  </si>
  <si>
    <t>Besprechung mit Projektbetreuer (Umsetzung, Dokumentation, Präsentation)</t>
  </si>
  <si>
    <t>Brainstorming</t>
  </si>
  <si>
    <t>Team-Meeting</t>
  </si>
  <si>
    <t>05.06 - 09.06.2017</t>
  </si>
  <si>
    <t>12.06 - 16.06.2017</t>
  </si>
  <si>
    <t>19.06 - 23.06.2017</t>
  </si>
  <si>
    <t>26.06 - 30.06.2017</t>
  </si>
  <si>
    <t>Programmieren</t>
  </si>
  <si>
    <t>Layouts erstellen</t>
  </si>
  <si>
    <t>Endless Runner</t>
  </si>
  <si>
    <t>Grundstruktur in MainActivity, GameActivity</t>
  </si>
  <si>
    <t>Umsetzung eines Endless Runner</t>
  </si>
  <si>
    <t>Design</t>
  </si>
  <si>
    <t>GameView UI implementiert (Spielobjekte)</t>
  </si>
  <si>
    <t>Buttons mit UI-Programm erstellt</t>
  </si>
  <si>
    <t>Icon erstellt</t>
  </si>
  <si>
    <t>InfoActivity (How To Play) implementiert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</si>
</sst>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opLeftCell="A12"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1" t="s">
        <v>12</v>
      </c>
      <c r="C2" s="91"/>
      <c r="D2" s="91"/>
      <c r="E2" s="92" t="s">
        <v>87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1" t="s">
        <v>13</v>
      </c>
      <c r="C3" s="91"/>
      <c r="D3" s="91"/>
      <c r="E3" s="94">
        <v>1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96</v>
      </c>
      <c r="C4" s="97" t="s">
        <v>90</v>
      </c>
      <c r="D4" s="98"/>
      <c r="E4" s="99">
        <f>IF(EXACT($C$4,"PRO-1"),3,IF(EXACT($C$4,"PRO-2"),4,IF(EXACT($C$4,"PRO-3"),4,IF(EXACT($C$4,"PRO-4"),6,IF(EXACT($C$4,"PRO-2-M"),5,IF(EXACT($C$4,"PRO-3-M"),5))))))</f>
        <v>3</v>
      </c>
      <c r="F4" s="99"/>
      <c r="G4" s="96" t="s">
        <v>11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7" t="s">
        <v>14</v>
      </c>
      <c r="C5" s="87"/>
      <c r="D5" s="87"/>
      <c r="E5" s="95">
        <v>12</v>
      </c>
      <c r="F5" s="95"/>
      <c r="G5" s="100" t="s">
        <v>15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8" t="s">
        <v>16</v>
      </c>
      <c r="C6" s="88"/>
      <c r="D6" s="88"/>
      <c r="E6" s="76">
        <f>(25*60)*E4</f>
        <v>4500</v>
      </c>
      <c r="F6" s="77"/>
      <c r="G6" s="101" t="s">
        <v>17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89"/>
      <c r="C7" s="89"/>
      <c r="D7" s="89"/>
      <c r="E7" s="78">
        <f>E6/60</f>
        <v>75</v>
      </c>
      <c r="F7" s="79"/>
      <c r="G7" s="96" t="s">
        <v>18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89"/>
      <c r="C8" s="89"/>
      <c r="D8" s="89"/>
      <c r="E8" s="27" t="s">
        <v>2</v>
      </c>
      <c r="F8" s="28">
        <f>(E6/60)/E5</f>
        <v>6.25</v>
      </c>
      <c r="G8" s="96" t="s">
        <v>19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0" t="s">
        <v>20</v>
      </c>
      <c r="C10" s="71"/>
      <c r="D10" s="71"/>
      <c r="E10" s="71"/>
      <c r="F10" s="71"/>
      <c r="G10" s="72"/>
      <c r="H10" s="35"/>
      <c r="I10" s="73" t="s">
        <v>21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2">
      <c r="B11" s="111" t="s">
        <v>22</v>
      </c>
      <c r="C11" s="50"/>
      <c r="D11" s="133">
        <f>E3</f>
        <v>1</v>
      </c>
      <c r="E11" s="90" t="s">
        <v>24</v>
      </c>
      <c r="F11" s="90" t="s">
        <v>23</v>
      </c>
      <c r="G11" s="138" t="s">
        <v>25</v>
      </c>
      <c r="H11" s="161"/>
      <c r="I11" s="83" t="s">
        <v>26</v>
      </c>
      <c r="J11" s="49" t="str">
        <f>'dynamic Data'!B2</f>
        <v>01.05 - 05.05.2017</v>
      </c>
      <c r="K11" s="49" t="str">
        <f>'dynamic Data'!B3</f>
        <v>29.05 - 02.06.2017</v>
      </c>
      <c r="L11" s="49" t="str">
        <f>'dynamic Data'!B4</f>
        <v>05.06 - 09.06.2017</v>
      </c>
      <c r="M11" s="49" t="str">
        <f>'dynamic Data'!B5</f>
        <v>12.06 - 16.06.2017</v>
      </c>
      <c r="N11" s="49" t="str">
        <f>'dynamic Data'!B6</f>
        <v>19.06 - 23.06.2017</v>
      </c>
      <c r="O11" s="49" t="str">
        <f>'dynamic Data'!B7</f>
        <v>26.06 - 30.06.2017</v>
      </c>
      <c r="P11" s="49" t="str">
        <f>'dynamic Data'!B8</f>
        <v>DD.MM - DD.MM.YYYY</v>
      </c>
      <c r="Q11" s="49" t="str">
        <f>'dynamic Data'!B9</f>
        <v>DD.MM - DD.MM.YYYY</v>
      </c>
      <c r="R11" s="49" t="str">
        <f>'dynamic Data'!B10</f>
        <v>DD.MM - DD.MM.YYYY</v>
      </c>
      <c r="S11" s="49" t="str">
        <f>'dynamic Data'!B11</f>
        <v>DD.MM - DD.MM.YYYY</v>
      </c>
      <c r="T11" s="49" t="str">
        <f>'dynamic Data'!B12</f>
        <v>DD.MM - DD.MM.YYYY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6" t="s">
        <v>47</v>
      </c>
      <c r="AE11" s="85" t="s">
        <v>48</v>
      </c>
      <c r="AF11" s="85" t="s">
        <v>49</v>
      </c>
      <c r="AG11" s="8"/>
    </row>
    <row r="12" spans="2:33" ht="76.5" customHeight="1" x14ac:dyDescent="0.2">
      <c r="B12" s="112"/>
      <c r="C12" s="51"/>
      <c r="D12" s="134"/>
      <c r="E12" s="90"/>
      <c r="F12" s="90"/>
      <c r="G12" s="138"/>
      <c r="H12" s="161"/>
      <c r="I12" s="84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6"/>
      <c r="AE12" s="85"/>
      <c r="AF12" s="85"/>
    </row>
    <row r="13" spans="2:33" ht="12" customHeight="1" x14ac:dyDescent="0.2">
      <c r="B13" s="113" t="str">
        <f>'Std-A'!A3</f>
        <v>David Mitterlehner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3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3</v>
      </c>
      <c r="G13" s="135">
        <f>F13-E13</f>
        <v>0</v>
      </c>
      <c r="H13" s="157"/>
      <c r="I13" s="37" t="s">
        <v>51</v>
      </c>
      <c r="J13" s="52">
        <f>'Std-A'!$C$13</f>
        <v>3</v>
      </c>
      <c r="K13" s="52">
        <f>'Std-A'!$C$24</f>
        <v>3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6</v>
      </c>
      <c r="AE13" s="67">
        <f>IF(NOT(EXACT(B13,"----")),$E$7,0)</f>
        <v>75</v>
      </c>
      <c r="AF13" s="80">
        <f>AD14-AE13</f>
        <v>-69</v>
      </c>
    </row>
    <row r="14" spans="2:33" ht="12" customHeight="1" x14ac:dyDescent="0.2">
      <c r="B14" s="116"/>
      <c r="C14" s="117"/>
      <c r="D14" s="118"/>
      <c r="E14" s="123"/>
      <c r="F14" s="125"/>
      <c r="G14" s="136"/>
      <c r="H14" s="158"/>
      <c r="I14" s="37" t="s">
        <v>50</v>
      </c>
      <c r="J14" s="32">
        <f>'Std-A'!$C$12</f>
        <v>3</v>
      </c>
      <c r="K14" s="32">
        <f>'Std-A'!$C$23</f>
        <v>3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6</v>
      </c>
      <c r="AE14" s="68"/>
      <c r="AF14" s="81"/>
    </row>
    <row r="15" spans="2:33" ht="12" customHeight="1" thickBot="1" x14ac:dyDescent="0.25">
      <c r="B15" s="119"/>
      <c r="C15" s="120"/>
      <c r="D15" s="121"/>
      <c r="E15" s="124"/>
      <c r="F15" s="126"/>
      <c r="G15" s="137"/>
      <c r="H15" s="158"/>
      <c r="I15" s="39" t="s">
        <v>25</v>
      </c>
      <c r="J15" s="29">
        <f t="shared" ref="J15:U15" si="1">J14-J13</f>
        <v>0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0</v>
      </c>
      <c r="AE15" s="69"/>
      <c r="AF15" s="82"/>
    </row>
    <row r="16" spans="2:33" ht="12" customHeight="1" thickTop="1" x14ac:dyDescent="0.2">
      <c r="B16" s="105" t="str">
        <f>'Std-B'!A3</f>
        <v>Marko Bliznac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3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3</v>
      </c>
      <c r="G16" s="102">
        <f t="shared" ref="G16" si="5">F16-E16</f>
        <v>0</v>
      </c>
      <c r="H16" s="157"/>
      <c r="I16" s="37" t="s">
        <v>51</v>
      </c>
      <c r="J16" s="54">
        <f>'Std-B'!C13</f>
        <v>3</v>
      </c>
      <c r="K16" s="54">
        <f>'Std-B'!C24</f>
        <v>3</v>
      </c>
      <c r="L16" s="54">
        <f>'Std-B'!C35</f>
        <v>5</v>
      </c>
      <c r="M16" s="55">
        <f>'Std-B'!C46</f>
        <v>10</v>
      </c>
      <c r="N16" s="55">
        <f>'Std-B'!C57</f>
        <v>5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26</v>
      </c>
      <c r="AE16" s="67">
        <f>IF(NOT(EXACT(B16,"----")),$E$7,0)</f>
        <v>75</v>
      </c>
      <c r="AF16" s="80">
        <f>AD17-AE16</f>
        <v>-50</v>
      </c>
    </row>
    <row r="17" spans="2:32" ht="12" customHeight="1" x14ac:dyDescent="0.2">
      <c r="B17" s="107"/>
      <c r="C17" s="108"/>
      <c r="D17" s="108"/>
      <c r="E17" s="128"/>
      <c r="F17" s="131"/>
      <c r="G17" s="103"/>
      <c r="H17" s="158"/>
      <c r="I17" s="38" t="s">
        <v>50</v>
      </c>
      <c r="J17" s="32">
        <f>'Std-B'!C12</f>
        <v>3</v>
      </c>
      <c r="K17" s="32">
        <f>'Std-B'!C23</f>
        <v>3</v>
      </c>
      <c r="L17" s="32">
        <f>'Std-B'!C34</f>
        <v>3</v>
      </c>
      <c r="M17" s="32">
        <f>'Std-B'!C45</f>
        <v>7</v>
      </c>
      <c r="N17" s="32">
        <f>'Std-B'!C56</f>
        <v>7</v>
      </c>
      <c r="O17" s="32">
        <f>'Std-B'!C67</f>
        <v>2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25</v>
      </c>
      <c r="AE17" s="68"/>
      <c r="AF17" s="81"/>
    </row>
    <row r="18" spans="2:32" ht="12" customHeight="1" thickBot="1" x14ac:dyDescent="0.25">
      <c r="B18" s="109"/>
      <c r="C18" s="110"/>
      <c r="D18" s="110"/>
      <c r="E18" s="129"/>
      <c r="F18" s="132"/>
      <c r="G18" s="104"/>
      <c r="H18" s="158"/>
      <c r="I18" s="40" t="s">
        <v>25</v>
      </c>
      <c r="J18" s="29">
        <f t="shared" ref="J18:U18" si="6">J17-J16</f>
        <v>0</v>
      </c>
      <c r="K18" s="29">
        <f t="shared" si="6"/>
        <v>0</v>
      </c>
      <c r="L18" s="29">
        <f t="shared" si="6"/>
        <v>-2</v>
      </c>
      <c r="M18" s="29">
        <f t="shared" si="6"/>
        <v>-3</v>
      </c>
      <c r="N18" s="29">
        <f t="shared" si="6"/>
        <v>2</v>
      </c>
      <c r="O18" s="29">
        <f t="shared" si="6"/>
        <v>2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-1</v>
      </c>
      <c r="AE18" s="69"/>
      <c r="AF18" s="155"/>
    </row>
    <row r="19" spans="2:32" ht="12" customHeight="1" thickTop="1" x14ac:dyDescent="0.2">
      <c r="B19" s="105" t="str">
        <f>'Std-C'!A3</f>
        <v>Peter Elsigan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3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3</v>
      </c>
      <c r="G19" s="102">
        <f t="shared" ref="G19" si="10">F19-E19</f>
        <v>0</v>
      </c>
      <c r="H19" s="157"/>
      <c r="I19" s="41" t="s">
        <v>51</v>
      </c>
      <c r="J19" s="54">
        <f>'Std-C'!C13</f>
        <v>3</v>
      </c>
      <c r="K19" s="54">
        <f>'Std-C'!C24</f>
        <v>3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6</v>
      </c>
      <c r="AE19" s="67">
        <f>IF(NOT(EXACT(B19,"----")),$E$7,0)</f>
        <v>75</v>
      </c>
      <c r="AF19" s="160">
        <f>AD20-AE19</f>
        <v>-69</v>
      </c>
    </row>
    <row r="20" spans="2:32" ht="12" customHeight="1" x14ac:dyDescent="0.2">
      <c r="B20" s="140"/>
      <c r="C20" s="141"/>
      <c r="D20" s="141"/>
      <c r="E20" s="144"/>
      <c r="F20" s="147"/>
      <c r="G20" s="149"/>
      <c r="H20" s="158"/>
      <c r="I20" s="38" t="s">
        <v>50</v>
      </c>
      <c r="J20" s="32">
        <f>'Std-C'!C12</f>
        <v>3</v>
      </c>
      <c r="K20" s="32">
        <f>'Std-C'!C23</f>
        <v>3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6</v>
      </c>
      <c r="AE20" s="68"/>
      <c r="AF20" s="81"/>
    </row>
    <row r="21" spans="2:32" ht="12" customHeight="1" thickBot="1" x14ac:dyDescent="0.25">
      <c r="B21" s="151"/>
      <c r="C21" s="152"/>
      <c r="D21" s="152"/>
      <c r="E21" s="153"/>
      <c r="F21" s="154"/>
      <c r="G21" s="156"/>
      <c r="H21" s="158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69"/>
      <c r="AF21" s="82"/>
    </row>
    <row r="22" spans="2:32" ht="12" customHeight="1" thickTop="1" x14ac:dyDescent="0.2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2">
      <c r="B23" s="140"/>
      <c r="C23" s="141"/>
      <c r="D23" s="141"/>
      <c r="E23" s="144"/>
      <c r="F23" s="147"/>
      <c r="G23" s="149"/>
      <c r="H23" s="158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25">
      <c r="B24" s="151"/>
      <c r="C24" s="152"/>
      <c r="D24" s="152"/>
      <c r="E24" s="153"/>
      <c r="F24" s="154"/>
      <c r="G24" s="156"/>
      <c r="H24" s="158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2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2">
      <c r="B26" s="140"/>
      <c r="C26" s="141"/>
      <c r="D26" s="141"/>
      <c r="E26" s="144"/>
      <c r="F26" s="147"/>
      <c r="G26" s="149"/>
      <c r="H26" s="158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25">
      <c r="B27" s="142"/>
      <c r="C27" s="143"/>
      <c r="D27" s="143"/>
      <c r="E27" s="145"/>
      <c r="F27" s="148"/>
      <c r="G27" s="150"/>
      <c r="H27" s="158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11" workbookViewId="0">
      <selection activeCell="B17" sqref="B17:C1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7" t="str">
        <f>'dynamic Data'!B24</f>
        <v>David Mitterlehner</v>
      </c>
      <c r="B3" s="178"/>
      <c r="C3" s="178"/>
      <c r="D3" s="178"/>
      <c r="E3" s="178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01.05 - 05.05.2017</v>
      </c>
    </row>
    <row r="5" spans="1:5" ht="12.75" customHeight="1" x14ac:dyDescent="0.2">
      <c r="A5" s="19" t="s">
        <v>0</v>
      </c>
      <c r="B5" s="19" t="s">
        <v>83</v>
      </c>
      <c r="C5" s="171" t="s">
        <v>84</v>
      </c>
      <c r="D5" s="171"/>
      <c r="E5" s="26" t="s">
        <v>88</v>
      </c>
    </row>
    <row r="6" spans="1:5" s="47" customFormat="1" ht="26.1" customHeight="1" x14ac:dyDescent="0.2">
      <c r="A6" s="46">
        <v>1</v>
      </c>
      <c r="B6" s="42" t="s">
        <v>101</v>
      </c>
      <c r="C6" s="43">
        <v>165</v>
      </c>
      <c r="D6" s="46" t="s">
        <v>17</v>
      </c>
      <c r="E6" s="42" t="s">
        <v>103</v>
      </c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3</v>
      </c>
      <c r="D12" s="162" t="s">
        <v>18</v>
      </c>
      <c r="E12" s="164"/>
    </row>
    <row r="13" spans="1:5" ht="26.1" customHeight="1" x14ac:dyDescent="0.2">
      <c r="A13" s="174" t="s">
        <v>1</v>
      </c>
      <c r="B13" s="174"/>
      <c r="C13" s="61">
        <v>3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28</v>
      </c>
      <c r="B15" s="170"/>
      <c r="C15" s="170"/>
      <c r="D15" s="170"/>
      <c r="E15" s="34" t="str">
        <f>'dynamic Data'!$B$3</f>
        <v>29.05 - 02.06.2017</v>
      </c>
    </row>
    <row r="16" spans="1:5" x14ac:dyDescent="0.2">
      <c r="A16" s="19" t="s">
        <v>0</v>
      </c>
      <c r="B16" s="19" t="s">
        <v>83</v>
      </c>
      <c r="C16" s="171" t="s">
        <v>84</v>
      </c>
      <c r="D16" s="171"/>
      <c r="E16" s="26" t="s">
        <v>88</v>
      </c>
    </row>
    <row r="17" spans="1:5" s="47" customFormat="1" ht="26.1" customHeight="1" x14ac:dyDescent="0.2">
      <c r="A17" s="46">
        <v>1</v>
      </c>
      <c r="B17" s="42" t="s">
        <v>105</v>
      </c>
      <c r="C17" s="43">
        <v>195</v>
      </c>
      <c r="D17" s="46" t="s">
        <v>17</v>
      </c>
      <c r="E17" s="42" t="s">
        <v>104</v>
      </c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2" t="s">
        <v>47</v>
      </c>
      <c r="B23" s="163"/>
      <c r="C23" s="25">
        <f>ROUND((SUM(C17:C22)/60),0)</f>
        <v>3</v>
      </c>
      <c r="D23" s="162" t="s">
        <v>18</v>
      </c>
      <c r="E23" s="164"/>
    </row>
    <row r="24" spans="1:5" ht="26.1" customHeight="1" thickBot="1" x14ac:dyDescent="0.25">
      <c r="A24" s="165" t="s">
        <v>1</v>
      </c>
      <c r="B24" s="166"/>
      <c r="C24" s="62">
        <v>3</v>
      </c>
      <c r="D24" s="165" t="s">
        <v>18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29</v>
      </c>
      <c r="B26" s="170"/>
      <c r="C26" s="170"/>
      <c r="D26" s="170"/>
      <c r="E26" s="34" t="str">
        <f>'dynamic Data'!$B$4</f>
        <v>05.06 - 09.06.2017</v>
      </c>
    </row>
    <row r="27" spans="1:5" x14ac:dyDescent="0.2">
      <c r="A27" s="19" t="s">
        <v>0</v>
      </c>
      <c r="B27" s="19" t="s">
        <v>83</v>
      </c>
      <c r="C27" s="171" t="s">
        <v>84</v>
      </c>
      <c r="D27" s="171"/>
      <c r="E27" s="26" t="s">
        <v>88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2" t="s">
        <v>47</v>
      </c>
      <c r="B34" s="163"/>
      <c r="C34" s="25">
        <f>ROUND((SUM(C28:C33)/60),0)</f>
        <v>0</v>
      </c>
      <c r="D34" s="162" t="s">
        <v>18</v>
      </c>
      <c r="E34" s="164"/>
    </row>
    <row r="35" spans="1:5" ht="26.1" customHeight="1" thickBot="1" x14ac:dyDescent="0.25">
      <c r="A35" s="165" t="s">
        <v>1</v>
      </c>
      <c r="B35" s="166"/>
      <c r="C35" s="62">
        <v>0</v>
      </c>
      <c r="D35" s="165" t="s">
        <v>18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54</v>
      </c>
      <c r="B37" s="170"/>
      <c r="C37" s="170"/>
      <c r="D37" s="170"/>
      <c r="E37" s="34" t="str">
        <f>'dynamic Data'!$B$5</f>
        <v>12.06 - 16.06.2017</v>
      </c>
    </row>
    <row r="38" spans="1:5" x14ac:dyDescent="0.2">
      <c r="A38" s="19" t="s">
        <v>0</v>
      </c>
      <c r="B38" s="19" t="s">
        <v>83</v>
      </c>
      <c r="C38" s="171" t="s">
        <v>84</v>
      </c>
      <c r="D38" s="171"/>
      <c r="E38" s="26" t="s">
        <v>88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2" t="s">
        <v>47</v>
      </c>
      <c r="B45" s="163"/>
      <c r="C45" s="25">
        <f>ROUND((SUM(C39:C44)/60),0)</f>
        <v>0</v>
      </c>
      <c r="D45" s="162" t="s">
        <v>18</v>
      </c>
      <c r="E45" s="164"/>
    </row>
    <row r="46" spans="1:5" ht="26.1" customHeight="1" thickBot="1" x14ac:dyDescent="0.25">
      <c r="A46" s="165" t="s">
        <v>1</v>
      </c>
      <c r="B46" s="166"/>
      <c r="C46" s="62">
        <v>0</v>
      </c>
      <c r="D46" s="165" t="s">
        <v>18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31</v>
      </c>
      <c r="B48" s="170"/>
      <c r="C48" s="170"/>
      <c r="D48" s="170"/>
      <c r="E48" s="34" t="str">
        <f>'dynamic Data'!$B$6</f>
        <v>19.06 - 23.06.2017</v>
      </c>
    </row>
    <row r="49" spans="1:5" x14ac:dyDescent="0.2">
      <c r="A49" s="19" t="s">
        <v>0</v>
      </c>
      <c r="B49" s="19" t="s">
        <v>83</v>
      </c>
      <c r="C49" s="171" t="s">
        <v>84</v>
      </c>
      <c r="D49" s="171"/>
      <c r="E49" s="26" t="s">
        <v>88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2" t="s">
        <v>47</v>
      </c>
      <c r="B56" s="163"/>
      <c r="C56" s="25">
        <f>ROUND((SUM(C50:C55)/60),0)</f>
        <v>0</v>
      </c>
      <c r="D56" s="162" t="s">
        <v>18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18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26.06 - 30.06.2017</v>
      </c>
    </row>
    <row r="60" spans="1:5" x14ac:dyDescent="0.2">
      <c r="A60" s="19" t="s">
        <v>0</v>
      </c>
      <c r="B60" s="19" t="s">
        <v>83</v>
      </c>
      <c r="C60" s="171" t="s">
        <v>84</v>
      </c>
      <c r="D60" s="171"/>
      <c r="E60" s="26" t="s">
        <v>88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2" t="s">
        <v>47</v>
      </c>
      <c r="B67" s="163"/>
      <c r="C67" s="25">
        <f>ROUND((SUM(C61:C66)/60),0)</f>
        <v>0</v>
      </c>
      <c r="D67" s="162" t="s">
        <v>18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18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33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0</v>
      </c>
      <c r="B71" s="19" t="s">
        <v>83</v>
      </c>
      <c r="C71" s="171" t="s">
        <v>84</v>
      </c>
      <c r="D71" s="171"/>
      <c r="E71" s="26" t="s">
        <v>88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2" t="s">
        <v>47</v>
      </c>
      <c r="B78" s="163"/>
      <c r="C78" s="25">
        <f>ROUND((SUM(C72:C77)/60),0)</f>
        <v>0</v>
      </c>
      <c r="D78" s="162" t="s">
        <v>18</v>
      </c>
      <c r="E78" s="164"/>
    </row>
    <row r="79" spans="1:5" ht="26.1" customHeight="1" thickBot="1" x14ac:dyDescent="0.25">
      <c r="A79" s="165" t="s">
        <v>1</v>
      </c>
      <c r="B79" s="166"/>
      <c r="C79" s="62">
        <v>0</v>
      </c>
      <c r="D79" s="165" t="s">
        <v>18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56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0</v>
      </c>
      <c r="B82" s="19" t="s">
        <v>83</v>
      </c>
      <c r="C82" s="171" t="s">
        <v>84</v>
      </c>
      <c r="D82" s="171"/>
      <c r="E82" s="26" t="s">
        <v>88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2" t="s">
        <v>47</v>
      </c>
      <c r="B89" s="163"/>
      <c r="C89" s="25">
        <f>ROUND((SUM(C83:C88)/60),0)</f>
        <v>0</v>
      </c>
      <c r="D89" s="162" t="s">
        <v>18</v>
      </c>
      <c r="E89" s="164"/>
    </row>
    <row r="90" spans="1:5" ht="26.1" customHeight="1" thickBot="1" x14ac:dyDescent="0.25">
      <c r="A90" s="165" t="s">
        <v>1</v>
      </c>
      <c r="B90" s="166"/>
      <c r="C90" s="62">
        <v>0</v>
      </c>
      <c r="D90" s="165" t="s">
        <v>18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71" t="s">
        <v>84</v>
      </c>
      <c r="D93" s="171"/>
      <c r="E93" s="26" t="s">
        <v>88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2" t="s">
        <v>47</v>
      </c>
      <c r="B100" s="163"/>
      <c r="C100" s="25">
        <f>ROUND((SUM(C94:C99)/60),0)</f>
        <v>0</v>
      </c>
      <c r="D100" s="162" t="s">
        <v>18</v>
      </c>
      <c r="E100" s="164"/>
    </row>
    <row r="101" spans="1:5" ht="26.1" customHeight="1" thickBot="1" x14ac:dyDescent="0.25">
      <c r="A101" s="165" t="s">
        <v>1</v>
      </c>
      <c r="B101" s="166"/>
      <c r="C101" s="62">
        <v>0</v>
      </c>
      <c r="D101" s="165" t="s">
        <v>18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71" t="s">
        <v>84</v>
      </c>
      <c r="D104" s="171"/>
      <c r="E104" s="26" t="s">
        <v>88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2" t="s">
        <v>47</v>
      </c>
      <c r="B111" s="163"/>
      <c r="C111" s="25">
        <f>ROUND((SUM(C105:C110)/60),0)</f>
        <v>0</v>
      </c>
      <c r="D111" s="162" t="s">
        <v>18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18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59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71" t="s">
        <v>84</v>
      </c>
      <c r="D115" s="171"/>
      <c r="E115" s="26" t="s">
        <v>88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2" t="s">
        <v>47</v>
      </c>
      <c r="B122" s="163"/>
      <c r="C122" s="25">
        <f>ROUND((SUM(C116:C121)/60),0)</f>
        <v>0</v>
      </c>
      <c r="D122" s="162" t="s">
        <v>18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18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71" t="s">
        <v>84</v>
      </c>
      <c r="D126" s="171"/>
      <c r="E126" s="26" t="s">
        <v>88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2" t="s">
        <v>47</v>
      </c>
      <c r="B133" s="163"/>
      <c r="C133" s="25">
        <f>ROUND((SUM(C127:C132)/60),0)</f>
        <v>0</v>
      </c>
      <c r="D133" s="162" t="s">
        <v>18</v>
      </c>
      <c r="E133" s="164"/>
    </row>
    <row r="134" spans="1:5" ht="26.1" customHeight="1" thickBot="1" x14ac:dyDescent="0.25">
      <c r="A134" s="165" t="s">
        <v>1</v>
      </c>
      <c r="B134" s="166"/>
      <c r="C134" s="62">
        <v>0</v>
      </c>
      <c r="D134" s="165" t="s">
        <v>18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1" t="s">
        <v>84</v>
      </c>
      <c r="D137" s="171"/>
      <c r="E137" s="26" t="s">
        <v>88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2" t="s">
        <v>47</v>
      </c>
      <c r="B144" s="163"/>
      <c r="C144" s="25">
        <f>ROUND((SUM(C138:C143)/60),0)</f>
        <v>0</v>
      </c>
      <c r="D144" s="162" t="s">
        <v>18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18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1" t="s">
        <v>84</v>
      </c>
      <c r="D148" s="171"/>
      <c r="E148" s="26" t="s">
        <v>88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2" t="s">
        <v>47</v>
      </c>
      <c r="B155" s="163"/>
      <c r="C155" s="25">
        <f>ROUND((SUM(C149:C154)/60),0)</f>
        <v>0</v>
      </c>
      <c r="D155" s="162" t="s">
        <v>18</v>
      </c>
      <c r="E155" s="164"/>
    </row>
    <row r="156" spans="1:5" ht="25.5" customHeight="1" thickBot="1" x14ac:dyDescent="0.25">
      <c r="A156" s="165" t="s">
        <v>1</v>
      </c>
      <c r="B156" s="166"/>
      <c r="C156" s="62">
        <v>0</v>
      </c>
      <c r="D156" s="165" t="s">
        <v>18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1" t="s">
        <v>84</v>
      </c>
      <c r="D159" s="171"/>
      <c r="E159" s="26" t="s">
        <v>88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2" t="s">
        <v>47</v>
      </c>
      <c r="B166" s="163"/>
      <c r="C166" s="25">
        <f>ROUND((SUM(C160:C165)/60),0)</f>
        <v>0</v>
      </c>
      <c r="D166" s="162" t="s">
        <v>18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18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1" t="s">
        <v>84</v>
      </c>
      <c r="D170" s="171"/>
      <c r="E170" s="26" t="s">
        <v>88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2" t="s">
        <v>47</v>
      </c>
      <c r="B177" s="163"/>
      <c r="C177" s="25">
        <f>ROUND((SUM(C171:C176)/60),0)</f>
        <v>0</v>
      </c>
      <c r="D177" s="162" t="s">
        <v>18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18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1" t="s">
        <v>84</v>
      </c>
      <c r="D181" s="171"/>
      <c r="E181" s="26" t="s">
        <v>88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2" t="s">
        <v>47</v>
      </c>
      <c r="B188" s="163"/>
      <c r="C188" s="25">
        <f>ROUND((SUM(C182:C187)/60),0)</f>
        <v>0</v>
      </c>
      <c r="D188" s="162" t="s">
        <v>18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18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1" t="s">
        <v>84</v>
      </c>
      <c r="D192" s="171"/>
      <c r="E192" s="26" t="s">
        <v>88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2" t="s">
        <v>47</v>
      </c>
      <c r="B199" s="163"/>
      <c r="C199" s="25">
        <f>ROUND((SUM(C193:C198)/60),0)</f>
        <v>0</v>
      </c>
      <c r="D199" s="162" t="s">
        <v>18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18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1" t="s">
        <v>84</v>
      </c>
      <c r="D203" s="171"/>
      <c r="E203" s="26" t="s">
        <v>88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2" t="s">
        <v>47</v>
      </c>
      <c r="B210" s="163"/>
      <c r="C210" s="25">
        <f>ROUND((SUM(C204:C209)/60),0)</f>
        <v>0</v>
      </c>
      <c r="D210" s="162" t="s">
        <v>18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18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1" t="s">
        <v>84</v>
      </c>
      <c r="D214" s="171"/>
      <c r="E214" s="26" t="s">
        <v>88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2" t="s">
        <v>47</v>
      </c>
      <c r="B221" s="163"/>
      <c r="C221" s="25">
        <f>ROUND((SUM(C215:C220)/60),0)</f>
        <v>0</v>
      </c>
      <c r="D221" s="162" t="s">
        <v>18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18</v>
      </c>
      <c r="E222" s="167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10" workbookViewId="0">
      <selection activeCell="H17" sqref="H1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Data'!B25</f>
        <v>Marko Bliznac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01.05 - 05.05.2017</v>
      </c>
    </row>
    <row r="5" spans="1:5" x14ac:dyDescent="0.2">
      <c r="A5" s="19" t="s">
        <v>0</v>
      </c>
      <c r="B5" s="19" t="s">
        <v>83</v>
      </c>
      <c r="C5" s="171" t="s">
        <v>84</v>
      </c>
      <c r="D5" s="171"/>
      <c r="E5" s="26" t="s">
        <v>88</v>
      </c>
    </row>
    <row r="6" spans="1:5" s="47" customFormat="1" ht="26.1" customHeight="1" x14ac:dyDescent="0.2">
      <c r="A6" s="46">
        <v>1</v>
      </c>
      <c r="B6" s="42" t="s">
        <v>101</v>
      </c>
      <c r="C6" s="43">
        <v>165</v>
      </c>
      <c r="D6" s="46" t="s">
        <v>17</v>
      </c>
      <c r="E6" s="42" t="s">
        <v>103</v>
      </c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3</v>
      </c>
      <c r="D12" s="162" t="s">
        <v>18</v>
      </c>
      <c r="E12" s="164"/>
    </row>
    <row r="13" spans="1:5" ht="26.1" customHeight="1" x14ac:dyDescent="0.2">
      <c r="A13" s="174" t="s">
        <v>1</v>
      </c>
      <c r="B13" s="174"/>
      <c r="C13" s="61">
        <v>3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29.05 - 02.06.2017</v>
      </c>
    </row>
    <row r="16" spans="1:5" x14ac:dyDescent="0.2">
      <c r="A16" s="19" t="s">
        <v>0</v>
      </c>
      <c r="B16" s="19" t="s">
        <v>83</v>
      </c>
      <c r="C16" s="171" t="s">
        <v>84</v>
      </c>
      <c r="D16" s="171"/>
      <c r="E16" s="26" t="s">
        <v>88</v>
      </c>
    </row>
    <row r="17" spans="1:5" s="47" customFormat="1" ht="26.1" customHeight="1" x14ac:dyDescent="0.2">
      <c r="A17" s="46">
        <v>1</v>
      </c>
      <c r="B17" s="42" t="s">
        <v>105</v>
      </c>
      <c r="C17" s="43">
        <v>195</v>
      </c>
      <c r="D17" s="46" t="s">
        <v>17</v>
      </c>
      <c r="E17" s="42" t="s">
        <v>104</v>
      </c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2" t="s">
        <v>47</v>
      </c>
      <c r="B23" s="163"/>
      <c r="C23" s="25">
        <f>ROUND((SUM(C17:C22)/60),0)</f>
        <v>3</v>
      </c>
      <c r="D23" s="162" t="s">
        <v>18</v>
      </c>
      <c r="E23" s="164"/>
    </row>
    <row r="24" spans="1:5" ht="26.1" customHeight="1" thickBot="1" x14ac:dyDescent="0.25">
      <c r="A24" s="165" t="s">
        <v>1</v>
      </c>
      <c r="B24" s="166"/>
      <c r="C24" s="62">
        <v>3</v>
      </c>
      <c r="D24" s="165" t="s">
        <v>18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29</v>
      </c>
      <c r="B26" s="170"/>
      <c r="C26" s="170"/>
      <c r="D26" s="170"/>
      <c r="E26" s="34" t="str">
        <f>'dynamic Data'!$B$4</f>
        <v>05.06 - 09.06.2017</v>
      </c>
    </row>
    <row r="27" spans="1:5" x14ac:dyDescent="0.2">
      <c r="A27" s="19" t="s">
        <v>0</v>
      </c>
      <c r="B27" s="19" t="s">
        <v>83</v>
      </c>
      <c r="C27" s="171" t="s">
        <v>84</v>
      </c>
      <c r="D27" s="171"/>
      <c r="E27" s="26" t="s">
        <v>88</v>
      </c>
    </row>
    <row r="28" spans="1:5" s="47" customFormat="1" ht="26.1" customHeight="1" x14ac:dyDescent="0.2">
      <c r="A28" s="46">
        <v>1</v>
      </c>
      <c r="B28" s="42" t="s">
        <v>111</v>
      </c>
      <c r="C28" s="43">
        <v>90</v>
      </c>
      <c r="D28" s="46" t="s">
        <v>17</v>
      </c>
      <c r="E28" s="42" t="s">
        <v>113</v>
      </c>
    </row>
    <row r="29" spans="1:5" s="47" customFormat="1" ht="26.1" customHeight="1" x14ac:dyDescent="0.2">
      <c r="A29" s="46">
        <v>2</v>
      </c>
      <c r="B29" s="42" t="s">
        <v>104</v>
      </c>
      <c r="C29" s="43">
        <v>90</v>
      </c>
      <c r="D29" s="46" t="s">
        <v>17</v>
      </c>
      <c r="E29" s="42" t="s">
        <v>114</v>
      </c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2" t="s">
        <v>47</v>
      </c>
      <c r="B34" s="163"/>
      <c r="C34" s="25">
        <f>ROUND((SUM(C28:C33)/60),0)</f>
        <v>3</v>
      </c>
      <c r="D34" s="162" t="s">
        <v>18</v>
      </c>
      <c r="E34" s="164"/>
    </row>
    <row r="35" spans="1:5" ht="26.1" customHeight="1" thickBot="1" x14ac:dyDescent="0.25">
      <c r="A35" s="165" t="s">
        <v>1</v>
      </c>
      <c r="B35" s="166"/>
      <c r="C35" s="62">
        <v>5</v>
      </c>
      <c r="D35" s="165" t="s">
        <v>18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30</v>
      </c>
      <c r="B37" s="170"/>
      <c r="C37" s="170"/>
      <c r="D37" s="170"/>
      <c r="E37" s="34" t="str">
        <f>'dynamic Data'!$B$5</f>
        <v>12.06 - 16.06.2017</v>
      </c>
    </row>
    <row r="38" spans="1:5" x14ac:dyDescent="0.2">
      <c r="A38" s="19" t="s">
        <v>0</v>
      </c>
      <c r="B38" s="19" t="s">
        <v>83</v>
      </c>
      <c r="C38" s="171" t="s">
        <v>84</v>
      </c>
      <c r="D38" s="171"/>
      <c r="E38" s="26" t="s">
        <v>88</v>
      </c>
    </row>
    <row r="39" spans="1:5" s="47" customFormat="1" ht="26.1" customHeight="1" x14ac:dyDescent="0.2">
      <c r="A39" s="46">
        <v>1</v>
      </c>
      <c r="B39" s="42" t="s">
        <v>110</v>
      </c>
      <c r="C39" s="43">
        <v>400</v>
      </c>
      <c r="D39" s="46" t="s">
        <v>17</v>
      </c>
      <c r="E39" s="42" t="s">
        <v>112</v>
      </c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2" t="s">
        <v>47</v>
      </c>
      <c r="B45" s="163"/>
      <c r="C45" s="25">
        <f>ROUND((SUM(C39:C44)/60),0)</f>
        <v>7</v>
      </c>
      <c r="D45" s="162" t="s">
        <v>18</v>
      </c>
      <c r="E45" s="164"/>
    </row>
    <row r="46" spans="1:5" ht="26.1" customHeight="1" thickBot="1" x14ac:dyDescent="0.25">
      <c r="A46" s="165" t="s">
        <v>1</v>
      </c>
      <c r="B46" s="166"/>
      <c r="C46" s="62">
        <v>10</v>
      </c>
      <c r="D46" s="165" t="s">
        <v>18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31</v>
      </c>
      <c r="B48" s="170"/>
      <c r="C48" s="170"/>
      <c r="D48" s="170"/>
      <c r="E48" s="34" t="str">
        <f>'dynamic Data'!$B$6</f>
        <v>19.06 - 23.06.2017</v>
      </c>
    </row>
    <row r="49" spans="1:5" x14ac:dyDescent="0.2">
      <c r="A49" s="19" t="s">
        <v>0</v>
      </c>
      <c r="B49" s="19" t="s">
        <v>83</v>
      </c>
      <c r="C49" s="171" t="s">
        <v>84</v>
      </c>
      <c r="D49" s="171"/>
      <c r="E49" s="26" t="s">
        <v>88</v>
      </c>
    </row>
    <row r="50" spans="1:5" s="47" customFormat="1" ht="26.1" customHeight="1" x14ac:dyDescent="0.2">
      <c r="A50" s="46">
        <v>1</v>
      </c>
      <c r="B50" s="42" t="s">
        <v>110</v>
      </c>
      <c r="C50" s="43">
        <v>200</v>
      </c>
      <c r="D50" s="46" t="s">
        <v>17</v>
      </c>
      <c r="E50" s="42" t="s">
        <v>116</v>
      </c>
    </row>
    <row r="51" spans="1:5" s="47" customFormat="1" ht="26.1" customHeight="1" x14ac:dyDescent="0.2">
      <c r="A51" s="46">
        <v>2</v>
      </c>
      <c r="B51" s="42" t="s">
        <v>115</v>
      </c>
      <c r="C51" s="43">
        <v>200</v>
      </c>
      <c r="D51" s="46" t="s">
        <v>17</v>
      </c>
      <c r="E51" s="42" t="s">
        <v>117</v>
      </c>
    </row>
    <row r="52" spans="1:5" s="47" customFormat="1" ht="26.1" customHeight="1" x14ac:dyDescent="0.2">
      <c r="A52" s="46">
        <v>3</v>
      </c>
      <c r="B52" s="42" t="s">
        <v>115</v>
      </c>
      <c r="C52" s="43">
        <v>30</v>
      </c>
      <c r="D52" s="46" t="s">
        <v>17</v>
      </c>
      <c r="E52" s="42" t="s">
        <v>118</v>
      </c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2" t="s">
        <v>47</v>
      </c>
      <c r="B56" s="163"/>
      <c r="C56" s="25">
        <f>ROUND((SUM(C50:C55)/60),0)</f>
        <v>7</v>
      </c>
      <c r="D56" s="162" t="s">
        <v>18</v>
      </c>
      <c r="E56" s="164"/>
    </row>
    <row r="57" spans="1:5" ht="26.1" customHeight="1" thickBot="1" x14ac:dyDescent="0.25">
      <c r="A57" s="165" t="s">
        <v>1</v>
      </c>
      <c r="B57" s="166"/>
      <c r="C57" s="62">
        <v>5</v>
      </c>
      <c r="D57" s="165" t="s">
        <v>18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32</v>
      </c>
      <c r="B59" s="170"/>
      <c r="C59" s="170"/>
      <c r="D59" s="170"/>
      <c r="E59" s="34" t="str">
        <f>'dynamic Data'!$B$7</f>
        <v>26.06 - 30.06.2017</v>
      </c>
    </row>
    <row r="60" spans="1:5" x14ac:dyDescent="0.2">
      <c r="A60" s="19" t="s">
        <v>0</v>
      </c>
      <c r="B60" s="19" t="s">
        <v>83</v>
      </c>
      <c r="C60" s="171" t="s">
        <v>84</v>
      </c>
      <c r="D60" s="171"/>
      <c r="E60" s="26" t="s">
        <v>88</v>
      </c>
    </row>
    <row r="61" spans="1:5" s="47" customFormat="1" ht="26.1" customHeight="1" x14ac:dyDescent="0.2">
      <c r="A61" s="46">
        <v>1</v>
      </c>
      <c r="B61" s="42" t="s">
        <v>115</v>
      </c>
      <c r="C61" s="43">
        <v>100</v>
      </c>
      <c r="D61" s="46" t="s">
        <v>17</v>
      </c>
      <c r="E61" s="42" t="s">
        <v>119</v>
      </c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2" t="s">
        <v>47</v>
      </c>
      <c r="B67" s="163"/>
      <c r="C67" s="25">
        <f>ROUND((SUM(C61:C66)/60),0)</f>
        <v>2</v>
      </c>
      <c r="D67" s="162" t="s">
        <v>18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18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33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0</v>
      </c>
      <c r="B71" s="19" t="s">
        <v>83</v>
      </c>
      <c r="C71" s="171" t="s">
        <v>84</v>
      </c>
      <c r="D71" s="171"/>
      <c r="E71" s="26" t="s">
        <v>88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2" t="s">
        <v>47</v>
      </c>
      <c r="B78" s="163"/>
      <c r="C78" s="25">
        <f>ROUND((SUM(C72:C77)/60),0)</f>
        <v>0</v>
      </c>
      <c r="D78" s="162" t="s">
        <v>18</v>
      </c>
      <c r="E78" s="164"/>
    </row>
    <row r="79" spans="1:5" ht="26.1" customHeight="1" thickBot="1" x14ac:dyDescent="0.25">
      <c r="A79" s="165" t="s">
        <v>1</v>
      </c>
      <c r="B79" s="166"/>
      <c r="C79" s="62">
        <v>0</v>
      </c>
      <c r="D79" s="165" t="s">
        <v>18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34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0</v>
      </c>
      <c r="B82" s="19" t="s">
        <v>83</v>
      </c>
      <c r="C82" s="171" t="s">
        <v>84</v>
      </c>
      <c r="D82" s="171"/>
      <c r="E82" s="26" t="s">
        <v>88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2" t="s">
        <v>47</v>
      </c>
      <c r="B89" s="163"/>
      <c r="C89" s="25">
        <f>ROUND((SUM(C83:C88)/60),0)</f>
        <v>0</v>
      </c>
      <c r="D89" s="162" t="s">
        <v>18</v>
      </c>
      <c r="E89" s="164"/>
    </row>
    <row r="90" spans="1:5" ht="26.1" customHeight="1" thickBot="1" x14ac:dyDescent="0.25">
      <c r="A90" s="165" t="s">
        <v>1</v>
      </c>
      <c r="B90" s="166"/>
      <c r="C90" s="62">
        <v>0</v>
      </c>
      <c r="D90" s="165" t="s">
        <v>18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35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71" t="s">
        <v>84</v>
      </c>
      <c r="D93" s="171"/>
      <c r="E93" s="26" t="s">
        <v>88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2" t="s">
        <v>47</v>
      </c>
      <c r="B100" s="163"/>
      <c r="C100" s="25">
        <f>ROUND((SUM(C94:C99)/60),0)</f>
        <v>0</v>
      </c>
      <c r="D100" s="162" t="s">
        <v>18</v>
      </c>
      <c r="E100" s="164"/>
    </row>
    <row r="101" spans="1:5" ht="26.1" customHeight="1" thickBot="1" x14ac:dyDescent="0.25">
      <c r="A101" s="165" t="s">
        <v>1</v>
      </c>
      <c r="B101" s="166"/>
      <c r="C101" s="62">
        <v>0</v>
      </c>
      <c r="D101" s="165" t="s">
        <v>18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71" t="s">
        <v>84</v>
      </c>
      <c r="D104" s="171"/>
      <c r="E104" s="26" t="s">
        <v>88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2" t="s">
        <v>47</v>
      </c>
      <c r="B111" s="163"/>
      <c r="C111" s="25">
        <f>ROUND((SUM(C105:C110)/60),0)</f>
        <v>0</v>
      </c>
      <c r="D111" s="162" t="s">
        <v>18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18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71" t="s">
        <v>84</v>
      </c>
      <c r="D115" s="171"/>
      <c r="E115" s="26" t="s">
        <v>88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2" t="s">
        <v>47</v>
      </c>
      <c r="B122" s="163"/>
      <c r="C122" s="25">
        <f>ROUND((SUM(C116:C121)/60),0)</f>
        <v>0</v>
      </c>
      <c r="D122" s="162" t="s">
        <v>18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18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71" t="s">
        <v>84</v>
      </c>
      <c r="D126" s="171"/>
      <c r="E126" s="26" t="s">
        <v>88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2" t="s">
        <v>47</v>
      </c>
      <c r="B133" s="163"/>
      <c r="C133" s="25">
        <f>ROUND((SUM(C127:C132)/60),0)</f>
        <v>0</v>
      </c>
      <c r="D133" s="162" t="s">
        <v>18</v>
      </c>
      <c r="E133" s="164"/>
    </row>
    <row r="134" spans="1:5" ht="26.1" customHeight="1" thickBot="1" x14ac:dyDescent="0.25">
      <c r="A134" s="165" t="s">
        <v>1</v>
      </c>
      <c r="B134" s="166"/>
      <c r="C134" s="62">
        <v>0</v>
      </c>
      <c r="D134" s="165" t="s">
        <v>18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1" t="s">
        <v>84</v>
      </c>
      <c r="D137" s="171"/>
      <c r="E137" s="26" t="s">
        <v>88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2" t="s">
        <v>47</v>
      </c>
      <c r="B144" s="163"/>
      <c r="C144" s="25">
        <f>ROUND((SUM(C138:C143)/60),0)</f>
        <v>0</v>
      </c>
      <c r="D144" s="162" t="s">
        <v>18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18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1" t="s">
        <v>84</v>
      </c>
      <c r="D148" s="171"/>
      <c r="E148" s="26" t="s">
        <v>88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2" t="s">
        <v>47</v>
      </c>
      <c r="B155" s="163"/>
      <c r="C155" s="25">
        <f>ROUND((SUM(C149:C154)/60),0)</f>
        <v>0</v>
      </c>
      <c r="D155" s="162" t="s">
        <v>18</v>
      </c>
      <c r="E155" s="164"/>
    </row>
    <row r="156" spans="1:5" ht="26.1" customHeight="1" thickBot="1" x14ac:dyDescent="0.25">
      <c r="A156" s="165" t="s">
        <v>1</v>
      </c>
      <c r="B156" s="166"/>
      <c r="C156" s="62">
        <v>0</v>
      </c>
      <c r="D156" s="165" t="s">
        <v>18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1" t="s">
        <v>84</v>
      </c>
      <c r="D159" s="171"/>
      <c r="E159" s="26" t="s">
        <v>88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2" t="s">
        <v>47</v>
      </c>
      <c r="B166" s="163"/>
      <c r="C166" s="25">
        <f>ROUND((SUM(C160:C165)/60),0)</f>
        <v>0</v>
      </c>
      <c r="D166" s="162" t="s">
        <v>18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18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1" t="s">
        <v>84</v>
      </c>
      <c r="D170" s="171"/>
      <c r="E170" s="26" t="s">
        <v>88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2" t="s">
        <v>47</v>
      </c>
      <c r="B177" s="163"/>
      <c r="C177" s="25">
        <f>ROUND((SUM(C171:C176)/60),0)</f>
        <v>0</v>
      </c>
      <c r="D177" s="162" t="s">
        <v>18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18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1" t="s">
        <v>84</v>
      </c>
      <c r="D181" s="171"/>
      <c r="E181" s="26" t="s">
        <v>88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2" t="s">
        <v>47</v>
      </c>
      <c r="B188" s="163"/>
      <c r="C188" s="25">
        <f>ROUND((SUM(C182:C187)/60),0)</f>
        <v>0</v>
      </c>
      <c r="D188" s="162" t="s">
        <v>18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18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1" t="s">
        <v>84</v>
      </c>
      <c r="D192" s="171"/>
      <c r="E192" s="26" t="s">
        <v>88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2" t="s">
        <v>47</v>
      </c>
      <c r="B199" s="163"/>
      <c r="C199" s="25">
        <f>ROUND((SUM(C193:C198)/60),0)</f>
        <v>0</v>
      </c>
      <c r="D199" s="162" t="s">
        <v>18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18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1" t="s">
        <v>84</v>
      </c>
      <c r="D203" s="171"/>
      <c r="E203" s="26" t="s">
        <v>88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2" t="s">
        <v>47</v>
      </c>
      <c r="B210" s="163"/>
      <c r="C210" s="25">
        <f>ROUND((SUM(C204:C209)/60),0)</f>
        <v>0</v>
      </c>
      <c r="D210" s="162" t="s">
        <v>18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18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1" t="s">
        <v>84</v>
      </c>
      <c r="D214" s="171"/>
      <c r="E214" s="26" t="s">
        <v>88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2" t="s">
        <v>47</v>
      </c>
      <c r="B221" s="163"/>
      <c r="C221" s="25">
        <f>ROUND((SUM(C215:C220)/60),0)</f>
        <v>0</v>
      </c>
      <c r="D221" s="162" t="s">
        <v>18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18</v>
      </c>
      <c r="E222" s="167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28" sqref="C28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Data'!B26</f>
        <v>Peter Elsigan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01.05 - 05.05.2017</v>
      </c>
    </row>
    <row r="5" spans="1:5" x14ac:dyDescent="0.2">
      <c r="A5" s="19" t="s">
        <v>0</v>
      </c>
      <c r="B5" s="19" t="s">
        <v>83</v>
      </c>
      <c r="C5" s="171" t="s">
        <v>84</v>
      </c>
      <c r="D5" s="171"/>
      <c r="E5" s="26" t="s">
        <v>88</v>
      </c>
    </row>
    <row r="6" spans="1:5" s="47" customFormat="1" ht="26.1" customHeight="1" x14ac:dyDescent="0.2">
      <c r="A6" s="46">
        <v>1</v>
      </c>
      <c r="B6" s="42" t="s">
        <v>101</v>
      </c>
      <c r="C6" s="43">
        <v>165</v>
      </c>
      <c r="D6" s="46" t="s">
        <v>17</v>
      </c>
      <c r="E6" s="42" t="s">
        <v>103</v>
      </c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3</v>
      </c>
      <c r="D12" s="162" t="s">
        <v>18</v>
      </c>
      <c r="E12" s="164"/>
    </row>
    <row r="13" spans="1:5" ht="26.1" customHeight="1" x14ac:dyDescent="0.2">
      <c r="A13" s="174" t="s">
        <v>1</v>
      </c>
      <c r="B13" s="174"/>
      <c r="C13" s="61">
        <v>3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29.05 - 02.06.2017</v>
      </c>
    </row>
    <row r="16" spans="1:5" x14ac:dyDescent="0.2">
      <c r="A16" s="19" t="s">
        <v>0</v>
      </c>
      <c r="B16" s="19" t="s">
        <v>83</v>
      </c>
      <c r="C16" s="171" t="s">
        <v>84</v>
      </c>
      <c r="D16" s="171"/>
      <c r="E16" s="26" t="s">
        <v>88</v>
      </c>
    </row>
    <row r="17" spans="1:5" s="47" customFormat="1" ht="26.1" customHeight="1" x14ac:dyDescent="0.2">
      <c r="A17" s="46">
        <v>1</v>
      </c>
      <c r="B17" s="42" t="s">
        <v>105</v>
      </c>
      <c r="C17" s="43">
        <v>195</v>
      </c>
      <c r="D17" s="46" t="s">
        <v>17</v>
      </c>
      <c r="E17" s="42" t="s">
        <v>104</v>
      </c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2" t="s">
        <v>47</v>
      </c>
      <c r="B23" s="163"/>
      <c r="C23" s="25">
        <f>ROUND((SUM(C17:C22)/60),0)</f>
        <v>3</v>
      </c>
      <c r="D23" s="162" t="s">
        <v>18</v>
      </c>
      <c r="E23" s="164"/>
    </row>
    <row r="24" spans="1:5" ht="26.1" customHeight="1" thickBot="1" x14ac:dyDescent="0.25">
      <c r="A24" s="165" t="s">
        <v>1</v>
      </c>
      <c r="B24" s="166"/>
      <c r="C24" s="62">
        <v>3</v>
      </c>
      <c r="D24" s="165" t="s">
        <v>18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71</v>
      </c>
      <c r="B26" s="170"/>
      <c r="C26" s="170"/>
      <c r="D26" s="170"/>
      <c r="E26" s="34" t="str">
        <f>'dynamic Data'!$B$4</f>
        <v>05.06 - 09.06.2017</v>
      </c>
    </row>
    <row r="27" spans="1:5" x14ac:dyDescent="0.2">
      <c r="A27" s="19" t="s">
        <v>0</v>
      </c>
      <c r="B27" s="19" t="s">
        <v>83</v>
      </c>
      <c r="C27" s="171" t="s">
        <v>84</v>
      </c>
      <c r="D27" s="171"/>
      <c r="E27" s="26" t="s">
        <v>88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2" t="s">
        <v>47</v>
      </c>
      <c r="B34" s="163"/>
      <c r="C34" s="25">
        <f>ROUND((SUM(C28:C33)/60),0)</f>
        <v>0</v>
      </c>
      <c r="D34" s="162" t="s">
        <v>18</v>
      </c>
      <c r="E34" s="164"/>
    </row>
    <row r="35" spans="1:5" ht="26.1" customHeight="1" thickBot="1" x14ac:dyDescent="0.25">
      <c r="A35" s="165" t="s">
        <v>1</v>
      </c>
      <c r="B35" s="166"/>
      <c r="C35" s="62">
        <v>0</v>
      </c>
      <c r="D35" s="165" t="s">
        <v>18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30</v>
      </c>
      <c r="B37" s="170"/>
      <c r="C37" s="170"/>
      <c r="D37" s="170"/>
      <c r="E37" s="34" t="str">
        <f>'dynamic Data'!$B$5</f>
        <v>12.06 - 16.06.2017</v>
      </c>
    </row>
    <row r="38" spans="1:5" x14ac:dyDescent="0.2">
      <c r="A38" s="19" t="s">
        <v>0</v>
      </c>
      <c r="B38" s="19" t="s">
        <v>83</v>
      </c>
      <c r="C38" s="171" t="s">
        <v>84</v>
      </c>
      <c r="D38" s="171"/>
      <c r="E38" s="26" t="s">
        <v>88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2" t="s">
        <v>47</v>
      </c>
      <c r="B45" s="163"/>
      <c r="C45" s="25">
        <f>ROUND((SUM(C39:C44)/60),0)</f>
        <v>0</v>
      </c>
      <c r="D45" s="162" t="s">
        <v>18</v>
      </c>
      <c r="E45" s="164"/>
    </row>
    <row r="46" spans="1:5" ht="26.1" customHeight="1" thickBot="1" x14ac:dyDescent="0.25">
      <c r="A46" s="165" t="s">
        <v>1</v>
      </c>
      <c r="B46" s="166"/>
      <c r="C46" s="62">
        <v>0</v>
      </c>
      <c r="D46" s="165" t="s">
        <v>18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31</v>
      </c>
      <c r="B48" s="170"/>
      <c r="C48" s="170"/>
      <c r="D48" s="170"/>
      <c r="E48" s="34" t="str">
        <f>'dynamic Data'!$B$6</f>
        <v>19.06 - 23.06.2017</v>
      </c>
    </row>
    <row r="49" spans="1:5" x14ac:dyDescent="0.2">
      <c r="A49" s="19" t="s">
        <v>0</v>
      </c>
      <c r="B49" s="19" t="s">
        <v>83</v>
      </c>
      <c r="C49" s="171" t="s">
        <v>84</v>
      </c>
      <c r="D49" s="171"/>
      <c r="E49" s="26" t="s">
        <v>88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2" t="s">
        <v>47</v>
      </c>
      <c r="B56" s="163"/>
      <c r="C56" s="25">
        <f>ROUND((SUM(C50:C55)/60),0)</f>
        <v>0</v>
      </c>
      <c r="D56" s="162" t="s">
        <v>18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18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26.06 - 30.06.2017</v>
      </c>
    </row>
    <row r="60" spans="1:5" x14ac:dyDescent="0.2">
      <c r="A60" s="19" t="s">
        <v>0</v>
      </c>
      <c r="B60" s="19" t="s">
        <v>83</v>
      </c>
      <c r="C60" s="171" t="s">
        <v>84</v>
      </c>
      <c r="D60" s="171"/>
      <c r="E60" s="26" t="s">
        <v>88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2" t="s">
        <v>47</v>
      </c>
      <c r="B67" s="163"/>
      <c r="C67" s="25">
        <f>ROUND((SUM(C61:C66)/60),0)</f>
        <v>0</v>
      </c>
      <c r="D67" s="162" t="s">
        <v>18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18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72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0</v>
      </c>
      <c r="B71" s="19" t="s">
        <v>83</v>
      </c>
      <c r="C71" s="171" t="s">
        <v>84</v>
      </c>
      <c r="D71" s="171"/>
      <c r="E71" s="26" t="s">
        <v>88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2" t="s">
        <v>47</v>
      </c>
      <c r="B78" s="163"/>
      <c r="C78" s="25">
        <f>ROUND((SUM(C72:C77)/60),0)</f>
        <v>0</v>
      </c>
      <c r="D78" s="162" t="s">
        <v>18</v>
      </c>
      <c r="E78" s="164"/>
    </row>
    <row r="79" spans="1:5" ht="26.1" customHeight="1" thickBot="1" x14ac:dyDescent="0.25">
      <c r="A79" s="165" t="s">
        <v>1</v>
      </c>
      <c r="B79" s="166"/>
      <c r="C79" s="62">
        <v>0</v>
      </c>
      <c r="D79" s="165" t="s">
        <v>18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56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0</v>
      </c>
      <c r="B82" s="19" t="s">
        <v>83</v>
      </c>
      <c r="C82" s="171" t="s">
        <v>84</v>
      </c>
      <c r="D82" s="171"/>
      <c r="E82" s="26" t="s">
        <v>88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2" t="s">
        <v>47</v>
      </c>
      <c r="B89" s="163"/>
      <c r="C89" s="25">
        <f>ROUND((SUM(C83:C88)/60),0)</f>
        <v>0</v>
      </c>
      <c r="D89" s="162" t="s">
        <v>18</v>
      </c>
      <c r="E89" s="164"/>
    </row>
    <row r="90" spans="1:5" ht="26.1" customHeight="1" thickBot="1" x14ac:dyDescent="0.25">
      <c r="A90" s="165" t="s">
        <v>1</v>
      </c>
      <c r="B90" s="166"/>
      <c r="C90" s="62">
        <v>0</v>
      </c>
      <c r="D90" s="165" t="s">
        <v>18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71" t="s">
        <v>84</v>
      </c>
      <c r="D93" s="171"/>
      <c r="E93" s="26" t="s">
        <v>88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2" t="s">
        <v>47</v>
      </c>
      <c r="B100" s="163"/>
      <c r="C100" s="25">
        <f>ROUND((SUM(C94:C99)/60),0)</f>
        <v>0</v>
      </c>
      <c r="D100" s="162" t="s">
        <v>18</v>
      </c>
      <c r="E100" s="164"/>
    </row>
    <row r="101" spans="1:5" ht="26.1" customHeight="1" thickBot="1" x14ac:dyDescent="0.25">
      <c r="A101" s="165" t="s">
        <v>1</v>
      </c>
      <c r="B101" s="166"/>
      <c r="C101" s="62">
        <v>0</v>
      </c>
      <c r="D101" s="165" t="s">
        <v>18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71" t="s">
        <v>84</v>
      </c>
      <c r="D104" s="171"/>
      <c r="E104" s="26" t="s">
        <v>88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2" t="s">
        <v>47</v>
      </c>
      <c r="B111" s="163"/>
      <c r="C111" s="25">
        <f>ROUND((SUM(C105:C110)/60),0)</f>
        <v>0</v>
      </c>
      <c r="D111" s="162" t="s">
        <v>18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18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71" t="s">
        <v>84</v>
      </c>
      <c r="D115" s="171"/>
      <c r="E115" s="26" t="s">
        <v>88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2" t="s">
        <v>47</v>
      </c>
      <c r="B122" s="163"/>
      <c r="C122" s="25">
        <f>ROUND((SUM(C116:C121)/60),0)</f>
        <v>0</v>
      </c>
      <c r="D122" s="162" t="s">
        <v>18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18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71" t="s">
        <v>84</v>
      </c>
      <c r="D126" s="171"/>
      <c r="E126" s="26" t="s">
        <v>88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2" t="s">
        <v>47</v>
      </c>
      <c r="B133" s="163"/>
      <c r="C133" s="25">
        <f>ROUND((SUM(C127:C132)/60),0)</f>
        <v>0</v>
      </c>
      <c r="D133" s="162" t="s">
        <v>18</v>
      </c>
      <c r="E133" s="164"/>
    </row>
    <row r="134" spans="1:5" ht="26.1" customHeight="1" thickBot="1" x14ac:dyDescent="0.25">
      <c r="A134" s="165" t="s">
        <v>1</v>
      </c>
      <c r="B134" s="166"/>
      <c r="C134" s="62">
        <v>0</v>
      </c>
      <c r="D134" s="165" t="s">
        <v>18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1" t="s">
        <v>84</v>
      </c>
      <c r="D137" s="171"/>
      <c r="E137" s="26" t="s">
        <v>88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2" t="s">
        <v>47</v>
      </c>
      <c r="B144" s="163"/>
      <c r="C144" s="25">
        <f>ROUND((SUM(C138:C143)/60),0)</f>
        <v>0</v>
      </c>
      <c r="D144" s="162" t="s">
        <v>18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18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1" t="s">
        <v>84</v>
      </c>
      <c r="D148" s="171"/>
      <c r="E148" s="26" t="s">
        <v>88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2" t="s">
        <v>47</v>
      </c>
      <c r="B155" s="163"/>
      <c r="C155" s="25">
        <f>ROUND((SUM(C149:C154)/60),0)</f>
        <v>0</v>
      </c>
      <c r="D155" s="162" t="s">
        <v>18</v>
      </c>
      <c r="E155" s="164"/>
    </row>
    <row r="156" spans="1:5" ht="26.1" customHeight="1" thickBot="1" x14ac:dyDescent="0.25">
      <c r="A156" s="165" t="s">
        <v>1</v>
      </c>
      <c r="B156" s="166"/>
      <c r="C156" s="62">
        <v>0</v>
      </c>
      <c r="D156" s="165" t="s">
        <v>18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1" t="s">
        <v>84</v>
      </c>
      <c r="D159" s="171"/>
      <c r="E159" s="26" t="s">
        <v>88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2" t="s">
        <v>47</v>
      </c>
      <c r="B166" s="163"/>
      <c r="C166" s="25">
        <f>ROUND((SUM(C160:C165)/60),0)</f>
        <v>0</v>
      </c>
      <c r="D166" s="162" t="s">
        <v>18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18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1" t="s">
        <v>84</v>
      </c>
      <c r="D170" s="171"/>
      <c r="E170" s="26" t="s">
        <v>88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2" t="s">
        <v>47</v>
      </c>
      <c r="B177" s="163"/>
      <c r="C177" s="25">
        <f>ROUND((SUM(C171:C176)/60),0)</f>
        <v>0</v>
      </c>
      <c r="D177" s="162" t="s">
        <v>18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18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1" t="s">
        <v>84</v>
      </c>
      <c r="D181" s="171"/>
      <c r="E181" s="26" t="s">
        <v>88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2" t="s">
        <v>47</v>
      </c>
      <c r="B188" s="163"/>
      <c r="C188" s="25">
        <f>ROUND((SUM(C182:C187)/60),0)</f>
        <v>0</v>
      </c>
      <c r="D188" s="162" t="s">
        <v>18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18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1" t="s">
        <v>84</v>
      </c>
      <c r="D192" s="171"/>
      <c r="E192" s="26" t="s">
        <v>88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2" t="s">
        <v>47</v>
      </c>
      <c r="B199" s="163"/>
      <c r="C199" s="25">
        <f>ROUND((SUM(C193:C198)/60),0)</f>
        <v>0</v>
      </c>
      <c r="D199" s="162" t="s">
        <v>18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18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1" t="s">
        <v>84</v>
      </c>
      <c r="D203" s="171"/>
      <c r="E203" s="26" t="s">
        <v>88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2" t="s">
        <v>47</v>
      </c>
      <c r="B210" s="163"/>
      <c r="C210" s="25">
        <f>ROUND((SUM(C204:C209)/60),0)</f>
        <v>0</v>
      </c>
      <c r="D210" s="162" t="s">
        <v>18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18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1" t="s">
        <v>84</v>
      </c>
      <c r="D214" s="171"/>
      <c r="E214" s="26" t="s">
        <v>88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2" t="s">
        <v>47</v>
      </c>
      <c r="B221" s="163"/>
      <c r="C221" s="25">
        <f>ROUND((SUM(C215:C220)/60),0)</f>
        <v>0</v>
      </c>
      <c r="D221" s="162" t="s">
        <v>18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18</v>
      </c>
      <c r="E222" s="167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01.05 - 05.05.2017</v>
      </c>
    </row>
    <row r="5" spans="1:5" x14ac:dyDescent="0.2">
      <c r="A5" s="19" t="s">
        <v>0</v>
      </c>
      <c r="B5" s="19" t="s">
        <v>83</v>
      </c>
      <c r="C5" s="171" t="s">
        <v>84</v>
      </c>
      <c r="D5" s="171"/>
      <c r="E5" s="26" t="s">
        <v>88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2" t="s">
        <v>18</v>
      </c>
      <c r="E12" s="164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29.05 - 02.06.2017</v>
      </c>
    </row>
    <row r="16" spans="1:5" x14ac:dyDescent="0.2">
      <c r="A16" s="19" t="s">
        <v>0</v>
      </c>
      <c r="B16" s="19" t="s">
        <v>83</v>
      </c>
      <c r="C16" s="171" t="s">
        <v>84</v>
      </c>
      <c r="D16" s="171"/>
      <c r="E16" s="26" t="s">
        <v>88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2" t="s">
        <v>47</v>
      </c>
      <c r="B23" s="163"/>
      <c r="C23" s="25">
        <f>ROUND((SUM(C17:C22)/60),0)</f>
        <v>0</v>
      </c>
      <c r="D23" s="162" t="s">
        <v>18</v>
      </c>
      <c r="E23" s="164"/>
    </row>
    <row r="24" spans="1:5" ht="26.1" customHeight="1" thickBot="1" x14ac:dyDescent="0.25">
      <c r="A24" s="165" t="s">
        <v>1</v>
      </c>
      <c r="B24" s="166"/>
      <c r="C24" s="62">
        <v>0</v>
      </c>
      <c r="D24" s="165" t="s">
        <v>18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71</v>
      </c>
      <c r="B26" s="170"/>
      <c r="C26" s="170"/>
      <c r="D26" s="170"/>
      <c r="E26" s="34" t="str">
        <f>'dynamic Data'!$B$4</f>
        <v>05.06 - 09.06.2017</v>
      </c>
    </row>
    <row r="27" spans="1:5" x14ac:dyDescent="0.2">
      <c r="A27" s="19" t="s">
        <v>0</v>
      </c>
      <c r="B27" s="19" t="s">
        <v>83</v>
      </c>
      <c r="C27" s="171" t="s">
        <v>84</v>
      </c>
      <c r="D27" s="171"/>
      <c r="E27" s="26" t="s">
        <v>88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2" t="s">
        <v>47</v>
      </c>
      <c r="B34" s="163"/>
      <c r="C34" s="25">
        <f>ROUND((SUM(C28:C33)/60),0)</f>
        <v>0</v>
      </c>
      <c r="D34" s="162" t="s">
        <v>18</v>
      </c>
      <c r="E34" s="164"/>
    </row>
    <row r="35" spans="1:5" ht="26.1" customHeight="1" thickBot="1" x14ac:dyDescent="0.25">
      <c r="A35" s="165" t="s">
        <v>1</v>
      </c>
      <c r="B35" s="166"/>
      <c r="C35" s="62">
        <v>0</v>
      </c>
      <c r="D35" s="165" t="s">
        <v>18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54</v>
      </c>
      <c r="B37" s="170"/>
      <c r="C37" s="170"/>
      <c r="D37" s="170"/>
      <c r="E37" s="34" t="str">
        <f>'dynamic Data'!$B$5</f>
        <v>12.06 - 16.06.2017</v>
      </c>
    </row>
    <row r="38" spans="1:5" x14ac:dyDescent="0.2">
      <c r="A38" s="19" t="s">
        <v>0</v>
      </c>
      <c r="B38" s="19" t="s">
        <v>83</v>
      </c>
      <c r="C38" s="171" t="s">
        <v>84</v>
      </c>
      <c r="D38" s="171"/>
      <c r="E38" s="26" t="s">
        <v>88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2" t="s">
        <v>47</v>
      </c>
      <c r="B45" s="163"/>
      <c r="C45" s="25">
        <f>ROUND((SUM(C39:C44)/60),0)</f>
        <v>0</v>
      </c>
      <c r="D45" s="162" t="s">
        <v>18</v>
      </c>
      <c r="E45" s="164"/>
    </row>
    <row r="46" spans="1:5" ht="26.1" customHeight="1" thickBot="1" x14ac:dyDescent="0.25">
      <c r="A46" s="165" t="s">
        <v>1</v>
      </c>
      <c r="B46" s="166"/>
      <c r="C46" s="62">
        <v>0</v>
      </c>
      <c r="D46" s="165" t="s">
        <v>18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73</v>
      </c>
      <c r="B48" s="170"/>
      <c r="C48" s="170"/>
      <c r="D48" s="170"/>
      <c r="E48" s="34" t="str">
        <f>'dynamic Data'!$B$6</f>
        <v>19.06 - 23.06.2017</v>
      </c>
    </row>
    <row r="49" spans="1:5" x14ac:dyDescent="0.2">
      <c r="A49" s="19" t="s">
        <v>0</v>
      </c>
      <c r="B49" s="19" t="s">
        <v>83</v>
      </c>
      <c r="C49" s="171" t="s">
        <v>84</v>
      </c>
      <c r="D49" s="171"/>
      <c r="E49" s="26" t="s">
        <v>88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2" t="s">
        <v>47</v>
      </c>
      <c r="B56" s="163"/>
      <c r="C56" s="25">
        <f>ROUND((SUM(C50:C55)/60),0)</f>
        <v>0</v>
      </c>
      <c r="D56" s="162" t="s">
        <v>18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18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26.06 - 30.06.2017</v>
      </c>
    </row>
    <row r="60" spans="1:5" x14ac:dyDescent="0.2">
      <c r="A60" s="19" t="s">
        <v>0</v>
      </c>
      <c r="B60" s="19" t="s">
        <v>83</v>
      </c>
      <c r="C60" s="171" t="s">
        <v>84</v>
      </c>
      <c r="D60" s="171"/>
      <c r="E60" s="26" t="s">
        <v>88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2" t="s">
        <v>47</v>
      </c>
      <c r="B67" s="163"/>
      <c r="C67" s="25">
        <f>ROUND((SUM(C61:C66)/60),0)</f>
        <v>0</v>
      </c>
      <c r="D67" s="162" t="s">
        <v>18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18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72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0</v>
      </c>
      <c r="B71" s="19" t="s">
        <v>83</v>
      </c>
      <c r="C71" s="171" t="s">
        <v>84</v>
      </c>
      <c r="D71" s="171"/>
      <c r="E71" s="26" t="s">
        <v>88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2" t="s">
        <v>47</v>
      </c>
      <c r="B78" s="163"/>
      <c r="C78" s="25">
        <f>ROUND((SUM(C72:C77)/60),0)</f>
        <v>0</v>
      </c>
      <c r="D78" s="162" t="s">
        <v>18</v>
      </c>
      <c r="E78" s="164"/>
    </row>
    <row r="79" spans="1:5" ht="26.1" customHeight="1" thickBot="1" x14ac:dyDescent="0.25">
      <c r="A79" s="165" t="s">
        <v>1</v>
      </c>
      <c r="B79" s="166"/>
      <c r="C79" s="62">
        <v>0</v>
      </c>
      <c r="D79" s="165" t="s">
        <v>18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56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0</v>
      </c>
      <c r="B82" s="19" t="s">
        <v>83</v>
      </c>
      <c r="C82" s="171" t="s">
        <v>84</v>
      </c>
      <c r="D82" s="171"/>
      <c r="E82" s="26" t="s">
        <v>88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2" t="s">
        <v>47</v>
      </c>
      <c r="B89" s="163"/>
      <c r="C89" s="25">
        <f>ROUND((SUM(C83:C88)/60),0)</f>
        <v>0</v>
      </c>
      <c r="D89" s="162" t="s">
        <v>18</v>
      </c>
      <c r="E89" s="164"/>
    </row>
    <row r="90" spans="1:5" ht="26.1" customHeight="1" thickBot="1" x14ac:dyDescent="0.25">
      <c r="A90" s="165" t="s">
        <v>1</v>
      </c>
      <c r="B90" s="166"/>
      <c r="C90" s="62">
        <v>0</v>
      </c>
      <c r="D90" s="165" t="s">
        <v>18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71" t="s">
        <v>84</v>
      </c>
      <c r="D93" s="171"/>
      <c r="E93" s="26" t="s">
        <v>88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2" t="s">
        <v>47</v>
      </c>
      <c r="B100" s="163"/>
      <c r="C100" s="25">
        <f>ROUND((SUM(C94:C99)/60),0)</f>
        <v>0</v>
      </c>
      <c r="D100" s="162" t="s">
        <v>18</v>
      </c>
      <c r="E100" s="164"/>
    </row>
    <row r="101" spans="1:5" ht="26.1" customHeight="1" thickBot="1" x14ac:dyDescent="0.25">
      <c r="A101" s="165" t="s">
        <v>1</v>
      </c>
      <c r="B101" s="166"/>
      <c r="C101" s="62">
        <v>0</v>
      </c>
      <c r="D101" s="165" t="s">
        <v>18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71" t="s">
        <v>84</v>
      </c>
      <c r="D104" s="171"/>
      <c r="E104" s="26" t="s">
        <v>88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2" t="s">
        <v>47</v>
      </c>
      <c r="B111" s="163"/>
      <c r="C111" s="25">
        <f>ROUND((SUM(C105:C110)/60),0)</f>
        <v>0</v>
      </c>
      <c r="D111" s="162" t="s">
        <v>18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18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71" t="s">
        <v>84</v>
      </c>
      <c r="D115" s="171"/>
      <c r="E115" s="26" t="s">
        <v>88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2" t="s">
        <v>47</v>
      </c>
      <c r="B122" s="163"/>
      <c r="C122" s="25">
        <f>ROUND((SUM(C116:C121)/60),0)</f>
        <v>0</v>
      </c>
      <c r="D122" s="162" t="s">
        <v>18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18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71" t="s">
        <v>84</v>
      </c>
      <c r="D126" s="171"/>
      <c r="E126" s="26" t="s">
        <v>88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2" t="s">
        <v>47</v>
      </c>
      <c r="B133" s="163"/>
      <c r="C133" s="25">
        <f>ROUND((SUM(C127:C132)/60),0)</f>
        <v>0</v>
      </c>
      <c r="D133" s="162" t="s">
        <v>18</v>
      </c>
      <c r="E133" s="164"/>
    </row>
    <row r="134" spans="1:5" ht="26.1" customHeight="1" thickBot="1" x14ac:dyDescent="0.25">
      <c r="A134" s="165" t="s">
        <v>1</v>
      </c>
      <c r="B134" s="166"/>
      <c r="C134" s="62">
        <v>0</v>
      </c>
      <c r="D134" s="165" t="s">
        <v>18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1" t="s">
        <v>84</v>
      </c>
      <c r="D137" s="171"/>
      <c r="E137" s="26" t="s">
        <v>88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2" t="s">
        <v>47</v>
      </c>
      <c r="B144" s="163"/>
      <c r="C144" s="25">
        <f>ROUND((SUM(C138:C143)/60),0)</f>
        <v>0</v>
      </c>
      <c r="D144" s="162" t="s">
        <v>18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18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1" t="s">
        <v>84</v>
      </c>
      <c r="D148" s="171"/>
      <c r="E148" s="26" t="s">
        <v>88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2" t="s">
        <v>47</v>
      </c>
      <c r="B155" s="163"/>
      <c r="C155" s="25">
        <f>ROUND((SUM(C149:C154)/60),0)</f>
        <v>0</v>
      </c>
      <c r="D155" s="162" t="s">
        <v>18</v>
      </c>
      <c r="E155" s="164"/>
    </row>
    <row r="156" spans="1:5" ht="26.1" customHeight="1" thickBot="1" x14ac:dyDescent="0.25">
      <c r="A156" s="165" t="s">
        <v>1</v>
      </c>
      <c r="B156" s="166"/>
      <c r="C156" s="62">
        <v>0</v>
      </c>
      <c r="D156" s="165" t="s">
        <v>18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1" t="s">
        <v>84</v>
      </c>
      <c r="D159" s="171"/>
      <c r="E159" s="26" t="s">
        <v>88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2" t="s">
        <v>47</v>
      </c>
      <c r="B166" s="163"/>
      <c r="C166" s="25">
        <f>ROUND((SUM(C160:C165)/60),0)</f>
        <v>0</v>
      </c>
      <c r="D166" s="162" t="s">
        <v>18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18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1" t="s">
        <v>84</v>
      </c>
      <c r="D170" s="171"/>
      <c r="E170" s="26" t="s">
        <v>88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2" t="s">
        <v>47</v>
      </c>
      <c r="B177" s="163"/>
      <c r="C177" s="25">
        <f>ROUND((SUM(C171:C176)/60),0)</f>
        <v>0</v>
      </c>
      <c r="D177" s="162" t="s">
        <v>18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18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1" t="s">
        <v>84</v>
      </c>
      <c r="D181" s="171"/>
      <c r="E181" s="26" t="s">
        <v>88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2" t="s">
        <v>47</v>
      </c>
      <c r="B188" s="163"/>
      <c r="C188" s="25">
        <f>ROUND((SUM(C182:C187)/60),0)</f>
        <v>0</v>
      </c>
      <c r="D188" s="162" t="s">
        <v>18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18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1" t="s">
        <v>84</v>
      </c>
      <c r="D192" s="171"/>
      <c r="E192" s="26" t="s">
        <v>88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2" t="s">
        <v>47</v>
      </c>
      <c r="B199" s="163"/>
      <c r="C199" s="25">
        <f>ROUND((SUM(C193:C198)/60),0)</f>
        <v>0</v>
      </c>
      <c r="D199" s="162" t="s">
        <v>18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18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1" t="s">
        <v>84</v>
      </c>
      <c r="D203" s="171"/>
      <c r="E203" s="26" t="s">
        <v>88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2" t="s">
        <v>47</v>
      </c>
      <c r="B210" s="163"/>
      <c r="C210" s="25">
        <f>ROUND((SUM(C204:C209)/60),0)</f>
        <v>0</v>
      </c>
      <c r="D210" s="162" t="s">
        <v>18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18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1" t="s">
        <v>84</v>
      </c>
      <c r="D214" s="171"/>
      <c r="E214" s="26" t="s">
        <v>88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2" t="s">
        <v>47</v>
      </c>
      <c r="B221" s="163"/>
      <c r="C221" s="25">
        <f>ROUND((SUM(C215:C220)/60),0)</f>
        <v>0</v>
      </c>
      <c r="D221" s="162" t="s">
        <v>18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18</v>
      </c>
      <c r="E222" s="167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01.05 - 05.05.2017</v>
      </c>
    </row>
    <row r="5" spans="1:5" x14ac:dyDescent="0.2">
      <c r="A5" s="19" t="s">
        <v>0</v>
      </c>
      <c r="B5" s="19" t="s">
        <v>83</v>
      </c>
      <c r="C5" s="171" t="s">
        <v>84</v>
      </c>
      <c r="D5" s="171"/>
      <c r="E5" s="26" t="s">
        <v>88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2" t="s">
        <v>18</v>
      </c>
      <c r="E12" s="164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29.05 - 02.06.2017</v>
      </c>
    </row>
    <row r="16" spans="1:5" x14ac:dyDescent="0.2">
      <c r="A16" s="19" t="s">
        <v>0</v>
      </c>
      <c r="B16" s="19" t="s">
        <v>83</v>
      </c>
      <c r="C16" s="171" t="s">
        <v>84</v>
      </c>
      <c r="D16" s="171"/>
      <c r="E16" s="26" t="s">
        <v>88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2" t="s">
        <v>47</v>
      </c>
      <c r="B23" s="163"/>
      <c r="C23" s="25">
        <f>ROUND((SUM(C17:C22)/60),0)</f>
        <v>0</v>
      </c>
      <c r="D23" s="162" t="s">
        <v>18</v>
      </c>
      <c r="E23" s="164"/>
    </row>
    <row r="24" spans="1:5" ht="26.1" customHeight="1" thickBot="1" x14ac:dyDescent="0.25">
      <c r="A24" s="165" t="s">
        <v>1</v>
      </c>
      <c r="B24" s="166"/>
      <c r="C24" s="62">
        <v>0</v>
      </c>
      <c r="D24" s="165" t="s">
        <v>18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71</v>
      </c>
      <c r="B26" s="170"/>
      <c r="C26" s="170"/>
      <c r="D26" s="170"/>
      <c r="E26" s="34" t="str">
        <f>'dynamic Data'!$B$4</f>
        <v>05.06 - 09.06.2017</v>
      </c>
    </row>
    <row r="27" spans="1:5" x14ac:dyDescent="0.2">
      <c r="A27" s="19" t="s">
        <v>0</v>
      </c>
      <c r="B27" s="19" t="s">
        <v>83</v>
      </c>
      <c r="C27" s="171" t="s">
        <v>84</v>
      </c>
      <c r="D27" s="171"/>
      <c r="E27" s="26" t="s">
        <v>88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2" t="s">
        <v>47</v>
      </c>
      <c r="B34" s="163"/>
      <c r="C34" s="25">
        <f>ROUND((SUM(C28:C33)/60),0)</f>
        <v>0</v>
      </c>
      <c r="D34" s="162" t="s">
        <v>18</v>
      </c>
      <c r="E34" s="164"/>
    </row>
    <row r="35" spans="1:5" ht="26.1" customHeight="1" thickBot="1" x14ac:dyDescent="0.25">
      <c r="A35" s="165" t="s">
        <v>1</v>
      </c>
      <c r="B35" s="166"/>
      <c r="C35" s="62">
        <v>0</v>
      </c>
      <c r="D35" s="165" t="s">
        <v>18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54</v>
      </c>
      <c r="B37" s="170"/>
      <c r="C37" s="170"/>
      <c r="D37" s="170"/>
      <c r="E37" s="34" t="str">
        <f>'dynamic Data'!$B$5</f>
        <v>12.06 - 16.06.2017</v>
      </c>
    </row>
    <row r="38" spans="1:5" x14ac:dyDescent="0.2">
      <c r="A38" s="19" t="s">
        <v>0</v>
      </c>
      <c r="B38" s="19" t="s">
        <v>83</v>
      </c>
      <c r="C38" s="171" t="s">
        <v>84</v>
      </c>
      <c r="D38" s="171"/>
      <c r="E38" s="26" t="s">
        <v>88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2" t="s">
        <v>47</v>
      </c>
      <c r="B45" s="163"/>
      <c r="C45" s="25">
        <f>ROUND((SUM(C39:C44)/60),0)</f>
        <v>0</v>
      </c>
      <c r="D45" s="162" t="s">
        <v>18</v>
      </c>
      <c r="E45" s="164"/>
    </row>
    <row r="46" spans="1:5" ht="26.1" customHeight="1" thickBot="1" x14ac:dyDescent="0.25">
      <c r="A46" s="165" t="s">
        <v>1</v>
      </c>
      <c r="B46" s="166"/>
      <c r="C46" s="62">
        <v>0</v>
      </c>
      <c r="D46" s="165" t="s">
        <v>18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73</v>
      </c>
      <c r="B48" s="170"/>
      <c r="C48" s="170"/>
      <c r="D48" s="170"/>
      <c r="E48" s="34" t="str">
        <f>'dynamic Data'!$B$6</f>
        <v>19.06 - 23.06.2017</v>
      </c>
    </row>
    <row r="49" spans="1:5" x14ac:dyDescent="0.2">
      <c r="A49" s="19" t="s">
        <v>0</v>
      </c>
      <c r="B49" s="19" t="s">
        <v>83</v>
      </c>
      <c r="C49" s="171" t="s">
        <v>84</v>
      </c>
      <c r="D49" s="171"/>
      <c r="E49" s="26" t="s">
        <v>88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2" t="s">
        <v>47</v>
      </c>
      <c r="B56" s="163"/>
      <c r="C56" s="25">
        <f>ROUND((SUM(C50:C55)/60),0)</f>
        <v>0</v>
      </c>
      <c r="D56" s="162" t="s">
        <v>18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18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26.06 - 30.06.2017</v>
      </c>
    </row>
    <row r="60" spans="1:5" x14ac:dyDescent="0.2">
      <c r="A60" s="19" t="s">
        <v>0</v>
      </c>
      <c r="B60" s="19" t="s">
        <v>83</v>
      </c>
      <c r="C60" s="171" t="s">
        <v>84</v>
      </c>
      <c r="D60" s="171"/>
      <c r="E60" s="26" t="s">
        <v>88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2" t="s">
        <v>47</v>
      </c>
      <c r="B67" s="163"/>
      <c r="C67" s="25">
        <f>ROUND((SUM(C61:C66)/60),0)</f>
        <v>0</v>
      </c>
      <c r="D67" s="162" t="s">
        <v>18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18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72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0</v>
      </c>
      <c r="B71" s="19" t="s">
        <v>83</v>
      </c>
      <c r="C71" s="171" t="s">
        <v>84</v>
      </c>
      <c r="D71" s="171"/>
      <c r="E71" s="26" t="s">
        <v>88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2" t="s">
        <v>47</v>
      </c>
      <c r="B78" s="163"/>
      <c r="C78" s="25">
        <f>ROUND((SUM(C72:C77)/60),0)</f>
        <v>0</v>
      </c>
      <c r="D78" s="162" t="s">
        <v>18</v>
      </c>
      <c r="E78" s="164"/>
    </row>
    <row r="79" spans="1:5" ht="26.1" customHeight="1" thickBot="1" x14ac:dyDescent="0.25">
      <c r="A79" s="165" t="s">
        <v>1</v>
      </c>
      <c r="B79" s="166"/>
      <c r="C79" s="62">
        <v>0</v>
      </c>
      <c r="D79" s="165" t="s">
        <v>18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34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0</v>
      </c>
      <c r="B82" s="19" t="s">
        <v>83</v>
      </c>
      <c r="C82" s="171" t="s">
        <v>84</v>
      </c>
      <c r="D82" s="171"/>
      <c r="E82" s="26" t="s">
        <v>88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2" t="s">
        <v>47</v>
      </c>
      <c r="B89" s="163"/>
      <c r="C89" s="25">
        <f>ROUND((SUM(C83:C88)/60),0)</f>
        <v>0</v>
      </c>
      <c r="D89" s="162" t="s">
        <v>18</v>
      </c>
      <c r="E89" s="164"/>
    </row>
    <row r="90" spans="1:5" ht="26.1" customHeight="1" thickBot="1" x14ac:dyDescent="0.25">
      <c r="A90" s="165" t="s">
        <v>1</v>
      </c>
      <c r="B90" s="166"/>
      <c r="C90" s="62">
        <v>0</v>
      </c>
      <c r="D90" s="165" t="s">
        <v>18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71" t="s">
        <v>84</v>
      </c>
      <c r="D93" s="171"/>
      <c r="E93" s="26" t="s">
        <v>88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2" t="s">
        <v>47</v>
      </c>
      <c r="B100" s="163"/>
      <c r="C100" s="25">
        <f>ROUND((SUM(C94:C99)/60),0)</f>
        <v>0</v>
      </c>
      <c r="D100" s="162" t="s">
        <v>18</v>
      </c>
      <c r="E100" s="164"/>
    </row>
    <row r="101" spans="1:5" ht="26.1" customHeight="1" thickBot="1" x14ac:dyDescent="0.25">
      <c r="A101" s="165" t="s">
        <v>1</v>
      </c>
      <c r="B101" s="166"/>
      <c r="C101" s="62">
        <v>0</v>
      </c>
      <c r="D101" s="165" t="s">
        <v>18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71" t="s">
        <v>84</v>
      </c>
      <c r="D104" s="171"/>
      <c r="E104" s="26" t="s">
        <v>88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2" t="s">
        <v>47</v>
      </c>
      <c r="B111" s="163"/>
      <c r="C111" s="25">
        <f>ROUND((SUM(C105:C110)/60),0)</f>
        <v>0</v>
      </c>
      <c r="D111" s="162" t="s">
        <v>18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18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71" t="s">
        <v>84</v>
      </c>
      <c r="D115" s="171"/>
      <c r="E115" s="26" t="s">
        <v>88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2" t="s">
        <v>47</v>
      </c>
      <c r="B122" s="163"/>
      <c r="C122" s="25">
        <f>ROUND((SUM(C116:C121)/60),0)</f>
        <v>0</v>
      </c>
      <c r="D122" s="162" t="s">
        <v>18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18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71" t="s">
        <v>84</v>
      </c>
      <c r="D126" s="171"/>
      <c r="E126" s="26" t="s">
        <v>88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2" t="s">
        <v>47</v>
      </c>
      <c r="B133" s="163"/>
      <c r="C133" s="25">
        <f>ROUND((SUM(C127:C132)/60),0)</f>
        <v>0</v>
      </c>
      <c r="D133" s="162" t="s">
        <v>18</v>
      </c>
      <c r="E133" s="164"/>
    </row>
    <row r="134" spans="1:5" ht="26.1" customHeight="1" thickBot="1" x14ac:dyDescent="0.25">
      <c r="A134" s="165" t="s">
        <v>1</v>
      </c>
      <c r="B134" s="166"/>
      <c r="C134" s="59">
        <v>0</v>
      </c>
      <c r="D134" s="165" t="s">
        <v>18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1" t="s">
        <v>84</v>
      </c>
      <c r="D137" s="171"/>
      <c r="E137" s="26" t="s">
        <v>88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2" t="s">
        <v>47</v>
      </c>
      <c r="B144" s="163"/>
      <c r="C144" s="25">
        <f>ROUND((SUM(C138:C143)/60),0)</f>
        <v>0</v>
      </c>
      <c r="D144" s="162" t="s">
        <v>18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18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1" t="s">
        <v>84</v>
      </c>
      <c r="D148" s="171"/>
      <c r="E148" s="26" t="s">
        <v>88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2" t="s">
        <v>47</v>
      </c>
      <c r="B155" s="163"/>
      <c r="C155" s="25">
        <f>ROUND((SUM(C149:C154)/60),0)</f>
        <v>0</v>
      </c>
      <c r="D155" s="162" t="s">
        <v>18</v>
      </c>
      <c r="E155" s="164"/>
    </row>
    <row r="156" spans="1:5" ht="26.1" customHeight="1" thickBot="1" x14ac:dyDescent="0.25">
      <c r="A156" s="165" t="s">
        <v>1</v>
      </c>
      <c r="B156" s="166"/>
      <c r="C156" s="62">
        <v>0</v>
      </c>
      <c r="D156" s="165" t="s">
        <v>18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1" t="s">
        <v>84</v>
      </c>
      <c r="D159" s="171"/>
      <c r="E159" s="26" t="s">
        <v>88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2" t="s">
        <v>47</v>
      </c>
      <c r="B166" s="163"/>
      <c r="C166" s="25">
        <f>ROUND((SUM(C160:C165)/60),0)</f>
        <v>0</v>
      </c>
      <c r="D166" s="162" t="s">
        <v>18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18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1" t="s">
        <v>84</v>
      </c>
      <c r="D170" s="171"/>
      <c r="E170" s="26" t="s">
        <v>88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2" t="s">
        <v>47</v>
      </c>
      <c r="B177" s="163"/>
      <c r="C177" s="25">
        <f>ROUND((SUM(C171:C176)/60),0)</f>
        <v>0</v>
      </c>
      <c r="D177" s="162" t="s">
        <v>18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18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1" t="s">
        <v>84</v>
      </c>
      <c r="D181" s="171"/>
      <c r="E181" s="26" t="s">
        <v>88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2" t="s">
        <v>47</v>
      </c>
      <c r="B188" s="163"/>
      <c r="C188" s="25">
        <f>ROUND((SUM(C182:C187)/60),0)</f>
        <v>0</v>
      </c>
      <c r="D188" s="162" t="s">
        <v>18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18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1" t="s">
        <v>84</v>
      </c>
      <c r="D192" s="171"/>
      <c r="E192" s="26" t="s">
        <v>88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2" t="s">
        <v>47</v>
      </c>
      <c r="B199" s="163"/>
      <c r="C199" s="25">
        <f>ROUND((SUM(C193:C198)/60),0)</f>
        <v>0</v>
      </c>
      <c r="D199" s="162" t="s">
        <v>18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18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1" t="s">
        <v>84</v>
      </c>
      <c r="D203" s="171"/>
      <c r="E203" s="26" t="s">
        <v>88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2" t="s">
        <v>47</v>
      </c>
      <c r="B210" s="163"/>
      <c r="C210" s="25">
        <f>ROUND((SUM(C204:C209)/60),0)</f>
        <v>0</v>
      </c>
      <c r="D210" s="162" t="s">
        <v>18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18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1" t="s">
        <v>84</v>
      </c>
      <c r="D214" s="171"/>
      <c r="E214" s="26" t="s">
        <v>88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2" t="s">
        <v>47</v>
      </c>
      <c r="B221" s="163"/>
      <c r="C221" s="25">
        <f>ROUND((SUM(C215:C220)/60),0)</f>
        <v>0</v>
      </c>
      <c r="D221" s="162" t="s">
        <v>18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18</v>
      </c>
      <c r="E222" s="167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8" sqref="B8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2" t="s">
        <v>86</v>
      </c>
      <c r="B1" s="182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102</v>
      </c>
    </row>
    <row r="4" spans="1:2" x14ac:dyDescent="0.2">
      <c r="A4" s="58" t="s">
        <v>76</v>
      </c>
      <c r="B4" s="60" t="s">
        <v>106</v>
      </c>
    </row>
    <row r="5" spans="1:2" x14ac:dyDescent="0.2">
      <c r="A5" s="58" t="s">
        <v>77</v>
      </c>
      <c r="B5" s="60" t="s">
        <v>107</v>
      </c>
    </row>
    <row r="6" spans="1:2" x14ac:dyDescent="0.2">
      <c r="A6" s="58" t="s">
        <v>78</v>
      </c>
      <c r="B6" s="60" t="s">
        <v>108</v>
      </c>
    </row>
    <row r="7" spans="1:2" x14ac:dyDescent="0.2">
      <c r="A7" s="58" t="s">
        <v>79</v>
      </c>
      <c r="B7" s="60" t="s">
        <v>109</v>
      </c>
    </row>
    <row r="8" spans="1:2" x14ac:dyDescent="0.2">
      <c r="A8" s="58" t="s">
        <v>80</v>
      </c>
      <c r="B8" s="60" t="s">
        <v>3</v>
      </c>
    </row>
    <row r="9" spans="1:2" x14ac:dyDescent="0.2">
      <c r="A9" s="58" t="s">
        <v>81</v>
      </c>
      <c r="B9" s="60" t="s">
        <v>3</v>
      </c>
    </row>
    <row r="10" spans="1:2" x14ac:dyDescent="0.2">
      <c r="A10" s="58" t="s">
        <v>82</v>
      </c>
      <c r="B10" s="60" t="s">
        <v>3</v>
      </c>
    </row>
    <row r="11" spans="1:2" x14ac:dyDescent="0.2">
      <c r="A11" s="58" t="s">
        <v>36</v>
      </c>
      <c r="B11" s="60" t="s">
        <v>3</v>
      </c>
    </row>
    <row r="12" spans="1:2" x14ac:dyDescent="0.2">
      <c r="A12" s="58" t="s">
        <v>37</v>
      </c>
      <c r="B12" s="60" t="s">
        <v>3</v>
      </c>
    </row>
    <row r="13" spans="1:2" x14ac:dyDescent="0.2">
      <c r="A13" s="58" t="s">
        <v>38</v>
      </c>
      <c r="B13" s="60" t="s">
        <v>3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3"/>
      <c r="B22" s="183"/>
    </row>
    <row r="23" spans="1:2" ht="15.75" x14ac:dyDescent="0.25">
      <c r="A23" s="182" t="s">
        <v>85</v>
      </c>
      <c r="B23" s="182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99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89</v>
      </c>
    </row>
    <row r="32" spans="1:2" x14ac:dyDescent="0.2">
      <c r="A32" s="65" t="s">
        <v>90</v>
      </c>
    </row>
    <row r="33" spans="1:1" x14ac:dyDescent="0.2">
      <c r="A33" s="65" t="s">
        <v>91</v>
      </c>
    </row>
    <row r="34" spans="1:1" x14ac:dyDescent="0.2">
      <c r="A34" s="65" t="s">
        <v>92</v>
      </c>
    </row>
    <row r="35" spans="1:1" x14ac:dyDescent="0.2">
      <c r="A35" s="65" t="s">
        <v>93</v>
      </c>
    </row>
    <row r="36" spans="1:1" x14ac:dyDescent="0.2">
      <c r="A36" s="65" t="s">
        <v>94</v>
      </c>
    </row>
    <row r="37" spans="1:1" x14ac:dyDescent="0.2">
      <c r="A37" s="65" t="s">
        <v>95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Bliznac</cp:lastModifiedBy>
  <cp:lastPrinted>2006-12-12T13:10:16Z</cp:lastPrinted>
  <dcterms:created xsi:type="dcterms:W3CDTF">1996-10-17T05:27:31Z</dcterms:created>
  <dcterms:modified xsi:type="dcterms:W3CDTF">2017-06-29T12:38:42Z</dcterms:modified>
</cp:coreProperties>
</file>