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iznac\Desktop\Git-Repository_Project\aerojump\trunk\Documentation\ProjectDocumentatio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AD25" i="7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AF25" i="7" s="1"/>
  <c r="J18" i="7"/>
  <c r="AD18" i="7" s="1"/>
  <c r="J24" i="7"/>
  <c r="AD24" i="7" s="1"/>
  <c r="J15" i="7"/>
  <c r="AD15" i="7" s="1"/>
  <c r="AF22" i="7"/>
  <c r="AF13" i="7" l="1"/>
</calcChain>
</file>

<file path=xl/sharedStrings.xml><?xml version="1.0" encoding="utf-8"?>
<sst xmlns="http://schemas.openxmlformats.org/spreadsheetml/2006/main" count="1721" uniqueCount="134">
  <si>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</si>
  <si>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</si>
  <si>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</si>
  <si>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</si>
  <si>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</si>
  <si>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</si>
  <si>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</si>
  <si>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</si>
  <si>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</si>
  <si>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</si>
  <si>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</si>
  <si>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</si>
  <si>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</si>
  <si>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</si>
  <si>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</si>
  <si>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</si>
  <si>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</si>
  <si>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</si>
  <si>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</si>
  <si>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</si>
  <si>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</si>
  <si>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</si>
  <si>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</si>
  <si>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</si>
  <si>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</si>
  <si>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</si>
  <si>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</si>
  <si>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</si>
  <si>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</si>
  <si>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</si>
  <si>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</si>
  <si>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</si>
  <si>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</si>
  <si>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</si>
  <si>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</si>
  <si>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</si>
  <si>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</si>
  <si>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</si>
  <si>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</si>
  <si>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</si>
  <si>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</si>
  <si>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</si>
  <si>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</si>
  <si>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</si>
  <si>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</si>
  <si>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</si>
  <si>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</si>
  <si>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</si>
  <si>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</si>
  <si>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</si>
  <si>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</si>
  <si>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</si>
  <si>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</si>
  <si>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</si>
  <si>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</si>
  <si>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</si>
  <si>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</si>
  <si>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</si>
  <si>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</si>
  <si>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</si>
  <si>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</si>
  <si>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</si>
  <si>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</si>
  <si>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</si>
  <si>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</si>
  <si>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</si>
  <si>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</si>
  <si>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</si>
  <si>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</si>
  <si>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</si>
  <si>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</si>
  <si>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</si>
  <si>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</si>
  <si>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</si>
  <si>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</si>
  <si>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</si>
  <si>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</si>
  <si>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</si>
  <si>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</si>
  <si>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</si>
  <si>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</si>
  <si>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</si>
  <si>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</si>
  <si>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</si>
  <si>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</si>
  <si>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</si>
  <si>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</si>
  <si>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</si>
  <si>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</si>
  <si>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</si>
  <si>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</si>
  <si>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</si>
  <si>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</si>
  <si>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</si>
  <si>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</si>
  <si>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</si>
  <si>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</si>
  <si>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David Mitterlehner</t>
  </si>
  <si>
    <t>Marko Bliznac</t>
  </si>
  <si>
    <t>Peter Elsigan</t>
  </si>
  <si>
    <t>01.05 - 05.05.2017</t>
  </si>
  <si>
    <t>Projektbesprechung</t>
  </si>
  <si>
    <t>Besprechung mit Projektbetreuer (Umsetzung, Dokumentation, Präsentation)</t>
  </si>
  <si>
    <t>Brainstorming</t>
  </si>
  <si>
    <t>Team-Meeting</t>
  </si>
  <si>
    <t>Programmieren</t>
  </si>
  <si>
    <t>Layouts erstellen</t>
  </si>
  <si>
    <t>Endless Runner</t>
  </si>
  <si>
    <t>Grundstruktur in MainActivity, GameActivity</t>
  </si>
  <si>
    <t>Umsetzung eines Endless Runner</t>
  </si>
  <si>
    <t>Design</t>
  </si>
  <si>
    <t>GameView UI implementiert (Spielobjekte)</t>
  </si>
  <si>
    <t>Buttons mit UI-Programm erstellt</t>
  </si>
  <si>
    <t>Icon erstellt</t>
  </si>
  <si>
    <t>InfoActivity (How To Play) implementiert</t>
  </si>
  <si>
    <t>Brainstorming,Implementation, Documentation</t>
  </si>
  <si>
    <t>Implementation, Documentation</t>
  </si>
  <si>
    <t>Implementation</t>
  </si>
  <si>
    <t>Individual Work</t>
  </si>
  <si>
    <t xml:space="preserve">Presentation </t>
  </si>
  <si>
    <t>Documentation</t>
  </si>
  <si>
    <t>Brainstorming, looking for ideas</t>
  </si>
  <si>
    <t>Brainstorming, searching web for ideas</t>
  </si>
  <si>
    <t>Brainstorming, forming the actual idea</t>
  </si>
  <si>
    <t>Implementation, Documentation, Design</t>
  </si>
  <si>
    <t>26.06 - 03.07.2017</t>
  </si>
  <si>
    <t>19.06 - 26.06.2017</t>
  </si>
  <si>
    <t>12.06 - 19.06.2017</t>
  </si>
  <si>
    <t>05.06 - 12.06.2017</t>
  </si>
  <si>
    <t>29.05 - 05.06.2017</t>
  </si>
  <si>
    <t>22.05 - 29.05.2017</t>
  </si>
  <si>
    <t>15.05 - 22.05.2017</t>
  </si>
  <si>
    <t>Implementation, Brainstorming</t>
  </si>
  <si>
    <t>Layouts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</si>
</sst>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topLeftCell="A11" zoomScale="85" zoomScaleNormal="85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12</v>
      </c>
      <c r="C2" s="138"/>
      <c r="D2" s="138"/>
      <c r="E2" s="139" t="s">
        <v>87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13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96</v>
      </c>
      <c r="C4" s="143" t="s">
        <v>90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22</v>
      </c>
      <c r="C11" s="50"/>
      <c r="D11" s="129">
        <f>E3</f>
        <v>1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01.05 - 05.05.2017</v>
      </c>
      <c r="K11" s="49" t="str">
        <f>'dynamic Data'!B3</f>
        <v>15.05 - 22.05.2017</v>
      </c>
      <c r="L11" s="49" t="str">
        <f>'dynamic Data'!B4</f>
        <v>22.05 - 29.05.2017</v>
      </c>
      <c r="M11" s="49" t="str">
        <f>'dynamic Data'!B5</f>
        <v>29.05 - 05.06.2017</v>
      </c>
      <c r="N11" s="49" t="str">
        <f>'dynamic Data'!B6</f>
        <v>05.06 - 12.06.2017</v>
      </c>
      <c r="O11" s="49" t="str">
        <f>'dynamic Data'!B7</f>
        <v>12.06 - 19.06.2017</v>
      </c>
      <c r="P11" s="49" t="str">
        <f>'dynamic Data'!B8</f>
        <v>19.06 - 26.06.2017</v>
      </c>
      <c r="Q11" s="49" t="str">
        <f>'dynamic Data'!B9</f>
        <v>26.06 - 03.07.2017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">
      <c r="B13" s="109" t="str">
        <f>'Std-A'!A3</f>
        <v>David Mitterlehner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1">
        <f>F13-E13</f>
        <v>0</v>
      </c>
      <c r="H13" s="67"/>
      <c r="I13" s="37" t="s">
        <v>51</v>
      </c>
      <c r="J13" s="52">
        <f>'Std-A'!$C$13</f>
        <v>3</v>
      </c>
      <c r="K13" s="52">
        <f>'Std-A'!$C$24</f>
        <v>3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6</v>
      </c>
      <c r="AE13" s="74">
        <f>IF(NOT(EXACT(B13,"----")),$E$7,0)</f>
        <v>75</v>
      </c>
      <c r="AF13" s="76">
        <f>AD14-AE13</f>
        <v>-34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3</v>
      </c>
      <c r="K14" s="32">
        <f>'Std-A'!$C$23</f>
        <v>3</v>
      </c>
      <c r="L14" s="32">
        <f>'Std-A'!$C$34</f>
        <v>3</v>
      </c>
      <c r="M14" s="32">
        <f>'Std-A'!$C$45</f>
        <v>9</v>
      </c>
      <c r="N14" s="32">
        <f>'Std-A'!$C$56</f>
        <v>4</v>
      </c>
      <c r="O14" s="32">
        <f>'Std-A'!$C$67</f>
        <v>4</v>
      </c>
      <c r="P14" s="32">
        <f>'Std-A'!$C$78</f>
        <v>7</v>
      </c>
      <c r="Q14" s="32">
        <f>'Std-A'!$C$89</f>
        <v>8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41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3</v>
      </c>
      <c r="M15" s="29">
        <f t="shared" si="1"/>
        <v>9</v>
      </c>
      <c r="N15" s="29">
        <f t="shared" si="1"/>
        <v>4</v>
      </c>
      <c r="O15" s="29">
        <f t="shared" si="1"/>
        <v>4</v>
      </c>
      <c r="P15" s="29">
        <f t="shared" si="1"/>
        <v>7</v>
      </c>
      <c r="Q15" s="29">
        <f t="shared" si="1"/>
        <v>8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35</v>
      </c>
      <c r="AE15" s="75"/>
      <c r="AF15" s="78"/>
    </row>
    <row r="16" spans="2:33" ht="12" customHeight="1" thickTop="1" x14ac:dyDescent="0.2">
      <c r="B16" s="79" t="str">
        <f>'Std-B'!A3</f>
        <v>Marko Bliznac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91">
        <f t="shared" ref="G16" si="5">F16-E16</f>
        <v>0</v>
      </c>
      <c r="H16" s="67"/>
      <c r="I16" s="37" t="s">
        <v>51</v>
      </c>
      <c r="J16" s="54">
        <f>'Std-B'!C13</f>
        <v>3</v>
      </c>
      <c r="K16" s="54">
        <f>'Std-B'!C24</f>
        <v>0</v>
      </c>
      <c r="L16" s="54">
        <f>'Std-B'!C35</f>
        <v>10</v>
      </c>
      <c r="M16" s="55">
        <f>'Std-B'!C46</f>
        <v>10</v>
      </c>
      <c r="N16" s="55">
        <f>'Std-B'!C57</f>
        <v>10</v>
      </c>
      <c r="O16" s="55">
        <f>'Std-B'!C68</f>
        <v>10</v>
      </c>
      <c r="P16" s="55">
        <f>'Std-B'!C79</f>
        <v>10</v>
      </c>
      <c r="Q16" s="55">
        <f>'Std-B'!C90</f>
        <v>10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63</v>
      </c>
      <c r="AE16" s="74">
        <f>IF(NOT(EXACT(B16,"----")),$E$7,0)</f>
        <v>75</v>
      </c>
      <c r="AF16" s="76">
        <f>AD17-AE16</f>
        <v>1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3</v>
      </c>
      <c r="K17" s="32">
        <f>'Std-B'!C23</f>
        <v>4</v>
      </c>
      <c r="L17" s="32">
        <f>'Std-B'!C34</f>
        <v>10</v>
      </c>
      <c r="M17" s="32">
        <f>'Std-B'!C45</f>
        <v>15</v>
      </c>
      <c r="N17" s="32">
        <f>'Std-B'!C56</f>
        <v>11</v>
      </c>
      <c r="O17" s="32">
        <f>'Std-B'!C67</f>
        <v>8</v>
      </c>
      <c r="P17" s="32">
        <f>'Std-B'!C78</f>
        <v>14</v>
      </c>
      <c r="Q17" s="32">
        <f>'Std-B'!C89</f>
        <v>11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76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4</v>
      </c>
      <c r="L18" s="29">
        <f t="shared" si="6"/>
        <v>0</v>
      </c>
      <c r="M18" s="29">
        <f t="shared" si="6"/>
        <v>5</v>
      </c>
      <c r="N18" s="29">
        <f t="shared" si="6"/>
        <v>1</v>
      </c>
      <c r="O18" s="29">
        <f t="shared" si="6"/>
        <v>-2</v>
      </c>
      <c r="P18" s="29">
        <f t="shared" si="6"/>
        <v>4</v>
      </c>
      <c r="Q18" s="29">
        <f t="shared" si="6"/>
        <v>1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13</v>
      </c>
      <c r="AE18" s="75"/>
      <c r="AF18" s="77"/>
    </row>
    <row r="19" spans="2:32" ht="12" customHeight="1" thickTop="1" x14ac:dyDescent="0.2">
      <c r="B19" s="79" t="str">
        <f>'Std-C'!A3</f>
        <v>Peter Elsigan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3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6</v>
      </c>
      <c r="G19" s="91">
        <f t="shared" ref="G19" si="10">F19-E19</f>
        <v>3</v>
      </c>
      <c r="H19" s="67"/>
      <c r="I19" s="41" t="s">
        <v>51</v>
      </c>
      <c r="J19" s="54">
        <f>'Std-C'!C13</f>
        <v>3</v>
      </c>
      <c r="K19" s="54">
        <f>'Std-C'!C24</f>
        <v>3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6</v>
      </c>
      <c r="AE19" s="74">
        <f>IF(NOT(EXACT(B19,"----")),$E$7,0)</f>
        <v>75</v>
      </c>
      <c r="AF19" s="72">
        <f>AD20-AE19</f>
        <v>2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6</v>
      </c>
      <c r="K20" s="32">
        <f>'Std-C'!C23</f>
        <v>3</v>
      </c>
      <c r="L20" s="32">
        <f>'Std-C'!C34</f>
        <v>8</v>
      </c>
      <c r="M20" s="32">
        <f>'Std-C'!C45</f>
        <v>9</v>
      </c>
      <c r="N20" s="32">
        <f>'Std-C'!C56</f>
        <v>7</v>
      </c>
      <c r="O20" s="32">
        <f>'Std-C'!C67</f>
        <v>14</v>
      </c>
      <c r="P20" s="32">
        <f>'Std-C'!C78</f>
        <v>15</v>
      </c>
      <c r="Q20" s="32">
        <f>'Std-C'!C89</f>
        <v>15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77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3</v>
      </c>
      <c r="K21" s="29">
        <f t="shared" si="11"/>
        <v>0</v>
      </c>
      <c r="L21" s="29">
        <f t="shared" si="11"/>
        <v>8</v>
      </c>
      <c r="M21" s="29">
        <f t="shared" si="11"/>
        <v>9</v>
      </c>
      <c r="N21" s="29">
        <f t="shared" si="11"/>
        <v>7</v>
      </c>
      <c r="O21" s="29">
        <f t="shared" si="11"/>
        <v>14</v>
      </c>
      <c r="P21" s="29">
        <f t="shared" si="11"/>
        <v>15</v>
      </c>
      <c r="Q21" s="29">
        <f t="shared" si="11"/>
        <v>15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71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18" workbookViewId="0">
      <selection activeCell="B17" sqref="B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David Mitterlehner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ht="12.75" customHeight="1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102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15.05 - 22.05.2017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 t="s">
        <v>118</v>
      </c>
      <c r="C17" s="43">
        <v>180</v>
      </c>
      <c r="D17" s="46" t="s">
        <v>17</v>
      </c>
      <c r="E17" s="42" t="s">
        <v>132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3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3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22.05 - 29.05.2017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 t="s">
        <v>104</v>
      </c>
      <c r="C28" s="43">
        <v>195</v>
      </c>
      <c r="D28" s="46" t="s">
        <v>17</v>
      </c>
      <c r="E28" s="42" t="s">
        <v>103</v>
      </c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3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29.05 - 05.06.2017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 t="s">
        <v>104</v>
      </c>
      <c r="C39" s="43">
        <v>150</v>
      </c>
      <c r="D39" s="46" t="s">
        <v>17</v>
      </c>
      <c r="E39" s="42" t="s">
        <v>115</v>
      </c>
    </row>
    <row r="40" spans="1:5" s="47" customFormat="1" ht="26.1" customHeight="1" x14ac:dyDescent="0.2">
      <c r="A40" s="46">
        <v>2</v>
      </c>
      <c r="B40" s="42" t="s">
        <v>104</v>
      </c>
      <c r="C40" s="43">
        <v>360</v>
      </c>
      <c r="D40" s="46" t="s">
        <v>17</v>
      </c>
      <c r="E40" s="42" t="s">
        <v>116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9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05.06 - 12.06.2017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 t="s">
        <v>104</v>
      </c>
      <c r="C50" s="43">
        <v>240</v>
      </c>
      <c r="D50" s="46" t="s">
        <v>17</v>
      </c>
      <c r="E50" s="42" t="s">
        <v>116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4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12.06 - 19.06.2017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 t="s">
        <v>104</v>
      </c>
      <c r="C61" s="43">
        <v>240</v>
      </c>
      <c r="D61" s="46" t="s">
        <v>17</v>
      </c>
      <c r="E61" s="42" t="s">
        <v>124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4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19.06 - 26.06.2017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 t="s">
        <v>104</v>
      </c>
      <c r="C72" s="43">
        <v>420</v>
      </c>
      <c r="D72" s="46" t="s">
        <v>17</v>
      </c>
      <c r="E72" s="42" t="s">
        <v>116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7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26.06 - 03.07.2017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 t="s">
        <v>104</v>
      </c>
      <c r="C83" s="43">
        <v>480</v>
      </c>
      <c r="D83" s="46" t="s">
        <v>17</v>
      </c>
      <c r="E83" s="42" t="s">
        <v>117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8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25" workbookViewId="0">
      <selection activeCell="C29" sqref="C2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Marko Bliznac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102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15.05 - 22.05.2017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 t="s">
        <v>118</v>
      </c>
      <c r="C17" s="43">
        <v>120</v>
      </c>
      <c r="D17" s="46" t="s">
        <v>17</v>
      </c>
      <c r="E17" s="42" t="s">
        <v>117</v>
      </c>
    </row>
    <row r="18" spans="1:5" s="47" customFormat="1" ht="26.1" customHeight="1" x14ac:dyDescent="0.2">
      <c r="A18" s="46">
        <v>2</v>
      </c>
      <c r="B18" s="42" t="s">
        <v>103</v>
      </c>
      <c r="C18" s="43">
        <v>90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4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22.05 - 29.05.2017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 t="s">
        <v>106</v>
      </c>
      <c r="C28" s="43">
        <v>120</v>
      </c>
      <c r="D28" s="46" t="s">
        <v>17</v>
      </c>
      <c r="E28" s="42" t="s">
        <v>108</v>
      </c>
    </row>
    <row r="29" spans="1:5" s="47" customFormat="1" ht="26.1" customHeight="1" x14ac:dyDescent="0.2">
      <c r="A29" s="46">
        <v>2</v>
      </c>
      <c r="B29" s="42" t="s">
        <v>103</v>
      </c>
      <c r="C29" s="43">
        <v>120</v>
      </c>
      <c r="D29" s="46" t="s">
        <v>17</v>
      </c>
      <c r="E29" s="42" t="s">
        <v>109</v>
      </c>
    </row>
    <row r="30" spans="1:5" s="47" customFormat="1" ht="26.1" customHeight="1" x14ac:dyDescent="0.2">
      <c r="A30" s="46">
        <v>3</v>
      </c>
      <c r="B30" s="42" t="s">
        <v>104</v>
      </c>
      <c r="C30" s="43">
        <v>195</v>
      </c>
      <c r="D30" s="46" t="s">
        <v>17</v>
      </c>
      <c r="E30" s="42" t="s">
        <v>103</v>
      </c>
    </row>
    <row r="31" spans="1:5" s="47" customFormat="1" ht="26.1" customHeight="1" x14ac:dyDescent="0.2">
      <c r="A31" s="46">
        <v>4</v>
      </c>
      <c r="B31" s="42" t="s">
        <v>118</v>
      </c>
      <c r="C31" s="43">
        <v>180</v>
      </c>
      <c r="D31" s="46" t="s">
        <v>17</v>
      </c>
      <c r="E31" s="42" t="s">
        <v>117</v>
      </c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10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10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29.05 - 05.06.2017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 t="s">
        <v>105</v>
      </c>
      <c r="C39" s="43">
        <v>400</v>
      </c>
      <c r="D39" s="46" t="s">
        <v>17</v>
      </c>
      <c r="E39" s="42" t="s">
        <v>107</v>
      </c>
    </row>
    <row r="40" spans="1:5" s="47" customFormat="1" ht="26.1" customHeight="1" x14ac:dyDescent="0.2">
      <c r="A40" s="46">
        <v>2</v>
      </c>
      <c r="B40" s="42" t="s">
        <v>104</v>
      </c>
      <c r="C40" s="43">
        <v>150</v>
      </c>
      <c r="D40" s="46" t="s">
        <v>17</v>
      </c>
      <c r="E40" s="42" t="s">
        <v>115</v>
      </c>
    </row>
    <row r="41" spans="1:5" s="47" customFormat="1" ht="26.1" customHeight="1" x14ac:dyDescent="0.2">
      <c r="A41" s="46">
        <v>3</v>
      </c>
      <c r="B41" s="42" t="s">
        <v>104</v>
      </c>
      <c r="C41" s="43">
        <v>360</v>
      </c>
      <c r="D41" s="46" t="s">
        <v>17</v>
      </c>
      <c r="E41" s="42" t="s">
        <v>116</v>
      </c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15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10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05.06 - 12.06.2017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 t="s">
        <v>105</v>
      </c>
      <c r="C50" s="43">
        <v>200</v>
      </c>
      <c r="D50" s="46" t="s">
        <v>17</v>
      </c>
      <c r="E50" s="42" t="s">
        <v>111</v>
      </c>
    </row>
    <row r="51" spans="1:5" s="47" customFormat="1" ht="26.1" customHeight="1" x14ac:dyDescent="0.2">
      <c r="A51" s="46">
        <v>2</v>
      </c>
      <c r="B51" s="42" t="s">
        <v>110</v>
      </c>
      <c r="C51" s="43">
        <v>200</v>
      </c>
      <c r="D51" s="46" t="s">
        <v>17</v>
      </c>
      <c r="E51" s="42" t="s">
        <v>112</v>
      </c>
    </row>
    <row r="52" spans="1:5" s="47" customFormat="1" ht="26.1" customHeight="1" x14ac:dyDescent="0.2">
      <c r="A52" s="46">
        <v>3</v>
      </c>
      <c r="B52" s="42" t="s">
        <v>110</v>
      </c>
      <c r="C52" s="43">
        <v>30</v>
      </c>
      <c r="D52" s="46" t="s">
        <v>17</v>
      </c>
      <c r="E52" s="42" t="s">
        <v>113</v>
      </c>
    </row>
    <row r="53" spans="1:5" s="47" customFormat="1" ht="26.1" customHeight="1" x14ac:dyDescent="0.2">
      <c r="A53" s="46">
        <v>4</v>
      </c>
      <c r="B53" s="42" t="s">
        <v>104</v>
      </c>
      <c r="C53" s="43">
        <v>240</v>
      </c>
      <c r="D53" s="46" t="s">
        <v>17</v>
      </c>
      <c r="E53" s="42" t="s">
        <v>116</v>
      </c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11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10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12.06 - 19.06.2017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 t="s">
        <v>110</v>
      </c>
      <c r="C61" s="43">
        <v>100</v>
      </c>
      <c r="D61" s="46" t="s">
        <v>17</v>
      </c>
      <c r="E61" s="42" t="s">
        <v>114</v>
      </c>
    </row>
    <row r="62" spans="1:5" s="47" customFormat="1" ht="26.1" customHeight="1" x14ac:dyDescent="0.2">
      <c r="A62" s="46">
        <v>2</v>
      </c>
      <c r="B62" s="42" t="s">
        <v>104</v>
      </c>
      <c r="C62" s="43">
        <v>240</v>
      </c>
      <c r="D62" s="46" t="s">
        <v>17</v>
      </c>
      <c r="E62" s="42" t="s">
        <v>124</v>
      </c>
    </row>
    <row r="63" spans="1:5" s="47" customFormat="1" ht="26.1" customHeight="1" x14ac:dyDescent="0.2">
      <c r="A63" s="46">
        <v>3</v>
      </c>
      <c r="B63" s="42" t="s">
        <v>118</v>
      </c>
      <c r="C63" s="43">
        <v>120</v>
      </c>
      <c r="D63" s="46" t="s">
        <v>17</v>
      </c>
      <c r="E63" s="42" t="s">
        <v>117</v>
      </c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8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10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19.06 - 26.06.2017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 t="s">
        <v>104</v>
      </c>
      <c r="C72" s="43">
        <v>420</v>
      </c>
      <c r="D72" s="46" t="s">
        <v>17</v>
      </c>
      <c r="E72" s="42" t="s">
        <v>116</v>
      </c>
    </row>
    <row r="73" spans="1:5" s="47" customFormat="1" ht="26.1" customHeight="1" x14ac:dyDescent="0.2">
      <c r="A73" s="46">
        <v>2</v>
      </c>
      <c r="B73" s="42" t="s">
        <v>118</v>
      </c>
      <c r="C73" s="43">
        <v>240</v>
      </c>
      <c r="D73" s="46" t="s">
        <v>17</v>
      </c>
      <c r="E73" s="42" t="s">
        <v>117</v>
      </c>
    </row>
    <row r="74" spans="1:5" s="47" customFormat="1" ht="26.1" customHeight="1" x14ac:dyDescent="0.2">
      <c r="A74" s="46">
        <v>3</v>
      </c>
      <c r="B74" s="42" t="s">
        <v>118</v>
      </c>
      <c r="C74" s="43">
        <v>180</v>
      </c>
      <c r="D74" s="46" t="s">
        <v>17</v>
      </c>
      <c r="E74" s="42" t="s">
        <v>133</v>
      </c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14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10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26.06 - 03.07.2017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 t="s">
        <v>104</v>
      </c>
      <c r="C83" s="43">
        <v>480</v>
      </c>
      <c r="D83" s="46" t="s">
        <v>17</v>
      </c>
      <c r="E83" s="42" t="s">
        <v>116</v>
      </c>
    </row>
    <row r="84" spans="1:5" s="47" customFormat="1" ht="26.1" customHeight="1" x14ac:dyDescent="0.2">
      <c r="A84" s="46">
        <v>2</v>
      </c>
      <c r="B84" s="42" t="s">
        <v>118</v>
      </c>
      <c r="C84" s="43">
        <v>180</v>
      </c>
      <c r="D84" s="46" t="s">
        <v>17</v>
      </c>
      <c r="E84" s="42" t="s">
        <v>117</v>
      </c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11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10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61" workbookViewId="0">
      <selection activeCell="E19" sqref="E1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Peter Elsigan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102</v>
      </c>
    </row>
    <row r="7" spans="1:5" s="47" customFormat="1" ht="26.1" customHeight="1" x14ac:dyDescent="0.2">
      <c r="A7" s="46">
        <v>2</v>
      </c>
      <c r="B7" s="42" t="s">
        <v>118</v>
      </c>
      <c r="C7" s="43">
        <v>180</v>
      </c>
      <c r="D7" s="46" t="s">
        <v>17</v>
      </c>
      <c r="E7" s="42" t="s">
        <v>121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6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15.05 - 22.05.2017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 t="s">
        <v>118</v>
      </c>
      <c r="C17" s="43">
        <v>180</v>
      </c>
      <c r="D17" s="46" t="s">
        <v>17</v>
      </c>
      <c r="E17" s="42" t="s">
        <v>117</v>
      </c>
    </row>
    <row r="18" spans="1:5" s="47" customFormat="1" ht="26.1" customHeight="1" x14ac:dyDescent="0.2">
      <c r="A18" s="46">
        <v>2</v>
      </c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3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3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22.05 - 29.05.2017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7" t="s">
        <v>118</v>
      </c>
      <c r="C28" s="47">
        <v>120</v>
      </c>
      <c r="D28" s="46" t="s">
        <v>17</v>
      </c>
      <c r="E28" s="47" t="s">
        <v>123</v>
      </c>
    </row>
    <row r="29" spans="1:5" s="47" customFormat="1" ht="26.1" customHeight="1" x14ac:dyDescent="0.2">
      <c r="A29" s="46">
        <v>2</v>
      </c>
      <c r="B29" s="42" t="s">
        <v>118</v>
      </c>
      <c r="C29" s="43">
        <v>180</v>
      </c>
      <c r="D29" s="46" t="s">
        <v>17</v>
      </c>
      <c r="E29" s="42" t="s">
        <v>116</v>
      </c>
    </row>
    <row r="30" spans="1:5" s="47" customFormat="1" ht="26.1" customHeight="1" x14ac:dyDescent="0.2">
      <c r="A30" s="46">
        <v>3</v>
      </c>
      <c r="B30" s="42" t="s">
        <v>104</v>
      </c>
      <c r="C30" s="43">
        <v>195</v>
      </c>
      <c r="D30" s="46" t="s">
        <v>17</v>
      </c>
      <c r="E30" s="42" t="s">
        <v>122</v>
      </c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8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29.05 - 05.06.2017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 t="s">
        <v>104</v>
      </c>
      <c r="C39" s="43">
        <v>150</v>
      </c>
      <c r="D39" s="46" t="s">
        <v>17</v>
      </c>
      <c r="E39" s="42" t="s">
        <v>115</v>
      </c>
    </row>
    <row r="40" spans="1:5" s="47" customFormat="1" ht="26.1" customHeight="1" x14ac:dyDescent="0.2">
      <c r="A40" s="46">
        <v>2</v>
      </c>
      <c r="B40" s="42" t="s">
        <v>104</v>
      </c>
      <c r="C40" s="43">
        <v>360</v>
      </c>
      <c r="D40" s="46" t="s">
        <v>17</v>
      </c>
      <c r="E40" s="42" t="s">
        <v>116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9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05.06 - 12.06.2017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 t="s">
        <v>104</v>
      </c>
      <c r="C50" s="43">
        <v>240</v>
      </c>
      <c r="D50" s="46" t="s">
        <v>17</v>
      </c>
      <c r="E50" s="42" t="s">
        <v>116</v>
      </c>
    </row>
    <row r="51" spans="1:5" s="47" customFormat="1" ht="26.1" customHeight="1" x14ac:dyDescent="0.2">
      <c r="A51" s="46">
        <v>2</v>
      </c>
      <c r="B51" s="42" t="s">
        <v>118</v>
      </c>
      <c r="C51" s="43">
        <v>180</v>
      </c>
      <c r="D51" s="46" t="s">
        <v>17</v>
      </c>
      <c r="E51" s="42" t="s">
        <v>117</v>
      </c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7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12.06 - 19.06.2017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 t="s">
        <v>104</v>
      </c>
      <c r="C61" s="43">
        <v>240</v>
      </c>
      <c r="D61" s="46" t="s">
        <v>17</v>
      </c>
      <c r="E61" s="42" t="s">
        <v>124</v>
      </c>
    </row>
    <row r="62" spans="1:5" s="47" customFormat="1" ht="26.1" customHeight="1" x14ac:dyDescent="0.2">
      <c r="A62" s="46">
        <v>2</v>
      </c>
      <c r="B62" s="42" t="s">
        <v>118</v>
      </c>
      <c r="C62" s="43">
        <v>480</v>
      </c>
      <c r="D62" s="46" t="s">
        <v>17</v>
      </c>
      <c r="E62" s="42" t="s">
        <v>116</v>
      </c>
    </row>
    <row r="63" spans="1:5" s="47" customFormat="1" ht="26.1" customHeight="1" x14ac:dyDescent="0.2">
      <c r="A63" s="46">
        <v>3</v>
      </c>
      <c r="B63" s="42" t="s">
        <v>118</v>
      </c>
      <c r="C63" s="43">
        <v>120</v>
      </c>
      <c r="D63" s="46" t="s">
        <v>17</v>
      </c>
      <c r="E63" s="42" t="s">
        <v>110</v>
      </c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14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19.06 - 26.06.2017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 t="s">
        <v>104</v>
      </c>
      <c r="C72" s="43">
        <v>420</v>
      </c>
      <c r="D72" s="46" t="s">
        <v>17</v>
      </c>
      <c r="E72" s="42" t="s">
        <v>116</v>
      </c>
    </row>
    <row r="73" spans="1:5" s="47" customFormat="1" ht="26.1" customHeight="1" x14ac:dyDescent="0.2">
      <c r="A73" s="46">
        <v>2</v>
      </c>
      <c r="B73" s="42" t="s">
        <v>118</v>
      </c>
      <c r="C73" s="43">
        <v>120</v>
      </c>
      <c r="D73" s="46" t="s">
        <v>17</v>
      </c>
      <c r="E73" s="42" t="s">
        <v>117</v>
      </c>
    </row>
    <row r="74" spans="1:5" s="47" customFormat="1" ht="26.1" customHeight="1" x14ac:dyDescent="0.2">
      <c r="A74" s="46">
        <v>3</v>
      </c>
      <c r="B74" s="42" t="s">
        <v>104</v>
      </c>
      <c r="C74" s="43">
        <v>360</v>
      </c>
      <c r="D74" s="46" t="s">
        <v>17</v>
      </c>
      <c r="E74" s="42" t="s">
        <v>120</v>
      </c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15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26.06 - 03.07.2017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 t="s">
        <v>104</v>
      </c>
      <c r="C83" s="43">
        <v>480</v>
      </c>
      <c r="D83" s="46" t="s">
        <v>17</v>
      </c>
      <c r="E83" s="42" t="s">
        <v>117</v>
      </c>
    </row>
    <row r="84" spans="1:5" s="47" customFormat="1" ht="26.1" customHeight="1" x14ac:dyDescent="0.2">
      <c r="A84" s="46">
        <v>2</v>
      </c>
      <c r="B84" s="42" t="s">
        <v>118</v>
      </c>
      <c r="C84" s="43">
        <v>240</v>
      </c>
      <c r="D84" s="46" t="s">
        <v>17</v>
      </c>
      <c r="E84" s="42" t="s">
        <v>119</v>
      </c>
    </row>
    <row r="85" spans="1:5" s="47" customFormat="1" ht="26.1" customHeight="1" x14ac:dyDescent="0.2">
      <c r="A85" s="46">
        <v>3</v>
      </c>
      <c r="B85" s="42" t="s">
        <v>118</v>
      </c>
      <c r="C85" s="43">
        <v>160</v>
      </c>
      <c r="D85" s="46" t="s">
        <v>17</v>
      </c>
      <c r="E85" s="42" t="s">
        <v>120</v>
      </c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15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15.05 - 22.05.2017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22.05 - 29.05.2017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29.05 - 05.06.2017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05.06 - 12.06.2017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12.06 - 19.06.2017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19.06 - 26.06.2017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26.06 - 03.07.2017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15.05 - 22.05.2017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22.05 - 29.05.2017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29.05 - 05.06.2017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05.06 - 12.06.2017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12.06 - 19.06.2017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19.06 - 26.06.2017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26.06 - 03.07.2017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4" sqref="B4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131</v>
      </c>
    </row>
    <row r="4" spans="1:2" x14ac:dyDescent="0.2">
      <c r="A4" s="58" t="s">
        <v>76</v>
      </c>
      <c r="B4" s="60" t="s">
        <v>130</v>
      </c>
    </row>
    <row r="5" spans="1:2" x14ac:dyDescent="0.2">
      <c r="A5" s="58" t="s">
        <v>77</v>
      </c>
      <c r="B5" s="60" t="s">
        <v>129</v>
      </c>
    </row>
    <row r="6" spans="1:2" x14ac:dyDescent="0.2">
      <c r="A6" s="58" t="s">
        <v>78</v>
      </c>
      <c r="B6" s="60" t="s">
        <v>128</v>
      </c>
    </row>
    <row r="7" spans="1:2" x14ac:dyDescent="0.2">
      <c r="A7" s="58" t="s">
        <v>79</v>
      </c>
      <c r="B7" s="60" t="s">
        <v>127</v>
      </c>
    </row>
    <row r="8" spans="1:2" x14ac:dyDescent="0.2">
      <c r="A8" s="58" t="s">
        <v>80</v>
      </c>
      <c r="B8" s="60" t="s">
        <v>126</v>
      </c>
    </row>
    <row r="9" spans="1:2" x14ac:dyDescent="0.2">
      <c r="A9" s="58" t="s">
        <v>81</v>
      </c>
      <c r="B9" s="60" t="s">
        <v>125</v>
      </c>
    </row>
    <row r="10" spans="1:2" x14ac:dyDescent="0.2">
      <c r="A10" s="58" t="s">
        <v>82</v>
      </c>
      <c r="B10" s="60" t="s">
        <v>3</v>
      </c>
    </row>
    <row r="11" spans="1:2" x14ac:dyDescent="0.2">
      <c r="A11" s="58" t="s">
        <v>36</v>
      </c>
      <c r="B11" s="60" t="s">
        <v>3</v>
      </c>
    </row>
    <row r="12" spans="1:2" x14ac:dyDescent="0.2">
      <c r="A12" s="58" t="s">
        <v>37</v>
      </c>
      <c r="B12" s="60" t="s">
        <v>3</v>
      </c>
    </row>
    <row r="13" spans="1:2" x14ac:dyDescent="0.2">
      <c r="A13" s="58" t="s">
        <v>38</v>
      </c>
      <c r="B13" s="60" t="s">
        <v>3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99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89</v>
      </c>
    </row>
    <row r="32" spans="1:2" x14ac:dyDescent="0.2">
      <c r="A32" s="65" t="s">
        <v>90</v>
      </c>
    </row>
    <row r="33" spans="1:1" x14ac:dyDescent="0.2">
      <c r="A33" s="65" t="s">
        <v>91</v>
      </c>
    </row>
    <row r="34" spans="1:1" x14ac:dyDescent="0.2">
      <c r="A34" s="65" t="s">
        <v>92</v>
      </c>
    </row>
    <row r="35" spans="1:1" x14ac:dyDescent="0.2">
      <c r="A35" s="65" t="s">
        <v>93</v>
      </c>
    </row>
    <row r="36" spans="1:1" x14ac:dyDescent="0.2">
      <c r="A36" s="65" t="s">
        <v>94</v>
      </c>
    </row>
    <row r="37" spans="1:1" x14ac:dyDescent="0.2">
      <c r="A37" s="65" t="s">
        <v>95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Bliznac</cp:lastModifiedBy>
  <cp:lastPrinted>2006-12-12T13:10:16Z</cp:lastPrinted>
  <dcterms:created xsi:type="dcterms:W3CDTF">1996-10-17T05:27:31Z</dcterms:created>
  <dcterms:modified xsi:type="dcterms:W3CDTF">2017-07-03T12:47:09Z</dcterms:modified>
</cp:coreProperties>
</file>