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tables/table1.xml" ContentType="application/vnd.openxmlformats-officedocument.spreadsheetml.table+xml"/>
  <Override PartName="/xl/customProperty3.bin" ContentType="application/vnd.openxmlformats-officedocument.spreadsheetml.customProperty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ustomProperty4.bin" ContentType="application/vnd.openxmlformats-officedocument.spreadsheetml.customProperty"/>
  <Override PartName="/xl/drawings/drawing2.xml" ContentType="application/vnd.openxmlformats-officedocument.drawing+xml"/>
  <Override PartName="/xl/customProperty5.bin" ContentType="application/vnd.openxmlformats-officedocument.spreadsheetml.customProperty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e98f9eece139b71/Dokumenti/15.KONE23/03 2023/"/>
    </mc:Choice>
  </mc:AlternateContent>
  <xr:revisionPtr revIDLastSave="1015" documentId="13_ncr:1_{5B17C935-3BCC-4C2C-B9B4-804EACEFD0C2}" xr6:coauthVersionLast="47" xr6:coauthVersionMax="47" xr10:uidLastSave="{226D3647-941C-42F3-BFCB-05C641BB0435}"/>
  <bookViews>
    <workbookView xWindow="-120" yWindow="-120" windowWidth="38640" windowHeight="15840" tabRatio="604" xr2:uid="{00000000-000D-0000-FFFF-FFFF00000000}"/>
  </bookViews>
  <sheets>
    <sheet name="List" sheetId="10" r:id="rId1"/>
    <sheet name="Countries" sheetId="15" r:id="rId2"/>
    <sheet name="Sheet1" sheetId="13" state="hidden" r:id="rId3"/>
    <sheet name="Employees" sheetId="14" r:id="rId4"/>
  </sheets>
  <definedNames>
    <definedName name="_xlnm._FilterDatabase" localSheetId="0" hidden="1">List!$S$9:$U$9</definedName>
    <definedName name="choose_date">Countries!$B$2</definedName>
    <definedName name="col">Countries!$C$4:$C$4</definedName>
    <definedName name="Country">ListTable[Country]</definedName>
    <definedName name="country_list_for_drop_down">ctry_iso_Table[[#All],[Country List Name]]</definedName>
    <definedName name="ctry_iso">ctry_iso_Table[#All]</definedName>
    <definedName name="empl_list">empl_list_Table[Employees, A-Z]</definedName>
    <definedName name="End" localSheetId="0">List!$J1</definedName>
    <definedName name="Fitter" localSheetId="0">List!$C$10:$C$602</definedName>
    <definedName name="iso">ctry_iso_Table[[#All],[Column3]]</definedName>
    <definedName name="_xlnm.Print_Area" localSheetId="0">List!$A$1:$V$312</definedName>
    <definedName name="Start" localSheetId="0">List!$I1</definedName>
    <definedName name="Today" localSheetId="0">List!$O$3</definedName>
    <definedName name="TodayDate">TODAY()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3" i="10" l="1"/>
  <c r="U269" i="10"/>
  <c r="U270" i="10"/>
  <c r="U271" i="10"/>
  <c r="U272" i="10"/>
  <c r="U273" i="10"/>
  <c r="U274" i="10"/>
  <c r="U275" i="10"/>
  <c r="U276" i="10"/>
  <c r="U277" i="10"/>
  <c r="U278" i="10"/>
  <c r="U279" i="10"/>
  <c r="U280" i="10"/>
  <c r="U281" i="10"/>
  <c r="U282" i="10"/>
  <c r="U283" i="10"/>
  <c r="U284" i="10"/>
  <c r="U285" i="10"/>
  <c r="U286" i="10"/>
  <c r="U287" i="10"/>
  <c r="U288" i="10"/>
  <c r="U289" i="10"/>
  <c r="U290" i="10"/>
  <c r="U291" i="10"/>
  <c r="U292" i="10"/>
  <c r="U293" i="10"/>
  <c r="U294" i="10"/>
  <c r="U295" i="10"/>
  <c r="U296" i="10"/>
  <c r="U297" i="10"/>
  <c r="U298" i="10"/>
  <c r="U299" i="10"/>
  <c r="U300" i="10"/>
  <c r="U301" i="10"/>
  <c r="U302" i="10"/>
  <c r="U303" i="10"/>
  <c r="U304" i="10"/>
  <c r="U305" i="10"/>
  <c r="U306" i="10"/>
  <c r="U307" i="10"/>
  <c r="U308" i="10"/>
  <c r="U309" i="10"/>
  <c r="U310" i="10"/>
  <c r="U311" i="10"/>
  <c r="U312" i="10"/>
  <c r="U313" i="10"/>
  <c r="U314" i="10"/>
  <c r="U315" i="10"/>
  <c r="U316" i="10"/>
  <c r="U317" i="10"/>
  <c r="U318" i="10"/>
  <c r="U319" i="10"/>
  <c r="U320" i="10"/>
  <c r="U321" i="10"/>
  <c r="U322" i="10"/>
  <c r="U323" i="10"/>
  <c r="U324" i="10"/>
  <c r="U325" i="10"/>
  <c r="U326" i="10"/>
  <c r="U327" i="10"/>
  <c r="U328" i="10"/>
  <c r="U329" i="10"/>
  <c r="U330" i="10"/>
  <c r="U331" i="10"/>
  <c r="U332" i="10"/>
  <c r="U333" i="10"/>
  <c r="U334" i="10"/>
  <c r="U335" i="10"/>
  <c r="U336" i="10"/>
  <c r="U337" i="10"/>
  <c r="U338" i="10"/>
  <c r="U339" i="10"/>
  <c r="U340" i="10"/>
  <c r="U341" i="10"/>
  <c r="U342" i="10"/>
  <c r="U343" i="10"/>
  <c r="U344" i="10"/>
  <c r="U345" i="10"/>
  <c r="U346" i="10"/>
  <c r="U347" i="10"/>
  <c r="U348" i="10"/>
  <c r="U349" i="10"/>
  <c r="U350" i="10"/>
  <c r="U351" i="10"/>
  <c r="U352" i="10"/>
  <c r="U353" i="10"/>
  <c r="U354" i="10"/>
  <c r="U355" i="10"/>
  <c r="U356" i="10"/>
  <c r="U357" i="10"/>
  <c r="U358" i="10"/>
  <c r="U359" i="10"/>
  <c r="U360" i="10"/>
  <c r="U361" i="10"/>
  <c r="U362" i="10"/>
  <c r="U363" i="10"/>
  <c r="U364" i="10"/>
  <c r="U367" i="10"/>
  <c r="U368" i="10"/>
  <c r="U369" i="10"/>
  <c r="U370" i="10"/>
  <c r="U371" i="10"/>
  <c r="U372" i="10"/>
  <c r="U373" i="10"/>
  <c r="U374" i="10"/>
  <c r="U375" i="10"/>
  <c r="U376" i="10"/>
  <c r="U377" i="10"/>
  <c r="U378" i="10"/>
  <c r="U379" i="10"/>
  <c r="U380" i="10"/>
  <c r="U385" i="10"/>
  <c r="U386" i="10"/>
  <c r="U387" i="10"/>
  <c r="U388" i="10"/>
  <c r="U389" i="10"/>
  <c r="U392" i="10"/>
  <c r="U393" i="10"/>
  <c r="U394" i="10"/>
  <c r="U395" i="10"/>
  <c r="U396" i="10"/>
  <c r="U397" i="10"/>
  <c r="U398" i="10"/>
  <c r="U401" i="10"/>
  <c r="U402" i="10"/>
  <c r="U403" i="10"/>
  <c r="U404" i="10"/>
  <c r="U405" i="10"/>
  <c r="U406" i="10"/>
  <c r="U407" i="10"/>
  <c r="U408" i="10"/>
  <c r="U409" i="10"/>
  <c r="U410" i="10"/>
  <c r="U411" i="10"/>
  <c r="U412" i="10"/>
  <c r="U414" i="10"/>
  <c r="U415" i="10"/>
  <c r="U416" i="10"/>
  <c r="U417" i="10"/>
  <c r="U418" i="10"/>
  <c r="U419" i="10"/>
  <c r="U420" i="10"/>
  <c r="U421" i="10"/>
  <c r="U422" i="10"/>
  <c r="U423" i="10"/>
  <c r="U424" i="10"/>
  <c r="U425" i="10"/>
  <c r="U426" i="10"/>
  <c r="U427" i="10"/>
  <c r="U428" i="10"/>
  <c r="U429" i="10"/>
  <c r="U430" i="10"/>
  <c r="U431" i="10"/>
  <c r="U432" i="10"/>
  <c r="U433" i="10"/>
  <c r="U434" i="10"/>
  <c r="U435" i="10"/>
  <c r="U437" i="10"/>
  <c r="U438" i="10"/>
  <c r="U439" i="10"/>
  <c r="U440" i="10"/>
  <c r="U441" i="10"/>
  <c r="U442" i="10"/>
  <c r="U443" i="10"/>
  <c r="U444" i="10"/>
  <c r="U447" i="10"/>
  <c r="U448" i="10"/>
  <c r="U449" i="10"/>
  <c r="U451" i="10"/>
  <c r="U452" i="10"/>
  <c r="U459" i="10"/>
  <c r="U460" i="10"/>
  <c r="U465" i="10"/>
  <c r="U468" i="10"/>
  <c r="U469" i="10"/>
  <c r="U470" i="10"/>
  <c r="U471" i="10"/>
  <c r="U474" i="10"/>
  <c r="U475" i="10"/>
  <c r="U476" i="10"/>
  <c r="U477" i="10"/>
  <c r="U478" i="10"/>
  <c r="U479" i="10"/>
  <c r="U480" i="10"/>
  <c r="U481" i="10"/>
  <c r="U482" i="10"/>
  <c r="U483" i="10"/>
  <c r="U484" i="10"/>
  <c r="U485" i="10"/>
  <c r="U486" i="10"/>
  <c r="U488" i="10"/>
  <c r="U489" i="10"/>
  <c r="U490" i="10"/>
  <c r="U491" i="10"/>
  <c r="U492" i="10"/>
  <c r="U493" i="10"/>
  <c r="U494" i="10"/>
  <c r="U495" i="10"/>
  <c r="U496" i="10"/>
  <c r="U497" i="10"/>
  <c r="U498" i="10"/>
  <c r="U499" i="10"/>
  <c r="U500" i="10"/>
  <c r="U501" i="10"/>
  <c r="U502" i="10"/>
  <c r="U503" i="10"/>
  <c r="U504" i="10"/>
  <c r="U505" i="10"/>
  <c r="U506" i="10"/>
  <c r="U507" i="10"/>
  <c r="U508" i="10"/>
  <c r="U509" i="10"/>
  <c r="U510" i="10"/>
  <c r="U511" i="10"/>
  <c r="U512" i="10"/>
  <c r="U513" i="10"/>
  <c r="U514" i="10"/>
  <c r="U515" i="10"/>
  <c r="U521" i="10"/>
  <c r="U523" i="10"/>
  <c r="U524" i="10"/>
  <c r="U525" i="10"/>
  <c r="U526" i="10"/>
  <c r="U527" i="10"/>
  <c r="U528" i="10"/>
  <c r="U529" i="10"/>
  <c r="U532" i="10"/>
  <c r="U533" i="10"/>
  <c r="U539" i="10"/>
  <c r="U540" i="10"/>
  <c r="U541" i="10"/>
  <c r="U542" i="10"/>
  <c r="U543" i="10"/>
  <c r="U544" i="10"/>
  <c r="U546" i="10"/>
  <c r="U547" i="10"/>
  <c r="U548" i="10"/>
  <c r="U549" i="10"/>
  <c r="U550" i="10"/>
  <c r="U551" i="10"/>
  <c r="U552" i="10"/>
  <c r="U553" i="10"/>
  <c r="U554" i="10"/>
  <c r="U555" i="10"/>
  <c r="U556" i="10"/>
  <c r="U557" i="10"/>
  <c r="U558" i="10"/>
  <c r="U563" i="10"/>
  <c r="U564" i="10"/>
  <c r="U565" i="10"/>
  <c r="U567" i="10"/>
  <c r="U569" i="10"/>
  <c r="U570" i="10"/>
  <c r="U571" i="10"/>
  <c r="U572" i="10"/>
  <c r="U573" i="10"/>
  <c r="U574" i="10"/>
  <c r="U575" i="10"/>
  <c r="U576" i="10"/>
  <c r="U577" i="10"/>
  <c r="U578" i="10"/>
  <c r="U579" i="10"/>
  <c r="U582" i="10"/>
  <c r="U583" i="10"/>
  <c r="U584" i="10"/>
  <c r="U589" i="10"/>
  <c r="U590" i="10"/>
  <c r="U591" i="10"/>
  <c r="U592" i="10"/>
  <c r="U593" i="10"/>
  <c r="U594" i="10"/>
  <c r="U597" i="10"/>
  <c r="U598" i="10"/>
  <c r="U599" i="10"/>
  <c r="B602" i="10" l="1"/>
  <c r="L602" i="10"/>
  <c r="B601" i="10"/>
  <c r="L601" i="10"/>
  <c r="B600" i="10"/>
  <c r="L600" i="10"/>
  <c r="B599" i="10"/>
  <c r="L599" i="10"/>
  <c r="B598" i="10"/>
  <c r="L598" i="10"/>
  <c r="B597" i="10"/>
  <c r="L597" i="10"/>
  <c r="B596" i="10"/>
  <c r="L596" i="10"/>
  <c r="B595" i="10" l="1"/>
  <c r="L595" i="10"/>
  <c r="B594" i="10"/>
  <c r="L594" i="10"/>
  <c r="B593" i="10"/>
  <c r="L593" i="10"/>
  <c r="B592" i="10"/>
  <c r="L592" i="10"/>
  <c r="B591" i="10"/>
  <c r="L591" i="10"/>
  <c r="B590" i="10"/>
  <c r="L590" i="10"/>
  <c r="B589" i="10"/>
  <c r="L589" i="10"/>
  <c r="B588" i="10"/>
  <c r="L588" i="10"/>
  <c r="B587" i="10"/>
  <c r="L587" i="10"/>
  <c r="B586" i="10" l="1"/>
  <c r="L586" i="10"/>
  <c r="B585" i="10"/>
  <c r="L585" i="10"/>
  <c r="L444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L405" i="10"/>
  <c r="L406" i="10"/>
  <c r="L407" i="10"/>
  <c r="L408" i="10"/>
  <c r="L409" i="10"/>
  <c r="L410" i="10"/>
  <c r="L411" i="10"/>
  <c r="L412" i="10"/>
  <c r="L413" i="10"/>
  <c r="L414" i="10"/>
  <c r="L415" i="10"/>
  <c r="L416" i="10"/>
  <c r="L417" i="10"/>
  <c r="L418" i="10"/>
  <c r="L419" i="10"/>
  <c r="L420" i="10"/>
  <c r="L421" i="10"/>
  <c r="L422" i="10"/>
  <c r="L423" i="10"/>
  <c r="L424" i="10"/>
  <c r="L425" i="10"/>
  <c r="L426" i="10"/>
  <c r="L427" i="10"/>
  <c r="L428" i="10"/>
  <c r="L429" i="10"/>
  <c r="L430" i="10"/>
  <c r="L431" i="10"/>
  <c r="L432" i="10"/>
  <c r="L433" i="10"/>
  <c r="L434" i="10"/>
  <c r="L435" i="10"/>
  <c r="L436" i="10"/>
  <c r="L437" i="10"/>
  <c r="L438" i="10"/>
  <c r="L439" i="10"/>
  <c r="L440" i="10"/>
  <c r="L441" i="10"/>
  <c r="L442" i="10"/>
  <c r="L443" i="10"/>
  <c r="L445" i="10"/>
  <c r="L446" i="10"/>
  <c r="L447" i="10"/>
  <c r="L448" i="10"/>
  <c r="L449" i="10"/>
  <c r="L450" i="10"/>
  <c r="L451" i="10"/>
  <c r="L452" i="10"/>
  <c r="L453" i="10"/>
  <c r="L454" i="10"/>
  <c r="L455" i="10"/>
  <c r="L456" i="10"/>
  <c r="L457" i="10"/>
  <c r="L458" i="10"/>
  <c r="L459" i="10"/>
  <c r="L460" i="10"/>
  <c r="L461" i="10"/>
  <c r="L462" i="10"/>
  <c r="L463" i="10"/>
  <c r="L464" i="10"/>
  <c r="L465" i="10"/>
  <c r="L466" i="10"/>
  <c r="L467" i="10"/>
  <c r="L468" i="10"/>
  <c r="L469" i="10"/>
  <c r="L470" i="10"/>
  <c r="L471" i="10"/>
  <c r="L472" i="10"/>
  <c r="L473" i="10"/>
  <c r="L474" i="10"/>
  <c r="L475" i="10"/>
  <c r="L476" i="10"/>
  <c r="L477" i="10"/>
  <c r="L478" i="10"/>
  <c r="L479" i="10"/>
  <c r="L480" i="10"/>
  <c r="L481" i="10"/>
  <c r="L482" i="10"/>
  <c r="L483" i="10"/>
  <c r="L484" i="10"/>
  <c r="L485" i="10"/>
  <c r="L486" i="10"/>
  <c r="L487" i="10"/>
  <c r="L488" i="10"/>
  <c r="L489" i="10"/>
  <c r="L490" i="10"/>
  <c r="L491" i="10"/>
  <c r="L492" i="10"/>
  <c r="L493" i="10"/>
  <c r="L494" i="10"/>
  <c r="L495" i="10"/>
  <c r="L496" i="10"/>
  <c r="L497" i="10"/>
  <c r="L498" i="10"/>
  <c r="L499" i="10"/>
  <c r="L500" i="10"/>
  <c r="L501" i="10"/>
  <c r="L502" i="10"/>
  <c r="L503" i="10"/>
  <c r="L504" i="10"/>
  <c r="L505" i="10"/>
  <c r="L506" i="10"/>
  <c r="L507" i="10"/>
  <c r="L508" i="10"/>
  <c r="L509" i="10"/>
  <c r="L510" i="10"/>
  <c r="L511" i="10"/>
  <c r="L512" i="10"/>
  <c r="L513" i="10"/>
  <c r="L514" i="10"/>
  <c r="L515" i="10"/>
  <c r="L516" i="10"/>
  <c r="L517" i="10"/>
  <c r="L518" i="10"/>
  <c r="L519" i="10"/>
  <c r="L520" i="10"/>
  <c r="L521" i="10"/>
  <c r="L522" i="10"/>
  <c r="L523" i="10"/>
  <c r="L524" i="10"/>
  <c r="L525" i="10"/>
  <c r="L526" i="10"/>
  <c r="L527" i="10"/>
  <c r="L528" i="10"/>
  <c r="L529" i="10"/>
  <c r="L530" i="10"/>
  <c r="L531" i="10"/>
  <c r="L532" i="10"/>
  <c r="L533" i="10"/>
  <c r="L534" i="10"/>
  <c r="L535" i="10"/>
  <c r="L536" i="10"/>
  <c r="L537" i="10"/>
  <c r="L538" i="10"/>
  <c r="L539" i="10"/>
  <c r="L540" i="10"/>
  <c r="L541" i="10"/>
  <c r="L542" i="10"/>
  <c r="L543" i="10"/>
  <c r="L544" i="10"/>
  <c r="L545" i="10"/>
  <c r="L546" i="10"/>
  <c r="L547" i="10"/>
  <c r="L548" i="10"/>
  <c r="L549" i="10"/>
  <c r="L550" i="10"/>
  <c r="L551" i="10"/>
  <c r="L552" i="10"/>
  <c r="L553" i="10"/>
  <c r="L554" i="10"/>
  <c r="L555" i="10"/>
  <c r="L556" i="10"/>
  <c r="L557" i="10"/>
  <c r="L558" i="10"/>
  <c r="L559" i="10"/>
  <c r="L560" i="10"/>
  <c r="L561" i="10"/>
  <c r="L562" i="10"/>
  <c r="L563" i="10"/>
  <c r="L564" i="10"/>
  <c r="L565" i="10"/>
  <c r="L566" i="10"/>
  <c r="L567" i="10"/>
  <c r="L568" i="10"/>
  <c r="L569" i="10"/>
  <c r="L570" i="10"/>
  <c r="L571" i="10"/>
  <c r="L572" i="10"/>
  <c r="L573" i="10"/>
  <c r="L574" i="10"/>
  <c r="L575" i="10"/>
  <c r="L576" i="10"/>
  <c r="L577" i="10"/>
  <c r="L578" i="10"/>
  <c r="L579" i="10"/>
  <c r="L580" i="10"/>
  <c r="L581" i="10"/>
  <c r="L582" i="10"/>
  <c r="L583" i="10"/>
  <c r="L584" i="10"/>
  <c r="B584" i="10"/>
  <c r="B583" i="10"/>
  <c r="B582" i="10"/>
  <c r="B581" i="10" l="1"/>
  <c r="B580" i="10"/>
  <c r="B579" i="10"/>
  <c r="B578" i="10"/>
  <c r="B576" i="10"/>
  <c r="B577" i="10"/>
  <c r="B575" i="10"/>
  <c r="B574" i="10" l="1"/>
  <c r="B573" i="10"/>
  <c r="B572" i="10"/>
  <c r="B571" i="10"/>
  <c r="B570" i="10" l="1"/>
  <c r="B569" i="10"/>
  <c r="B568" i="10" l="1"/>
  <c r="B567" i="10"/>
  <c r="B566" i="10"/>
  <c r="B565" i="10"/>
  <c r="B564" i="10"/>
  <c r="B563" i="10"/>
  <c r="B562" i="10"/>
  <c r="B561" i="10"/>
  <c r="B560" i="10"/>
  <c r="B559" i="10"/>
  <c r="B558" i="10"/>
  <c r="B557" i="10"/>
  <c r="B556" i="10"/>
  <c r="B555" i="10"/>
  <c r="B554" i="10"/>
  <c r="B553" i="10"/>
  <c r="B552" i="10"/>
  <c r="B551" i="10" l="1"/>
  <c r="B550" i="10"/>
  <c r="B549" i="10"/>
  <c r="B548" i="10"/>
  <c r="B547" i="10"/>
  <c r="B546" i="10"/>
  <c r="B545" i="10" l="1"/>
  <c r="B544" i="10" l="1"/>
  <c r="B543" i="10"/>
  <c r="B542" i="10" l="1"/>
  <c r="B541" i="10"/>
  <c r="B540" i="10"/>
  <c r="B539" i="10"/>
  <c r="B537" i="10"/>
  <c r="B536" i="10"/>
  <c r="B535" i="10"/>
  <c r="B534" i="10"/>
  <c r="B533" i="10"/>
  <c r="B532" i="10"/>
  <c r="B531" i="10"/>
  <c r="B530" i="10"/>
  <c r="B529" i="10"/>
  <c r="B528" i="10"/>
  <c r="B527" i="10"/>
  <c r="B526" i="10"/>
  <c r="B524" i="10"/>
  <c r="B523" i="10"/>
  <c r="B522" i="10"/>
  <c r="B521" i="10" l="1"/>
  <c r="B520" i="10" l="1"/>
  <c r="B519" i="10"/>
  <c r="B518" i="10"/>
  <c r="B517" i="10"/>
  <c r="B516" i="10" l="1"/>
  <c r="B515" i="10" l="1"/>
  <c r="B512" i="10" l="1"/>
  <c r="B511" i="10"/>
  <c r="B510" i="10"/>
  <c r="B509" i="10"/>
  <c r="B508" i="10"/>
  <c r="B507" i="10"/>
  <c r="B506" i="10"/>
  <c r="B505" i="10"/>
  <c r="B504" i="10"/>
  <c r="B503" i="10"/>
  <c r="B502" i="10"/>
  <c r="B501" i="10"/>
  <c r="B500" i="10"/>
  <c r="B499" i="10"/>
  <c r="B498" i="10"/>
  <c r="B497" i="10"/>
  <c r="B496" i="10"/>
  <c r="B495" i="10"/>
  <c r="B494" i="10"/>
  <c r="B493" i="10"/>
  <c r="B492" i="10"/>
  <c r="B491" i="10"/>
  <c r="B490" i="10"/>
  <c r="B489" i="10"/>
  <c r="B488" i="10"/>
  <c r="B487" i="10"/>
  <c r="B486" i="10"/>
  <c r="B485" i="10"/>
  <c r="B484" i="10"/>
  <c r="B483" i="10"/>
  <c r="B482" i="10"/>
  <c r="B481" i="10"/>
  <c r="B480" i="10"/>
  <c r="B479" i="10"/>
  <c r="B478" i="10"/>
  <c r="B477" i="10"/>
  <c r="B476" i="10"/>
  <c r="B475" i="10"/>
  <c r="B474" i="10"/>
  <c r="B473" i="10"/>
  <c r="B472" i="10"/>
  <c r="B471" i="10"/>
  <c r="B470" i="10"/>
  <c r="B469" i="10"/>
  <c r="B468" i="10"/>
  <c r="B467" i="10"/>
  <c r="B466" i="10"/>
  <c r="B465" i="10"/>
  <c r="B455" i="10"/>
  <c r="B456" i="10"/>
  <c r="B458" i="10"/>
  <c r="B462" i="10"/>
  <c r="B464" i="10"/>
  <c r="B463" i="10"/>
  <c r="B461" i="10"/>
  <c r="B460" i="10"/>
  <c r="B459" i="10"/>
  <c r="B457" i="10"/>
  <c r="B454" i="10"/>
  <c r="B453" i="10"/>
  <c r="B452" i="10"/>
  <c r="B451" i="10"/>
</calcChain>
</file>

<file path=xl/sharedStrings.xml><?xml version="1.0" encoding="utf-8"?>
<sst xmlns="http://schemas.openxmlformats.org/spreadsheetml/2006/main" count="3850" uniqueCount="1474">
  <si>
    <t>Nm</t>
  </si>
  <si>
    <t>Fitter</t>
  </si>
  <si>
    <t>Country</t>
  </si>
  <si>
    <t>WBS Element</t>
  </si>
  <si>
    <t>Local WO</t>
  </si>
  <si>
    <t>PO Amount, EUR</t>
  </si>
  <si>
    <t>Start</t>
  </si>
  <si>
    <t>End</t>
  </si>
  <si>
    <t>Invoiced</t>
  </si>
  <si>
    <t>Column2</t>
  </si>
  <si>
    <t>Column8</t>
  </si>
  <si>
    <t>Column9</t>
  </si>
  <si>
    <t>Column10</t>
  </si>
  <si>
    <t>Column11</t>
  </si>
  <si>
    <t>Column12</t>
  </si>
  <si>
    <t>PO Number</t>
  </si>
  <si>
    <t>Site Address</t>
  </si>
  <si>
    <t>Column1</t>
  </si>
  <si>
    <t>Column3</t>
  </si>
  <si>
    <t>Column4</t>
  </si>
  <si>
    <t>Column5</t>
  </si>
  <si>
    <t>Column6</t>
  </si>
  <si>
    <t>Column7</t>
  </si>
  <si>
    <t>Column13</t>
  </si>
  <si>
    <t>71133231 </t>
  </si>
  <si>
    <t>71133233 </t>
  </si>
  <si>
    <t xml:space="preserve"> </t>
  </si>
  <si>
    <t>Country List Name</t>
  </si>
  <si>
    <t>ISO</t>
  </si>
  <si>
    <t/>
  </si>
  <si>
    <t>Address_1</t>
  </si>
  <si>
    <t>Address_2</t>
  </si>
  <si>
    <t>Address_3</t>
  </si>
  <si>
    <t>Address_4</t>
  </si>
  <si>
    <t>Address_5</t>
  </si>
  <si>
    <t>Address_6</t>
  </si>
  <si>
    <t>Address_7</t>
  </si>
  <si>
    <t>Address_8</t>
  </si>
  <si>
    <t>Address_9</t>
  </si>
  <si>
    <t>Address_10</t>
  </si>
  <si>
    <t>Address_11</t>
  </si>
  <si>
    <t>Address_12</t>
  </si>
  <si>
    <t>Address_13</t>
  </si>
  <si>
    <t>Address_14</t>
  </si>
  <si>
    <t>Address_15</t>
  </si>
  <si>
    <t>Address_16</t>
  </si>
  <si>
    <t>Address_17</t>
  </si>
  <si>
    <t>Address_18</t>
  </si>
  <si>
    <t>Address_19</t>
  </si>
  <si>
    <t>Address_20</t>
  </si>
  <si>
    <t>Address_21</t>
  </si>
  <si>
    <t>Address_22</t>
  </si>
  <si>
    <t>Address_23</t>
  </si>
  <si>
    <t>Address_24</t>
  </si>
  <si>
    <t>Address_25</t>
  </si>
  <si>
    <t>Address_26</t>
  </si>
  <si>
    <t>Address_27</t>
  </si>
  <si>
    <t>Address_28</t>
  </si>
  <si>
    <t>Address_29</t>
  </si>
  <si>
    <t>Address_30</t>
  </si>
  <si>
    <t>Address_31</t>
  </si>
  <si>
    <t>Address_32</t>
  </si>
  <si>
    <t>Address_33</t>
  </si>
  <si>
    <t>Address_34</t>
  </si>
  <si>
    <t>Address_35</t>
  </si>
  <si>
    <t>Address_36</t>
  </si>
  <si>
    <t>Address_37</t>
  </si>
  <si>
    <t>Address_38</t>
  </si>
  <si>
    <t>Address_39</t>
  </si>
  <si>
    <t>Address_40</t>
  </si>
  <si>
    <t>Address_41</t>
  </si>
  <si>
    <t>Address_42</t>
  </si>
  <si>
    <t>Address_43</t>
  </si>
  <si>
    <t>Address_44</t>
  </si>
  <si>
    <t>Address_45</t>
  </si>
  <si>
    <t>Address_46</t>
  </si>
  <si>
    <t>Address_47</t>
  </si>
  <si>
    <t>Address_48</t>
  </si>
  <si>
    <t>Address_49</t>
  </si>
  <si>
    <t>Address_50</t>
  </si>
  <si>
    <t>Address_51</t>
  </si>
  <si>
    <t>Address_52</t>
  </si>
  <si>
    <t>Address_53</t>
  </si>
  <si>
    <t>Address_54</t>
  </si>
  <si>
    <t>Address_55</t>
  </si>
  <si>
    <t>Address_56</t>
  </si>
  <si>
    <t>Address_57</t>
  </si>
  <si>
    <t>Address_58</t>
  </si>
  <si>
    <t>Address_59</t>
  </si>
  <si>
    <t>Address_60</t>
  </si>
  <si>
    <t>Address_61</t>
  </si>
  <si>
    <t>Address_62</t>
  </si>
  <si>
    <t>Address_63</t>
  </si>
  <si>
    <t>Address_64</t>
  </si>
  <si>
    <t>Address_65</t>
  </si>
  <si>
    <t>Address_66</t>
  </si>
  <si>
    <t>Address_67</t>
  </si>
  <si>
    <t>Address_68</t>
  </si>
  <si>
    <t>Address_69</t>
  </si>
  <si>
    <t>Address_70</t>
  </si>
  <si>
    <t>Address_71</t>
  </si>
  <si>
    <t>Address_72</t>
  </si>
  <si>
    <t>Address_73</t>
  </si>
  <si>
    <t>Address_74</t>
  </si>
  <si>
    <t>Address_75</t>
  </si>
  <si>
    <t>Address_76</t>
  </si>
  <si>
    <t>Address_77</t>
  </si>
  <si>
    <t>Address_78</t>
  </si>
  <si>
    <t>Address_79</t>
  </si>
  <si>
    <t>Address_80</t>
  </si>
  <si>
    <t>Address_81</t>
  </si>
  <si>
    <t>Address_82</t>
  </si>
  <si>
    <t>Address_83</t>
  </si>
  <si>
    <t>Address_84</t>
  </si>
  <si>
    <t>Address_85</t>
  </si>
  <si>
    <t>Address_86</t>
  </si>
  <si>
    <t>Address_87</t>
  </si>
  <si>
    <t>Address_88</t>
  </si>
  <si>
    <t>Address_89</t>
  </si>
  <si>
    <t>Address_90</t>
  </si>
  <si>
    <t>Address_91</t>
  </si>
  <si>
    <t>Address_92</t>
  </si>
  <si>
    <t>Address_93</t>
  </si>
  <si>
    <t>Address_94</t>
  </si>
  <si>
    <t>Address_95</t>
  </si>
  <si>
    <t>Address_96</t>
  </si>
  <si>
    <t>Address_97</t>
  </si>
  <si>
    <t>Address_98</t>
  </si>
  <si>
    <t>Address_99</t>
  </si>
  <si>
    <t>Address_100</t>
  </si>
  <si>
    <t>Address_101</t>
  </si>
  <si>
    <t>Address_102</t>
  </si>
  <si>
    <t>Address_103</t>
  </si>
  <si>
    <t>Address_104</t>
  </si>
  <si>
    <t>Address_105</t>
  </si>
  <si>
    <t>Address_106</t>
  </si>
  <si>
    <t>Address_107</t>
  </si>
  <si>
    <t>Address_108</t>
  </si>
  <si>
    <t>Address_109</t>
  </si>
  <si>
    <t>Address_110</t>
  </si>
  <si>
    <t>Address_111</t>
  </si>
  <si>
    <t>Address_112</t>
  </si>
  <si>
    <t>Address_113</t>
  </si>
  <si>
    <t>Address_114</t>
  </si>
  <si>
    <t>Address_115</t>
  </si>
  <si>
    <t>Address_116</t>
  </si>
  <si>
    <t>Address_117</t>
  </si>
  <si>
    <t>Address_118</t>
  </si>
  <si>
    <t>Address_119</t>
  </si>
  <si>
    <t>Address_120</t>
  </si>
  <si>
    <t>Address_121</t>
  </si>
  <si>
    <t>Address_122</t>
  </si>
  <si>
    <t>Address_123</t>
  </si>
  <si>
    <t>Address_124</t>
  </si>
  <si>
    <t>Address_125</t>
  </si>
  <si>
    <t>Address_126</t>
  </si>
  <si>
    <t>Address_127</t>
  </si>
  <si>
    <t>Address_128</t>
  </si>
  <si>
    <t>Address_129</t>
  </si>
  <si>
    <t>Address_130</t>
  </si>
  <si>
    <t>Address_131</t>
  </si>
  <si>
    <t>Address_132</t>
  </si>
  <si>
    <t>Address_133</t>
  </si>
  <si>
    <t>Address_134</t>
  </si>
  <si>
    <t>Address_135</t>
  </si>
  <si>
    <t>Address_136</t>
  </si>
  <si>
    <t>Address_137</t>
  </si>
  <si>
    <t>Address_138</t>
  </si>
  <si>
    <t>Address_139</t>
  </si>
  <si>
    <t>Address_140</t>
  </si>
  <si>
    <t>Address_141</t>
  </si>
  <si>
    <t>Address_142</t>
  </si>
  <si>
    <t>Address_143</t>
  </si>
  <si>
    <t>Address_144</t>
  </si>
  <si>
    <t>Address_145</t>
  </si>
  <si>
    <t>Address_146</t>
  </si>
  <si>
    <t>Address_147</t>
  </si>
  <si>
    <t>Address_148</t>
  </si>
  <si>
    <t>Address_149</t>
  </si>
  <si>
    <t>Address_150</t>
  </si>
  <si>
    <t>Address_151</t>
  </si>
  <si>
    <t>Address_152</t>
  </si>
  <si>
    <t>Address_153</t>
  </si>
  <si>
    <t>Address_154</t>
  </si>
  <si>
    <t>Address_155</t>
  </si>
  <si>
    <t>Address_156</t>
  </si>
  <si>
    <t>Address_157</t>
  </si>
  <si>
    <t>Address_158</t>
  </si>
  <si>
    <t>Address_159</t>
  </si>
  <si>
    <t>Address_160</t>
  </si>
  <si>
    <t>Address_161</t>
  </si>
  <si>
    <t>Address_162</t>
  </si>
  <si>
    <t>Address_163</t>
  </si>
  <si>
    <t>Address_164</t>
  </si>
  <si>
    <t>Address_165</t>
  </si>
  <si>
    <t>Address_166</t>
  </si>
  <si>
    <t>Address_167</t>
  </si>
  <si>
    <t>Address_168</t>
  </si>
  <si>
    <t>Address_169</t>
  </si>
  <si>
    <t>Address_170</t>
  </si>
  <si>
    <t>Address_171</t>
  </si>
  <si>
    <t>Address_172</t>
  </si>
  <si>
    <t>Address_173</t>
  </si>
  <si>
    <t>Address_174</t>
  </si>
  <si>
    <t>Address_175</t>
  </si>
  <si>
    <t>Address_176</t>
  </si>
  <si>
    <t>Address_177</t>
  </si>
  <si>
    <t>Address_178</t>
  </si>
  <si>
    <t>Address_179</t>
  </si>
  <si>
    <t>Address_180</t>
  </si>
  <si>
    <t>Address_181</t>
  </si>
  <si>
    <t>Address_182</t>
  </si>
  <si>
    <t>Address_183</t>
  </si>
  <si>
    <t>Address_184</t>
  </si>
  <si>
    <t>Address_185</t>
  </si>
  <si>
    <t>Address_186</t>
  </si>
  <si>
    <t>Address_187</t>
  </si>
  <si>
    <t>Address_188</t>
  </si>
  <si>
    <t>Address_189</t>
  </si>
  <si>
    <t>Address_190</t>
  </si>
  <si>
    <t>Address_191</t>
  </si>
  <si>
    <t>Address_192</t>
  </si>
  <si>
    <t>Address_193</t>
  </si>
  <si>
    <t>Address_194</t>
  </si>
  <si>
    <t>Address_195</t>
  </si>
  <si>
    <t>Address_196</t>
  </si>
  <si>
    <t>Address_197</t>
  </si>
  <si>
    <t>Address_198</t>
  </si>
  <si>
    <t>Address_199</t>
  </si>
  <si>
    <t>Address_200</t>
  </si>
  <si>
    <t>Address_201</t>
  </si>
  <si>
    <t>Address_202</t>
  </si>
  <si>
    <t>Address_203</t>
  </si>
  <si>
    <t>Address_204</t>
  </si>
  <si>
    <t>Address_205</t>
  </si>
  <si>
    <t>Address_206</t>
  </si>
  <si>
    <t>Address_207</t>
  </si>
  <si>
    <t>Address_208</t>
  </si>
  <si>
    <t>Address_209</t>
  </si>
  <si>
    <t>Address_210</t>
  </si>
  <si>
    <t>Address_211</t>
  </si>
  <si>
    <t>Address_212</t>
  </si>
  <si>
    <t>Address_213</t>
  </si>
  <si>
    <t>Address_214</t>
  </si>
  <si>
    <t>Address_215</t>
  </si>
  <si>
    <t>Address_216</t>
  </si>
  <si>
    <t>Address_217</t>
  </si>
  <si>
    <t>Address_218</t>
  </si>
  <si>
    <t>Address_219</t>
  </si>
  <si>
    <t>Address_220</t>
  </si>
  <si>
    <t>Address_221</t>
  </si>
  <si>
    <t>Address_222</t>
  </si>
  <si>
    <t>Address_223</t>
  </si>
  <si>
    <t>Address_224</t>
  </si>
  <si>
    <t>Address_225</t>
  </si>
  <si>
    <t>Address_226</t>
  </si>
  <si>
    <t>Address_227</t>
  </si>
  <si>
    <t>Address_228</t>
  </si>
  <si>
    <t>Address_229</t>
  </si>
  <si>
    <t>Address_230</t>
  </si>
  <si>
    <t>Address_231</t>
  </si>
  <si>
    <t>Address_232</t>
  </si>
  <si>
    <t>Address_233</t>
  </si>
  <si>
    <t>Address_234</t>
  </si>
  <si>
    <t>Address_235</t>
  </si>
  <si>
    <t>Address_236</t>
  </si>
  <si>
    <t>Address_237</t>
  </si>
  <si>
    <t>Address_238</t>
  </si>
  <si>
    <t>Address_239</t>
  </si>
  <si>
    <t>Address_240</t>
  </si>
  <si>
    <t>Address_241</t>
  </si>
  <si>
    <t>Address_242</t>
  </si>
  <si>
    <t>Address_243</t>
  </si>
  <si>
    <t>Address_244</t>
  </si>
  <si>
    <t>Address_245</t>
  </si>
  <si>
    <t>Address_246</t>
  </si>
  <si>
    <t>Address_247</t>
  </si>
  <si>
    <t>Address_248</t>
  </si>
  <si>
    <t>Address_249</t>
  </si>
  <si>
    <t>Address_250</t>
  </si>
  <si>
    <t>Address_251</t>
  </si>
  <si>
    <t>Address_252</t>
  </si>
  <si>
    <t>Address_253</t>
  </si>
  <si>
    <t>Address_254</t>
  </si>
  <si>
    <t>Address_255</t>
  </si>
  <si>
    <t>Address_256</t>
  </si>
  <si>
    <t>Address_257</t>
  </si>
  <si>
    <t>Address_258</t>
  </si>
  <si>
    <t>Address_259</t>
  </si>
  <si>
    <t>Address_260</t>
  </si>
  <si>
    <t>Address_261</t>
  </si>
  <si>
    <t>Address_262</t>
  </si>
  <si>
    <t>Address_263</t>
  </si>
  <si>
    <t>Address_264</t>
  </si>
  <si>
    <t>Address_265</t>
  </si>
  <si>
    <t>Address_266</t>
  </si>
  <si>
    <t>Address_267</t>
  </si>
  <si>
    <t>Address_268</t>
  </si>
  <si>
    <t>Address_269</t>
  </si>
  <si>
    <t>Address_270</t>
  </si>
  <si>
    <t>Address_271</t>
  </si>
  <si>
    <t>Address_272</t>
  </si>
  <si>
    <t>Address_273</t>
  </si>
  <si>
    <t>Address_274</t>
  </si>
  <si>
    <t>Address_275</t>
  </si>
  <si>
    <t>Address_276</t>
  </si>
  <si>
    <t>Address_277</t>
  </si>
  <si>
    <t>Address_278</t>
  </si>
  <si>
    <t>Address_279</t>
  </si>
  <si>
    <t>Address_280</t>
  </si>
  <si>
    <t>Address_281</t>
  </si>
  <si>
    <t>Address_282</t>
  </si>
  <si>
    <t>Address_283</t>
  </si>
  <si>
    <t>Address_284</t>
  </si>
  <si>
    <t>Address_285</t>
  </si>
  <si>
    <t>8542900431</t>
  </si>
  <si>
    <t>8542960056</t>
  </si>
  <si>
    <t>8542960059</t>
  </si>
  <si>
    <t>8543115162</t>
  </si>
  <si>
    <t>8542659861</t>
  </si>
  <si>
    <t>8543160287</t>
  </si>
  <si>
    <t>8543008205</t>
  </si>
  <si>
    <t>8543008206</t>
  </si>
  <si>
    <t>8542960280</t>
  </si>
  <si>
    <t>8542960060</t>
  </si>
  <si>
    <t>8543262125</t>
  </si>
  <si>
    <t>8543115166</t>
  </si>
  <si>
    <t>8543115168</t>
  </si>
  <si>
    <t>8543008212</t>
  </si>
  <si>
    <t>8543008213</t>
  </si>
  <si>
    <t>8543213644</t>
  </si>
  <si>
    <t>8543063045</t>
  </si>
  <si>
    <t>8543282700</t>
  </si>
  <si>
    <t>8543344487</t>
  </si>
  <si>
    <t>8543352979</t>
  </si>
  <si>
    <t>8543008207</t>
  </si>
  <si>
    <t>8543250936</t>
  </si>
  <si>
    <t>8543282699</t>
  </si>
  <si>
    <t>8543374530</t>
  </si>
  <si>
    <t>8543352980</t>
  </si>
  <si>
    <t>8543301958</t>
  </si>
  <si>
    <t>8543282701</t>
  </si>
  <si>
    <t>8543327483</t>
  </si>
  <si>
    <t>8543349452</t>
  </si>
  <si>
    <t>8543347559</t>
  </si>
  <si>
    <t>8543371521</t>
  </si>
  <si>
    <t>8543348636</t>
  </si>
  <si>
    <t>8543278887</t>
  </si>
  <si>
    <t>8543356976</t>
  </si>
  <si>
    <t>8543379789</t>
  </si>
  <si>
    <t>8543371522</t>
  </si>
  <si>
    <t>8543357101</t>
  </si>
  <si>
    <t>8543348637</t>
  </si>
  <si>
    <t>8543377760</t>
  </si>
  <si>
    <t>8543377761</t>
  </si>
  <si>
    <t>8543348718</t>
  </si>
  <si>
    <t>8543363453</t>
  </si>
  <si>
    <t>8543008221</t>
  </si>
  <si>
    <t>8543390129</t>
  </si>
  <si>
    <t>8543356975</t>
  </si>
  <si>
    <t>8543212502</t>
  </si>
  <si>
    <t>8543447676</t>
  </si>
  <si>
    <t>8543342143</t>
  </si>
  <si>
    <t>8543363959</t>
  </si>
  <si>
    <t>8543447627</t>
  </si>
  <si>
    <t>8543301106</t>
  </si>
  <si>
    <t>8543390048</t>
  </si>
  <si>
    <t>8543380674</t>
  </si>
  <si>
    <t>8543447628</t>
  </si>
  <si>
    <t>8543261773</t>
  </si>
  <si>
    <t>8543052801</t>
  </si>
  <si>
    <t>8543390998</t>
  </si>
  <si>
    <t>8543517038</t>
  </si>
  <si>
    <t>8543261774</t>
  </si>
  <si>
    <t>8543265676</t>
  </si>
  <si>
    <t>8543407165</t>
  </si>
  <si>
    <t>8543501087</t>
  </si>
  <si>
    <t>8543403572</t>
  </si>
  <si>
    <t>8543052802</t>
  </si>
  <si>
    <t>8543500074</t>
  </si>
  <si>
    <t>8543447450</t>
  </si>
  <si>
    <t>8543261764</t>
  </si>
  <si>
    <t>8543559553</t>
  </si>
  <si>
    <t>8543563481</t>
  </si>
  <si>
    <t>8543447411</t>
  </si>
  <si>
    <t>8543569432</t>
  </si>
  <si>
    <t>8543569434</t>
  </si>
  <si>
    <t>8543569436</t>
  </si>
  <si>
    <t>8543447412</t>
  </si>
  <si>
    <t>8543582609</t>
  </si>
  <si>
    <t>8543472647</t>
  </si>
  <si>
    <t>8543052803</t>
  </si>
  <si>
    <t>8543447349</t>
  </si>
  <si>
    <t>8543492745</t>
  </si>
  <si>
    <t>8543587919</t>
  </si>
  <si>
    <t>8543559555</t>
  </si>
  <si>
    <t>8543547446</t>
  </si>
  <si>
    <t>8543573537</t>
  </si>
  <si>
    <t>8543380737</t>
  </si>
  <si>
    <t>8543464159</t>
  </si>
  <si>
    <t>8543478272</t>
  </si>
  <si>
    <t>8543529893</t>
  </si>
  <si>
    <t>8543581004</t>
  </si>
  <si>
    <t>8543677472</t>
  </si>
  <si>
    <t>8543626115</t>
  </si>
  <si>
    <t>8543626114</t>
  </si>
  <si>
    <t>8543673683</t>
  </si>
  <si>
    <t>8543617556</t>
  </si>
  <si>
    <t>8543528232</t>
  </si>
  <si>
    <t>8543345385</t>
  </si>
  <si>
    <t>8543475371</t>
  </si>
  <si>
    <t>8543528347</t>
  </si>
  <si>
    <t>8543546683</t>
  </si>
  <si>
    <t>8543529895</t>
  </si>
  <si>
    <t>8543475365</t>
  </si>
  <si>
    <t>8543546684</t>
  </si>
  <si>
    <t>8543737237</t>
  </si>
  <si>
    <t>8543677471</t>
  </si>
  <si>
    <t>8543579357</t>
  </si>
  <si>
    <t>8543475367</t>
  </si>
  <si>
    <t>8543725494</t>
  </si>
  <si>
    <t>8543538583</t>
  </si>
  <si>
    <t>8543364059</t>
  </si>
  <si>
    <t>8543364058</t>
  </si>
  <si>
    <t>8543779307</t>
  </si>
  <si>
    <t>8543529897</t>
  </si>
  <si>
    <t>8543645035</t>
  </si>
  <si>
    <t>8543613168</t>
  </si>
  <si>
    <t>8543364060</t>
  </si>
  <si>
    <t>8543579358</t>
  </si>
  <si>
    <t>8543158469</t>
  </si>
  <si>
    <t>8543652411</t>
  </si>
  <si>
    <t>8543728511</t>
  </si>
  <si>
    <t>8543475607</t>
  </si>
  <si>
    <t>8543841147</t>
  </si>
  <si>
    <t>8543745776</t>
  </si>
  <si>
    <t>8543780690</t>
  </si>
  <si>
    <t>8543364061</t>
  </si>
  <si>
    <t>8543752123</t>
  </si>
  <si>
    <t>8543740392</t>
  </si>
  <si>
    <t>8543364063</t>
  </si>
  <si>
    <t>8543158471</t>
  </si>
  <si>
    <t>8543837688</t>
  </si>
  <si>
    <t>8543867189</t>
  </si>
  <si>
    <t>8543621911</t>
  </si>
  <si>
    <t>8543858119</t>
  </si>
  <si>
    <t>8543782038</t>
  </si>
  <si>
    <t>8543904506</t>
  </si>
  <si>
    <t>8543093243</t>
  </si>
  <si>
    <t>8543869546</t>
  </si>
  <si>
    <t>8543769268</t>
  </si>
  <si>
    <t>8543904507</t>
  </si>
  <si>
    <t>8543791403</t>
  </si>
  <si>
    <t>8543858120</t>
  </si>
  <si>
    <t>8543712961</t>
  </si>
  <si>
    <t>8543859027</t>
  </si>
  <si>
    <t>8543859028</t>
  </si>
  <si>
    <t>8543929128</t>
  </si>
  <si>
    <t>8543760999</t>
  </si>
  <si>
    <t>8543968298</t>
  </si>
  <si>
    <t>8543945177</t>
  </si>
  <si>
    <t>8543945178</t>
  </si>
  <si>
    <t>8543859026</t>
  </si>
  <si>
    <t>8543935589</t>
  </si>
  <si>
    <t>8543793603</t>
  </si>
  <si>
    <t>8543901792</t>
  </si>
  <si>
    <t>8543917280</t>
  </si>
  <si>
    <t>8543793606</t>
  </si>
  <si>
    <t>8544001226</t>
  </si>
  <si>
    <t>8543793607</t>
  </si>
  <si>
    <t>8543936814</t>
  </si>
  <si>
    <t>8543936813</t>
  </si>
  <si>
    <t>8542602465</t>
  </si>
  <si>
    <t>8543936815</t>
  </si>
  <si>
    <t>8543936816</t>
  </si>
  <si>
    <t>8543896868</t>
  </si>
  <si>
    <t>8544009632</t>
  </si>
  <si>
    <t>8544081063</t>
  </si>
  <si>
    <t>8543837690</t>
  </si>
  <si>
    <t>8544081064</t>
  </si>
  <si>
    <t>8544102007</t>
  </si>
  <si>
    <t>8544102008</t>
  </si>
  <si>
    <t>8544009631</t>
  </si>
  <si>
    <t>8544047515</t>
  </si>
  <si>
    <t>8544047514</t>
  </si>
  <si>
    <t>8544132471</t>
  </si>
  <si>
    <t>8544132472</t>
  </si>
  <si>
    <t>8544104948</t>
  </si>
  <si>
    <t>8544017832</t>
  </si>
  <si>
    <t>8543943356</t>
  </si>
  <si>
    <t>8543942155</t>
  </si>
  <si>
    <t>8543942156</t>
  </si>
  <si>
    <t>8544129099</t>
  </si>
  <si>
    <t>8544170348</t>
  </si>
  <si>
    <t>8544047513</t>
  </si>
  <si>
    <t>8543468346</t>
  </si>
  <si>
    <t>8544121455</t>
  </si>
  <si>
    <t>8543853975</t>
  </si>
  <si>
    <t>8544129092</t>
  </si>
  <si>
    <t>8544102009</t>
  </si>
  <si>
    <t>8544061194</t>
  </si>
  <si>
    <t>8543468345</t>
  </si>
  <si>
    <t>8544095232</t>
  </si>
  <si>
    <t>8544144900</t>
  </si>
  <si>
    <t>8544102010</t>
  </si>
  <si>
    <t>8544095233</t>
  </si>
  <si>
    <t>8544112544</t>
  </si>
  <si>
    <t>8544112545</t>
  </si>
  <si>
    <t>8544218754</t>
  </si>
  <si>
    <t>8544218755</t>
  </si>
  <si>
    <t>8544017831</t>
  </si>
  <si>
    <t>8544188158</t>
  </si>
  <si>
    <t>8544110051</t>
  </si>
  <si>
    <t>8544110052</t>
  </si>
  <si>
    <t>8544227009</t>
  </si>
  <si>
    <t>8544095234</t>
  </si>
  <si>
    <t>8544173376</t>
  </si>
  <si>
    <t>8544173377</t>
  </si>
  <si>
    <t>8544216422</t>
  </si>
  <si>
    <t>8544216421</t>
  </si>
  <si>
    <t>8544095235</t>
  </si>
  <si>
    <t>8544188155</t>
  </si>
  <si>
    <t>8544095544</t>
  </si>
  <si>
    <t>8544095545</t>
  </si>
  <si>
    <t>8544227008</t>
  </si>
  <si>
    <t>8544227010</t>
  </si>
  <si>
    <t>8544188156</t>
  </si>
  <si>
    <t>8544017821</t>
  </si>
  <si>
    <t>8543974519</t>
  </si>
  <si>
    <t>8544184737</t>
  </si>
  <si>
    <t>8544240116</t>
  </si>
  <si>
    <t>8544230120</t>
  </si>
  <si>
    <t>8544173378</t>
  </si>
  <si>
    <t>8544023084</t>
  </si>
  <si>
    <t>8544023085</t>
  </si>
  <si>
    <t>8544227006</t>
  </si>
  <si>
    <t>8544227007</t>
  </si>
  <si>
    <t>8544267255</t>
  </si>
  <si>
    <t>8544309795</t>
  </si>
  <si>
    <t>8543958471</t>
  </si>
  <si>
    <t>8543958472</t>
  </si>
  <si>
    <t>8544281147</t>
  </si>
  <si>
    <t>8544173379</t>
  </si>
  <si>
    <t>8544261578</t>
  </si>
  <si>
    <t>8544323945</t>
  </si>
  <si>
    <t>8544023083</t>
  </si>
  <si>
    <t>8544240118</t>
  </si>
  <si>
    <t>8544157691</t>
  </si>
  <si>
    <t>8544022006</t>
  </si>
  <si>
    <t>8544327039</t>
  </si>
  <si>
    <t>8544240119</t>
  </si>
  <si>
    <t>8544157692</t>
  </si>
  <si>
    <t>8543986564</t>
  </si>
  <si>
    <t>8544023381</t>
  </si>
  <si>
    <t>8544023380</t>
  </si>
  <si>
    <t>8543986565</t>
  </si>
  <si>
    <t>8543986569</t>
  </si>
  <si>
    <t>8543986567</t>
  </si>
  <si>
    <t>8543986570</t>
  </si>
  <si>
    <t>8544390882</t>
  </si>
  <si>
    <t>8544323947</t>
  </si>
  <si>
    <t>8544391466</t>
  </si>
  <si>
    <t>8544059353</t>
  </si>
  <si>
    <t>8544376268</t>
  </si>
  <si>
    <t>8544420119</t>
  </si>
  <si>
    <t>8544396212</t>
  </si>
  <si>
    <t>8544397508</t>
  </si>
  <si>
    <t>8543750598</t>
  </si>
  <si>
    <t>8544240125</t>
  </si>
  <si>
    <t>8544404752</t>
  </si>
  <si>
    <t>8544401551</t>
  </si>
  <si>
    <t>8544422139</t>
  </si>
  <si>
    <t>8544059370</t>
  </si>
  <si>
    <t>8544428193</t>
  </si>
  <si>
    <t>8544422135</t>
  </si>
  <si>
    <t>8543750595</t>
  </si>
  <si>
    <t>8544416897</t>
  </si>
  <si>
    <t>8544418114</t>
  </si>
  <si>
    <t>8544420112</t>
  </si>
  <si>
    <t>8544240108</t>
  </si>
  <si>
    <t>8544475099</t>
  </si>
  <si>
    <t>8544059581</t>
  </si>
  <si>
    <t>8544471357</t>
  </si>
  <si>
    <t>8544475327</t>
  </si>
  <si>
    <t>8543750599</t>
  </si>
  <si>
    <t>8544059357</t>
  </si>
  <si>
    <t>8544417201</t>
  </si>
  <si>
    <t>8544477395</t>
  </si>
  <si>
    <t>8544418113</t>
  </si>
  <si>
    <t>8543750593</t>
  </si>
  <si>
    <t>8544417195</t>
  </si>
  <si>
    <t>8544417198</t>
  </si>
  <si>
    <t>8543750591</t>
  </si>
  <si>
    <t>8544143684</t>
  </si>
  <si>
    <t>8544497130</t>
  </si>
  <si>
    <t>8544474567</t>
  </si>
  <si>
    <t>8544143688</t>
  </si>
  <si>
    <t>8544544795</t>
  </si>
  <si>
    <t>8544474508</t>
  </si>
  <si>
    <t>8544348430</t>
  </si>
  <si>
    <t>8544551148</t>
  </si>
  <si>
    <t>8544474509</t>
  </si>
  <si>
    <t>8544340606</t>
  </si>
  <si>
    <t>8544417196</t>
  </si>
  <si>
    <t>8544551149</t>
  </si>
  <si>
    <t>8544417197</t>
  </si>
  <si>
    <t>8544497132</t>
  </si>
  <si>
    <t>8544474507</t>
  </si>
  <si>
    <t>8544603223</t>
  </si>
  <si>
    <t>8544550963</t>
  </si>
  <si>
    <t>8544551090</t>
  </si>
  <si>
    <t>8544622207</t>
  </si>
  <si>
    <t>8544474510</t>
  </si>
  <si>
    <t>8544020210</t>
  </si>
  <si>
    <t>8544603799</t>
  </si>
  <si>
    <t>8544550966</t>
  </si>
  <si>
    <t>8544550965</t>
  </si>
  <si>
    <t>8544474511</t>
  </si>
  <si>
    <t>8544609909</t>
  </si>
  <si>
    <t>8544551091</t>
  </si>
  <si>
    <t>8544622206</t>
  </si>
  <si>
    <t>8544634780</t>
  </si>
  <si>
    <t>8544603800</t>
  </si>
  <si>
    <t>8544656298</t>
  </si>
  <si>
    <t>8544627217</t>
  </si>
  <si>
    <t>8544492200</t>
  </si>
  <si>
    <t>8544752525</t>
  </si>
  <si>
    <t>8544685220</t>
  </si>
  <si>
    <t>8544553367</t>
  </si>
  <si>
    <t>8544627218</t>
  </si>
  <si>
    <t>8544492199</t>
  </si>
  <si>
    <t>8544695166</t>
  </si>
  <si>
    <t>8544551088</t>
  </si>
  <si>
    <t>8544446570</t>
  </si>
  <si>
    <t>8544649787</t>
  </si>
  <si>
    <t>8544646424</t>
  </si>
  <si>
    <t>8544773090</t>
  </si>
  <si>
    <t>8544699102</t>
  </si>
  <si>
    <t>8544698137</t>
  </si>
  <si>
    <t>8544699103</t>
  </si>
  <si>
    <t>8544699101</t>
  </si>
  <si>
    <t>8544777732</t>
  </si>
  <si>
    <t>8544699106</t>
  </si>
  <si>
    <t>8544699105</t>
  </si>
  <si>
    <t>8544699104</t>
  </si>
  <si>
    <t>8544737406</t>
  </si>
  <si>
    <t>8544756588</t>
  </si>
  <si>
    <t>8544867503</t>
  </si>
  <si>
    <t>8544940865</t>
  </si>
  <si>
    <t>8544693112</t>
  </si>
  <si>
    <t>8544693111</t>
  </si>
  <si>
    <t>8544773023</t>
  </si>
  <si>
    <t>8544978991</t>
  </si>
  <si>
    <t>8544916062</t>
  </si>
  <si>
    <t>8544867400</t>
  </si>
  <si>
    <t>18-01</t>
  </si>
  <si>
    <t>17-83</t>
  </si>
  <si>
    <t>17-61</t>
  </si>
  <si>
    <t>17-57</t>
  </si>
  <si>
    <t>17-60</t>
  </si>
  <si>
    <t>17-77</t>
  </si>
  <si>
    <t>17-76</t>
  </si>
  <si>
    <t>18-02</t>
  </si>
  <si>
    <t>18-03</t>
  </si>
  <si>
    <t>18-04</t>
  </si>
  <si>
    <t>18-05</t>
  </si>
  <si>
    <t>18-06</t>
  </si>
  <si>
    <t>18-07</t>
  </si>
  <si>
    <t>18-08</t>
  </si>
  <si>
    <t>18-09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</si>
  <si>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</si>
  <si>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</si>
  <si>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</si>
  <si>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</si>
  <si>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</si>
  <si>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</si>
  <si>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</si>
  <si>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</si>
  <si>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18-19</t>
  </si>
  <si>
    <t>18-18</t>
  </si>
  <si>
    <t>18-20</t>
  </si>
  <si>
    <t>18-21</t>
  </si>
  <si>
    <t>18-22</t>
  </si>
  <si>
    <t>18-23</t>
  </si>
  <si>
    <t>18-24</t>
  </si>
  <si>
    <t>18-25</t>
  </si>
  <si>
    <t>18-26</t>
  </si>
  <si>
    <t>18-27</t>
  </si>
  <si>
    <t>18-30</t>
  </si>
  <si>
    <t>18-31</t>
  </si>
  <si>
    <t>18-33</t>
  </si>
  <si>
    <t>18-34</t>
  </si>
  <si>
    <t>18-35</t>
  </si>
  <si>
    <t>18-36</t>
  </si>
  <si>
    <t>18-38</t>
  </si>
  <si>
    <t>18-39</t>
  </si>
  <si>
    <t>18-32</t>
  </si>
  <si>
    <t>18-40</t>
  </si>
  <si>
    <t>18-41</t>
  </si>
  <si>
    <t>18-42</t>
  </si>
  <si>
    <t>18-44</t>
  </si>
  <si>
    <t>18-45</t>
  </si>
  <si>
    <t>18-46</t>
  </si>
  <si>
    <t>18-48</t>
  </si>
  <si>
    <t>18-49</t>
  </si>
  <si>
    <t>18-52</t>
  </si>
  <si>
    <t>18-54</t>
  </si>
  <si>
    <t>18-55</t>
  </si>
  <si>
    <t>18-56</t>
  </si>
  <si>
    <t>18-60</t>
  </si>
  <si>
    <t>18-61</t>
  </si>
  <si>
    <t>18-63</t>
  </si>
  <si>
    <t>18-64</t>
  </si>
  <si>
    <t>18-29</t>
  </si>
  <si>
    <t>18-67</t>
  </si>
  <si>
    <t>18-69</t>
  </si>
  <si>
    <t>18-72</t>
  </si>
  <si>
    <t>18-73</t>
  </si>
  <si>
    <t>18-74</t>
  </si>
  <si>
    <t>19-04</t>
  </si>
  <si>
    <t>19-05</t>
  </si>
  <si>
    <t>19-06</t>
  </si>
  <si>
    <t>19-02</t>
  </si>
  <si>
    <t>19-03</t>
  </si>
  <si>
    <t>19-07</t>
  </si>
  <si>
    <t>19-08</t>
  </si>
  <si>
    <t>19-11</t>
  </si>
  <si>
    <t>19-09</t>
  </si>
  <si>
    <t>19-10</t>
  </si>
  <si>
    <t>18-70</t>
  </si>
  <si>
    <t>19-12</t>
  </si>
  <si>
    <t>19-13</t>
  </si>
  <si>
    <t>19-15</t>
  </si>
  <si>
    <t>19-16</t>
  </si>
  <si>
    <t>19-17</t>
  </si>
  <si>
    <t>19-18</t>
  </si>
  <si>
    <t>19-19</t>
  </si>
  <si>
    <t>19-20</t>
  </si>
  <si>
    <t>19-21</t>
  </si>
  <si>
    <t>19-22</t>
  </si>
  <si>
    <t>19-23</t>
  </si>
  <si>
    <t>19-24</t>
  </si>
  <si>
    <t>19-27</t>
  </si>
  <si>
    <t>19-28</t>
  </si>
  <si>
    <t>19-32</t>
  </si>
  <si>
    <t>19-33</t>
  </si>
  <si>
    <t>19-36</t>
  </si>
  <si>
    <t>19-39</t>
  </si>
  <si>
    <t>19-41</t>
  </si>
  <si>
    <t>19-42</t>
  </si>
  <si>
    <t>19-43</t>
  </si>
  <si>
    <t>19-25</t>
  </si>
  <si>
    <t>19-46</t>
  </si>
  <si>
    <t>19-47</t>
  </si>
  <si>
    <t>19-49</t>
  </si>
  <si>
    <t>19-50</t>
  </si>
  <si>
    <t>19-51</t>
  </si>
  <si>
    <t>19-53</t>
  </si>
  <si>
    <t>19-54</t>
  </si>
  <si>
    <t>19-56</t>
  </si>
  <si>
    <t>19-57</t>
  </si>
  <si>
    <t>19-58</t>
  </si>
  <si>
    <t>19-59</t>
  </si>
  <si>
    <t>19-60</t>
  </si>
  <si>
    <t>19-29</t>
  </si>
  <si>
    <t>19-63</t>
  </si>
  <si>
    <t>19-64</t>
  </si>
  <si>
    <t>19-65</t>
  </si>
  <si>
    <t>19-37</t>
  </si>
  <si>
    <t>19-40</t>
  </si>
  <si>
    <t>19-66</t>
  </si>
  <si>
    <t>19-44</t>
  </si>
  <si>
    <t>19-48</t>
  </si>
  <si>
    <t>19-67</t>
  </si>
  <si>
    <t>20-01</t>
  </si>
  <si>
    <t>20-06</t>
  </si>
  <si>
    <t>20-02</t>
  </si>
  <si>
    <t>20-03</t>
  </si>
  <si>
    <t>20-04</t>
  </si>
  <si>
    <t>20-05</t>
  </si>
  <si>
    <t>20-07</t>
  </si>
  <si>
    <t>20-08</t>
  </si>
  <si>
    <t>20-16</t>
  </si>
  <si>
    <t>20-22</t>
  </si>
  <si>
    <t>20-23</t>
  </si>
  <si>
    <t>20-24</t>
  </si>
  <si>
    <t>20-41</t>
  </si>
  <si>
    <t>20-42</t>
  </si>
  <si>
    <t>20-43</t>
  </si>
  <si>
    <t>20-09</t>
  </si>
  <si>
    <t>20-10</t>
  </si>
  <si>
    <t>20-11</t>
  </si>
  <si>
    <t>20-12</t>
  </si>
  <si>
    <t>20-13</t>
  </si>
  <si>
    <t>20-14</t>
  </si>
  <si>
    <t>20-15</t>
  </si>
  <si>
    <t>20-17</t>
  </si>
  <si>
    <t>20-18</t>
  </si>
  <si>
    <t>20-19</t>
  </si>
  <si>
    <t>20-20</t>
  </si>
  <si>
    <t>20-21</t>
  </si>
  <si>
    <t>20-47</t>
  </si>
  <si>
    <t>20-49</t>
  </si>
  <si>
    <t>20-51</t>
  </si>
  <si>
    <t>20-53</t>
  </si>
  <si>
    <t>20-55</t>
  </si>
  <si>
    <t>20-57</t>
  </si>
  <si>
    <t>20-59</t>
  </si>
  <si>
    <t>20-61</t>
  </si>
  <si>
    <t>20-25</t>
  </si>
  <si>
    <t>20-63</t>
  </si>
  <si>
    <t>20-71</t>
  </si>
  <si>
    <t>20-65</t>
  </si>
  <si>
    <t>20-67</t>
  </si>
  <si>
    <t>20-26</t>
  </si>
  <si>
    <t>20-69</t>
  </si>
  <si>
    <t>20-27</t>
  </si>
  <si>
    <t>20-28</t>
  </si>
  <si>
    <t>20-29</t>
  </si>
  <si>
    <t>20-30</t>
  </si>
  <si>
    <t>20-73</t>
  </si>
  <si>
    <t>20-75</t>
  </si>
  <si>
    <t>20-77</t>
  </si>
  <si>
    <t>20-79</t>
  </si>
  <si>
    <t>20-31</t>
  </si>
  <si>
    <t>20-81</t>
  </si>
  <si>
    <t>20-32</t>
  </si>
  <si>
    <t>20-33</t>
  </si>
  <si>
    <t>20-34</t>
  </si>
  <si>
    <t>20-35</t>
  </si>
  <si>
    <t>20-83</t>
  </si>
  <si>
    <t>20-85</t>
  </si>
  <si>
    <t>20-87</t>
  </si>
  <si>
    <t>20-89</t>
  </si>
  <si>
    <t>20-36</t>
  </si>
  <si>
    <t>20-37</t>
  </si>
  <si>
    <t>20-91</t>
  </si>
  <si>
    <t>20-93</t>
  </si>
  <si>
    <t>20-95</t>
  </si>
  <si>
    <t>20-97</t>
  </si>
  <si>
    <t>20-38</t>
  </si>
  <si>
    <t>20-39</t>
  </si>
  <si>
    <t>20-40</t>
  </si>
  <si>
    <t>21-01</t>
  </si>
  <si>
    <t>21-02</t>
  </si>
  <si>
    <t>21-03</t>
  </si>
  <si>
    <t>21-04</t>
  </si>
  <si>
    <t>21-06</t>
  </si>
  <si>
    <t>21-05</t>
  </si>
  <si>
    <t>Covid</t>
  </si>
  <si>
    <t>21-07</t>
  </si>
  <si>
    <t>21-08</t>
  </si>
  <si>
    <t>21-09</t>
  </si>
  <si>
    <t>21-10</t>
  </si>
  <si>
    <t>21-11</t>
  </si>
  <si>
    <t>21-12</t>
  </si>
  <si>
    <t>21-13</t>
  </si>
  <si>
    <t>21-14</t>
  </si>
  <si>
    <t>21-15</t>
  </si>
  <si>
    <t>21-16</t>
  </si>
  <si>
    <t>21-17</t>
  </si>
  <si>
    <t>21-18</t>
  </si>
  <si>
    <t>21-19</t>
  </si>
  <si>
    <t>21-20</t>
  </si>
  <si>
    <t>21-21</t>
  </si>
  <si>
    <t>21-22</t>
  </si>
  <si>
    <t>21-23</t>
  </si>
  <si>
    <t>21-24</t>
  </si>
  <si>
    <t>21-25</t>
  </si>
  <si>
    <t>21-26</t>
  </si>
  <si>
    <t>21-27</t>
  </si>
  <si>
    <t>21-28</t>
  </si>
  <si>
    <t>21-29</t>
  </si>
  <si>
    <t>21-30</t>
  </si>
  <si>
    <t>21-31</t>
  </si>
  <si>
    <t>21-32</t>
  </si>
  <si>
    <t>21-33</t>
  </si>
  <si>
    <t>21-34</t>
  </si>
  <si>
    <t>21-35</t>
  </si>
  <si>
    <t>21-36</t>
  </si>
  <si>
    <t>21-37</t>
  </si>
  <si>
    <t>21-38</t>
  </si>
  <si>
    <t>21-39</t>
  </si>
  <si>
    <t>572</t>
  </si>
  <si>
    <t>569</t>
  </si>
  <si>
    <t>21-40</t>
  </si>
  <si>
    <t>21-41</t>
  </si>
  <si>
    <t>21-42</t>
  </si>
  <si>
    <t>21-43</t>
  </si>
  <si>
    <t>21-44</t>
  </si>
  <si>
    <t>21-45</t>
  </si>
  <si>
    <t>21-46</t>
  </si>
  <si>
    <t>21-47</t>
  </si>
  <si>
    <t>21-48</t>
  </si>
  <si>
    <t>21-49</t>
  </si>
  <si>
    <t>21-50</t>
  </si>
  <si>
    <t>22-01</t>
  </si>
  <si>
    <t>22-02</t>
  </si>
  <si>
    <t>22-03</t>
  </si>
  <si>
    <t>22-04</t>
  </si>
  <si>
    <t>22-05</t>
  </si>
  <si>
    <t>22-06</t>
  </si>
  <si>
    <t>22-07</t>
  </si>
  <si>
    <t>594</t>
  </si>
  <si>
    <t>22-08</t>
  </si>
  <si>
    <t>E -FP</t>
  </si>
  <si>
    <t>22-09</t>
  </si>
  <si>
    <t>22-10</t>
  </si>
  <si>
    <t>22-11</t>
  </si>
  <si>
    <t>22-13</t>
  </si>
  <si>
    <t>22-12</t>
  </si>
  <si>
    <t>22-14</t>
  </si>
  <si>
    <t>98</t>
  </si>
  <si>
    <t>22-15</t>
  </si>
  <si>
    <t>22-16</t>
  </si>
  <si>
    <t>22-17</t>
  </si>
  <si>
    <t>22-19</t>
  </si>
  <si>
    <t>22-22</t>
  </si>
  <si>
    <t>22-23</t>
  </si>
  <si>
    <t>22-24</t>
  </si>
  <si>
    <t>22-25</t>
  </si>
  <si>
    <t>22-26</t>
  </si>
  <si>
    <t>628</t>
  </si>
  <si>
    <t>22-28</t>
  </si>
  <si>
    <t>22-30</t>
  </si>
  <si>
    <t>22-31</t>
  </si>
  <si>
    <t>22-33</t>
  </si>
  <si>
    <t>22-34</t>
  </si>
  <si>
    <t>22-35</t>
  </si>
  <si>
    <t>22-36</t>
  </si>
  <si>
    <t>619</t>
  </si>
  <si>
    <t>22-38</t>
  </si>
  <si>
    <t>657</t>
  </si>
  <si>
    <t>23-01</t>
  </si>
  <si>
    <t>23-02</t>
  </si>
  <si>
    <t>23-03</t>
  </si>
  <si>
    <t>665</t>
  </si>
  <si>
    <t>23-04</t>
  </si>
  <si>
    <t>3420673925</t>
  </si>
  <si>
    <t>3420239769</t>
  </si>
  <si>
    <t>3420409494</t>
  </si>
  <si>
    <t>3420207983</t>
  </si>
  <si>
    <t>3420408669</t>
  </si>
  <si>
    <t>3420240559</t>
  </si>
  <si>
    <t>3420614978</t>
  </si>
  <si>
    <t>3420449849</t>
  </si>
  <si>
    <t>3420615031</t>
  </si>
  <si>
    <t>3420673958</t>
  </si>
  <si>
    <t>3421341219</t>
  </si>
  <si>
    <t>3421341332</t>
  </si>
  <si>
    <t>3420846396</t>
  </si>
  <si>
    <t>3421341163</t>
  </si>
  <si>
    <t>3420961784</t>
  </si>
  <si>
    <t>3420961883</t>
  </si>
  <si>
    <t>3421340979</t>
  </si>
  <si>
    <t>3421341111</t>
  </si>
  <si>
    <t>3421492992</t>
  </si>
  <si>
    <t>3421493102</t>
  </si>
  <si>
    <t>3421581237</t>
  </si>
  <si>
    <t>3421493305</t>
  </si>
  <si>
    <t>3421842681</t>
  </si>
  <si>
    <t>3421842843</t>
  </si>
  <si>
    <t>3421899265</t>
  </si>
  <si>
    <t>3421843025</t>
  </si>
  <si>
    <t>3422062633</t>
  </si>
  <si>
    <t>3422062777</t>
  </si>
  <si>
    <t>3421842976</t>
  </si>
  <si>
    <t>3422176141</t>
  </si>
  <si>
    <t>3422175884</t>
  </si>
  <si>
    <t>3422176231</t>
  </si>
  <si>
    <t>3422250791</t>
  </si>
  <si>
    <t>3422339763</t>
  </si>
  <si>
    <t>3422339532</t>
  </si>
  <si>
    <t>3422478944</t>
  </si>
  <si>
    <t>3423013700</t>
  </si>
  <si>
    <t>3423013827</t>
  </si>
  <si>
    <t>3422754478</t>
  </si>
  <si>
    <t>3423013655</t>
  </si>
  <si>
    <t>3423013790</t>
  </si>
  <si>
    <t>3423013767</t>
  </si>
  <si>
    <t>3423013527</t>
  </si>
  <si>
    <t>3423050010</t>
  </si>
  <si>
    <t>3423121521</t>
  </si>
  <si>
    <t>3423158625</t>
  </si>
  <si>
    <t>3423240909</t>
  </si>
  <si>
    <t>3423305514</t>
  </si>
  <si>
    <t>3423485936</t>
  </si>
  <si>
    <t>3423370992</t>
  </si>
  <si>
    <t>3423204994</t>
  </si>
  <si>
    <t>3423485782</t>
  </si>
  <si>
    <t>3423651372</t>
  </si>
  <si>
    <t>3423633270</t>
  </si>
  <si>
    <t>3423702941</t>
  </si>
  <si>
    <t>3423861756</t>
  </si>
  <si>
    <t>3423653219</t>
  </si>
  <si>
    <t>3423824434</t>
  </si>
  <si>
    <t>3423824719</t>
  </si>
  <si>
    <t>3423861980</t>
  </si>
  <si>
    <t>3424140288</t>
  </si>
  <si>
    <t>3424008692</t>
  </si>
  <si>
    <t>3424199846</t>
  </si>
  <si>
    <t>3424140200</t>
  </si>
  <si>
    <t>3424197541</t>
  </si>
  <si>
    <t>3424350821</t>
  </si>
  <si>
    <t>3424368839</t>
  </si>
  <si>
    <t>3424390422</t>
  </si>
  <si>
    <t>3424458748</t>
  </si>
  <si>
    <t>3424492341</t>
  </si>
  <si>
    <t>3424726624</t>
  </si>
  <si>
    <t>3424726531</t>
  </si>
  <si>
    <t>3424726493</t>
  </si>
  <si>
    <t>3425149250</t>
  </si>
  <si>
    <t>3425107932</t>
  </si>
  <si>
    <t>3425108436</t>
  </si>
  <si>
    <t>3425229287</t>
  </si>
  <si>
    <t>3425229379</t>
  </si>
  <si>
    <t>3425269393</t>
  </si>
  <si>
    <t>3425503582</t>
  </si>
  <si>
    <t>3425269443</t>
  </si>
  <si>
    <t>3425600810</t>
  </si>
  <si>
    <t>3424727360</t>
  </si>
  <si>
    <t>3425855913</t>
  </si>
  <si>
    <t>3425856120</t>
  </si>
  <si>
    <t>3426022039</t>
  </si>
  <si>
    <t>3425936564</t>
  </si>
  <si>
    <t>3426378637</t>
  </si>
  <si>
    <t>3426378758</t>
  </si>
  <si>
    <t>3426378889</t>
  </si>
  <si>
    <t>3426378847</t>
  </si>
  <si>
    <t>3426378818</t>
  </si>
  <si>
    <t>3426621548</t>
  </si>
  <si>
    <t>3426644097</t>
  </si>
  <si>
    <t>3426644248</t>
  </si>
  <si>
    <t>3426619082</t>
  </si>
  <si>
    <t>3426644324</t>
  </si>
  <si>
    <t>3426644503</t>
  </si>
  <si>
    <t>3426618917</t>
  </si>
  <si>
    <t>3426866595</t>
  </si>
  <si>
    <t>3426898243</t>
  </si>
  <si>
    <t>3426923638</t>
  </si>
  <si>
    <t>3427239556</t>
  </si>
  <si>
    <t>3427340858</t>
  </si>
  <si>
    <t>3427340640</t>
  </si>
  <si>
    <t>3427341609</t>
  </si>
  <si>
    <t>3427461454</t>
  </si>
  <si>
    <t>3427518182</t>
  </si>
  <si>
    <t>3427534730</t>
  </si>
  <si>
    <t>3427538949</t>
  </si>
  <si>
    <t>3427554868</t>
  </si>
  <si>
    <t>3427736717</t>
  </si>
  <si>
    <t>3427735989</t>
  </si>
  <si>
    <t>3427780462</t>
  </si>
  <si>
    <t>3427799855</t>
  </si>
  <si>
    <t>3427799794</t>
  </si>
  <si>
    <t>3427948427</t>
  </si>
  <si>
    <t>3428162583</t>
  </si>
  <si>
    <t>3428162780</t>
  </si>
  <si>
    <t>3427554789</t>
  </si>
  <si>
    <t>3428289213</t>
  </si>
  <si>
    <t>3428285581</t>
  </si>
  <si>
    <t>3428607871</t>
  </si>
  <si>
    <t>3428607767</t>
  </si>
  <si>
    <t>3429249828</t>
  </si>
  <si>
    <t>3428736805</t>
  </si>
  <si>
    <t>3428941551</t>
  </si>
  <si>
    <t>3428941441</t>
  </si>
  <si>
    <t>3429179144</t>
  </si>
  <si>
    <t>3429179039</t>
  </si>
  <si>
    <t>3429179081</t>
  </si>
  <si>
    <t>3429250296</t>
  </si>
  <si>
    <t>3429419854</t>
  </si>
  <si>
    <t>3429419899</t>
  </si>
  <si>
    <t>3429456396</t>
  </si>
  <si>
    <t>3429501407</t>
  </si>
  <si>
    <t>3429583645</t>
  </si>
  <si>
    <t>3429559840</t>
  </si>
  <si>
    <t>3429765715</t>
  </si>
  <si>
    <t>3430193780</t>
  </si>
  <si>
    <t>3430312585</t>
  </si>
  <si>
    <t>3430566414</t>
  </si>
  <si>
    <t>3430494819</t>
  </si>
  <si>
    <t>3430494951</t>
  </si>
  <si>
    <t>3430494978</t>
  </si>
  <si>
    <t>3429765701</t>
  </si>
  <si>
    <t>3430494761</t>
  </si>
  <si>
    <t>3430566515</t>
  </si>
  <si>
    <t>3430494897</t>
  </si>
  <si>
    <t>3430566549</t>
  </si>
  <si>
    <t>3431015426</t>
  </si>
  <si>
    <t>3431343342</t>
  </si>
  <si>
    <t>3431136692</t>
  </si>
  <si>
    <t>3431162237</t>
  </si>
  <si>
    <t>3431903170</t>
  </si>
  <si>
    <t>3421901347</t>
  </si>
  <si>
    <t>3431901470</t>
  </si>
  <si>
    <t>3431991591</t>
  </si>
  <si>
    <t>3432173136</t>
  </si>
  <si>
    <t>3432355326</t>
  </si>
  <si>
    <t>3432757220</t>
  </si>
  <si>
    <t>3432757268</t>
  </si>
  <si>
    <t>3432548831</t>
  </si>
  <si>
    <t>3432548947</t>
  </si>
  <si>
    <t>3432719288</t>
  </si>
  <si>
    <t>3432882582</t>
  </si>
  <si>
    <t>3432882510</t>
  </si>
  <si>
    <t>3433059641</t>
  </si>
  <si>
    <t>3433238634</t>
  </si>
  <si>
    <t>3433238672</t>
  </si>
  <si>
    <t>3433238599</t>
  </si>
  <si>
    <t>3433238865</t>
  </si>
  <si>
    <t>3433059705</t>
  </si>
  <si>
    <t>3433059896</t>
  </si>
  <si>
    <t>3433320601</t>
  </si>
  <si>
    <t>3433294760</t>
  </si>
  <si>
    <t>3433320719</t>
  </si>
  <si>
    <t>3433320942</t>
  </si>
  <si>
    <t>3433294801</t>
  </si>
  <si>
    <t>3433943648</t>
  </si>
  <si>
    <t>3433943723</t>
  </si>
  <si>
    <t>3433943752</t>
  </si>
  <si>
    <t>3433577225</t>
  </si>
  <si>
    <t>3433797050</t>
  </si>
  <si>
    <t>3433978174</t>
  </si>
  <si>
    <t>3433978302</t>
  </si>
  <si>
    <t>3433978375</t>
  </si>
  <si>
    <t>3433978399</t>
  </si>
  <si>
    <t>3434164231</t>
  </si>
  <si>
    <t>3434164406</t>
  </si>
  <si>
    <t>3434164463</t>
  </si>
  <si>
    <t>3434334509</t>
  </si>
  <si>
    <t>3434621717</t>
  </si>
  <si>
    <t>3434334522</t>
  </si>
  <si>
    <t>3434334529</t>
  </si>
  <si>
    <t>3434334455</t>
  </si>
  <si>
    <t>3434334408</t>
  </si>
  <si>
    <t>3434621968</t>
  </si>
  <si>
    <t>3434622337</t>
  </si>
  <si>
    <t>3434483485</t>
  </si>
  <si>
    <t>3434483447</t>
  </si>
  <si>
    <t>3434794088</t>
  </si>
  <si>
    <t>3434794180</t>
  </si>
  <si>
    <t>3434794247</t>
  </si>
  <si>
    <t>3434793782</t>
  </si>
  <si>
    <t>3435091246</t>
  </si>
  <si>
    <t>3435091218</t>
  </si>
  <si>
    <t>3435091264</t>
  </si>
  <si>
    <t>3435462234</t>
  </si>
  <si>
    <t>3435462250</t>
  </si>
  <si>
    <t>3435266012</t>
  </si>
  <si>
    <t>3435266048</t>
  </si>
  <si>
    <t>3435426246</t>
  </si>
  <si>
    <t>3435462286</t>
  </si>
  <si>
    <t>3435531433</t>
  </si>
  <si>
    <t>3435531455</t>
  </si>
  <si>
    <t>3435606895</t>
  </si>
  <si>
    <t>3435606862</t>
  </si>
  <si>
    <t>3435606938</t>
  </si>
  <si>
    <t>3435889668</t>
  </si>
  <si>
    <t>3436113381</t>
  </si>
  <si>
    <t>3435988221</t>
  </si>
  <si>
    <t>3436331764</t>
  </si>
  <si>
    <t>3436331861</t>
  </si>
  <si>
    <t>3436113615</t>
  </si>
  <si>
    <t>3436113577</t>
  </si>
  <si>
    <t>3435779397</t>
  </si>
  <si>
    <t>3436619733</t>
  </si>
  <si>
    <t>3436614525</t>
  </si>
  <si>
    <t>3436614571</t>
  </si>
  <si>
    <t>3436840419</t>
  </si>
  <si>
    <t>3437743490</t>
  </si>
  <si>
    <t>3437072608</t>
  </si>
  <si>
    <t>3437072723</t>
  </si>
  <si>
    <t>3437072564</t>
  </si>
  <si>
    <t>3437072688</t>
  </si>
  <si>
    <t>3437743781</t>
  </si>
  <si>
    <t>3437402163</t>
  </si>
  <si>
    <t>3437402113</t>
  </si>
  <si>
    <t>3437743841</t>
  </si>
  <si>
    <t>3437549757</t>
  </si>
  <si>
    <t>3437549813</t>
  </si>
  <si>
    <t>3437549856</t>
  </si>
  <si>
    <t>3437824374</t>
  </si>
  <si>
    <t>3438936663</t>
  </si>
  <si>
    <t>3437947488</t>
  </si>
  <si>
    <t>3438259097</t>
  </si>
  <si>
    <t>3438333913</t>
  </si>
  <si>
    <t>3438333486</t>
  </si>
  <si>
    <t>3438799007</t>
  </si>
  <si>
    <t>3438936446</t>
  </si>
  <si>
    <t>3438798971</t>
  </si>
  <si>
    <t>3438798987</t>
  </si>
  <si>
    <t>3439114815</t>
  </si>
  <si>
    <t>3439114880</t>
  </si>
  <si>
    <t>3439271624</t>
  </si>
  <si>
    <t>3439271658</t>
  </si>
  <si>
    <t>3439271710</t>
  </si>
  <si>
    <t>3440034520</t>
  </si>
  <si>
    <t>3439665222</t>
  </si>
  <si>
    <t>3439665256</t>
  </si>
  <si>
    <t>3440034658</t>
  </si>
  <si>
    <t>3439779091</t>
  </si>
  <si>
    <t>3439779130</t>
  </si>
  <si>
    <t>3440034719</t>
  </si>
  <si>
    <t>3439932032</t>
  </si>
  <si>
    <t>3440142998</t>
  </si>
  <si>
    <t>3440142963</t>
  </si>
  <si>
    <t>3440305715</t>
  </si>
  <si>
    <t>3440462200</t>
  </si>
  <si>
    <t>3440305758</t>
  </si>
  <si>
    <t>3440305780</t>
  </si>
  <si>
    <t>3440410378</t>
  </si>
  <si>
    <t>3440712717</t>
  </si>
  <si>
    <t>3440699917</t>
  </si>
  <si>
    <t>3440712734</t>
  </si>
  <si>
    <t>3440712749</t>
  </si>
  <si>
    <t>3440880267</t>
  </si>
  <si>
    <t>3440948154</t>
  </si>
  <si>
    <t>3440948167</t>
  </si>
  <si>
    <t>3440948181</t>
  </si>
  <si>
    <t>3440988740</t>
  </si>
  <si>
    <t>3440948175</t>
  </si>
  <si>
    <t>3441406762</t>
  </si>
  <si>
    <t>3441102324</t>
  </si>
  <si>
    <t>3441102275</t>
  </si>
  <si>
    <t>3441406741</t>
  </si>
  <si>
    <t>3441406749</t>
  </si>
  <si>
    <t>3441407604</t>
  </si>
  <si>
    <t>3441617925</t>
  </si>
  <si>
    <t>3441635241</t>
  </si>
  <si>
    <t>3441725189</t>
  </si>
  <si>
    <t>3441833532</t>
  </si>
  <si>
    <t>3442593335</t>
  </si>
  <si>
    <t>3442162344</t>
  </si>
  <si>
    <t>3442176116</t>
  </si>
  <si>
    <t>3442719444</t>
  </si>
  <si>
    <t>3443004135</t>
  </si>
  <si>
    <t>3444350963</t>
  </si>
  <si>
    <t>3444351037</t>
  </si>
  <si>
    <t>3444351001</t>
  </si>
  <si>
    <t>3444350947</t>
  </si>
  <si>
    <t>3444520366</t>
  </si>
  <si>
    <t>3444930178</t>
  </si>
  <si>
    <t>3444930167</t>
  </si>
  <si>
    <t>3444930132</t>
  </si>
  <si>
    <t>3445562039</t>
  </si>
  <si>
    <t>3445385267</t>
  </si>
  <si>
    <t>3445877860</t>
  </si>
  <si>
    <t>3445877838</t>
  </si>
  <si>
    <t>3445908226</t>
  </si>
  <si>
    <t>3446071530</t>
  </si>
  <si>
    <t>3445385348</t>
  </si>
  <si>
    <t>Country1, [CT1]</t>
  </si>
  <si>
    <t>Country2, [CT2]</t>
  </si>
  <si>
    <t>Country3, [CT3]</t>
  </si>
  <si>
    <t>Country4, [CT4]</t>
  </si>
  <si>
    <t>Country5, [CT5]</t>
  </si>
  <si>
    <t>Country6, [CT6]</t>
  </si>
  <si>
    <t>Country7, [CT7]</t>
  </si>
  <si>
    <t>C3</t>
  </si>
  <si>
    <t>A1</t>
  </si>
  <si>
    <t>B2</t>
  </si>
  <si>
    <t>D4</t>
  </si>
  <si>
    <t>E5</t>
  </si>
  <si>
    <t>F6</t>
  </si>
  <si>
    <t>G7</t>
  </si>
  <si>
    <t>Equip.Nr.</t>
  </si>
  <si>
    <t>Network</t>
  </si>
  <si>
    <t>Abr Im</t>
  </si>
  <si>
    <t>Agu Va</t>
  </si>
  <si>
    <t>Bar Ol</t>
  </si>
  <si>
    <t>Bog Iv</t>
  </si>
  <si>
    <t>Bui Ja</t>
  </si>
  <si>
    <t>Cve Ol</t>
  </si>
  <si>
    <t>Jeg Al</t>
  </si>
  <si>
    <t>Juh Iv</t>
  </si>
  <si>
    <t>Kab Dm</t>
  </si>
  <si>
    <t>Kos Ni</t>
  </si>
  <si>
    <t>Mer Se</t>
  </si>
  <si>
    <t>Nag Ig</t>
  </si>
  <si>
    <t>Nov De</t>
  </si>
  <si>
    <t>Nov Vl</t>
  </si>
  <si>
    <t>Nul Va</t>
  </si>
  <si>
    <t>Rud Ju</t>
  </si>
  <si>
    <t>Sal Ja</t>
  </si>
  <si>
    <t>Sul De</t>
  </si>
  <si>
    <t>Sun Dm</t>
  </si>
  <si>
    <t>Ter Se</t>
  </si>
  <si>
    <t>Tuc Vi</t>
  </si>
  <si>
    <t>Udo De</t>
  </si>
  <si>
    <t>Ugr Ig</t>
  </si>
  <si>
    <t>Uma Ol</t>
  </si>
  <si>
    <t>Vac Al</t>
  </si>
  <si>
    <t>Val Ro</t>
  </si>
  <si>
    <t>Val Va</t>
  </si>
  <si>
    <t>Vor Ko</t>
  </si>
  <si>
    <t>Zur Vl</t>
  </si>
  <si>
    <t>Lep Vl</t>
  </si>
  <si>
    <t>Mal Vl</t>
  </si>
  <si>
    <t>Employees, A-Z</t>
  </si>
  <si>
    <t>1/6967634-005-269E</t>
  </si>
  <si>
    <t>1/6973037-005-269E</t>
  </si>
  <si>
    <t>1/6973037-015-269E</t>
  </si>
  <si>
    <t>1/6978126-005-269E</t>
  </si>
  <si>
    <t>1/6973037-010-269E</t>
  </si>
  <si>
    <t>1/6973037-020-269E</t>
  </si>
  <si>
    <t>1/6978292-005-269E</t>
  </si>
  <si>
    <t>1/6978297-005-269E</t>
  </si>
  <si>
    <t>1/6978891-005-269E</t>
  </si>
  <si>
    <t>1/6980060-005-269E</t>
  </si>
  <si>
    <t>1/6982376-005-269E</t>
  </si>
  <si>
    <t>1/6985439-005-269E</t>
  </si>
  <si>
    <t>1/6985442-005-269E</t>
  </si>
  <si>
    <t>1/6983815-005-269E</t>
  </si>
  <si>
    <t>1/6983812-005-269E</t>
  </si>
  <si>
    <t>1/6985004-005-269E</t>
  </si>
  <si>
    <t>1/6986617-005-269E</t>
  </si>
  <si>
    <t>1/6986619-005-269E</t>
  </si>
  <si>
    <t>1/6988352-005-269E</t>
  </si>
  <si>
    <t>1/6989380-005-269E</t>
  </si>
  <si>
    <t>1/6989383-005-269E</t>
  </si>
  <si>
    <t>1/6989378-005-269E</t>
  </si>
  <si>
    <t>1/6989378-010-269E</t>
  </si>
  <si>
    <t>1/6989386-005-269E</t>
  </si>
  <si>
    <t>1/6988354-005-269E</t>
  </si>
  <si>
    <t>1/6988356-005-269E</t>
  </si>
  <si>
    <t>1/6990357-005-269E</t>
  </si>
  <si>
    <t>1/6990355-005-269E</t>
  </si>
  <si>
    <t>1/6990358-005-269E</t>
  </si>
  <si>
    <t>1/6990360-005-269E</t>
  </si>
  <si>
    <t>1/6990354-005-269E</t>
  </si>
  <si>
    <t>1/6995225-005-269E</t>
  </si>
  <si>
    <t>1/6995230-005-269E</t>
  </si>
  <si>
    <t>1/6995234-005-269E</t>
  </si>
  <si>
    <t>1/6991857-005-269E</t>
  </si>
  <si>
    <t>1/6994456-005-269E</t>
  </si>
  <si>
    <t>1/6995234-010-269E</t>
  </si>
  <si>
    <t>1/6995630-005-269E</t>
  </si>
  <si>
    <t>1/6995624-005-269E</t>
  </si>
  <si>
    <t>1/6995634-005-269E</t>
  </si>
  <si>
    <t>1/6995637-005-269E</t>
  </si>
  <si>
    <t>1/6997168-005-269E</t>
  </si>
  <si>
    <t>1/6997166-005-269E</t>
  </si>
  <si>
    <t>1/6997171-005-269E</t>
  </si>
  <si>
    <t>1/6998904-005-269E</t>
  </si>
  <si>
    <t>1/6900995-010-269E</t>
  </si>
  <si>
    <t>1/6998901-005-269E</t>
  </si>
  <si>
    <t>1/6998899-005-269E</t>
  </si>
  <si>
    <t>1/6998909-005-269E</t>
  </si>
  <si>
    <t>1/6998906-005-269E</t>
  </si>
  <si>
    <t>1/6901005-005-269E</t>
  </si>
  <si>
    <t>1/6901001-005-269E</t>
  </si>
  <si>
    <t>1/6901001-010-269E</t>
  </si>
  <si>
    <t>1/6900097-005-269E</t>
  </si>
  <si>
    <t>1/6900099-005-269E</t>
  </si>
  <si>
    <t>1/6902939-005-269E</t>
  </si>
  <si>
    <t>1/6902941-005-269E</t>
  </si>
  <si>
    <t>1/6902943-005-269E</t>
  </si>
  <si>
    <t>1/6902947-005-269E</t>
  </si>
  <si>
    <t>1/6906539-005-269E</t>
  </si>
  <si>
    <t>1/6906535-005-269E</t>
  </si>
  <si>
    <t>1/6906540-005-269E</t>
  </si>
  <si>
    <t>1/6910409-005-269E</t>
  </si>
  <si>
    <t>1/6910412-005-269E</t>
  </si>
  <si>
    <t>1/6908861-005-269E</t>
  </si>
  <si>
    <t>1/6908863-005-269E</t>
  </si>
  <si>
    <t>1/6910308-005-269E</t>
  </si>
  <si>
    <t>1/6910418-005-269E</t>
  </si>
  <si>
    <t>1/6911430-005-269E</t>
  </si>
  <si>
    <t>1/6911425-005-269E</t>
  </si>
  <si>
    <t>1/6911889-005-269E</t>
  </si>
  <si>
    <t>1/6911888-005-269E</t>
  </si>
  <si>
    <t>1/6911890-005-269E</t>
  </si>
  <si>
    <t>1/6915090-005-269E</t>
  </si>
  <si>
    <t>1/6916939-005-269E</t>
  </si>
  <si>
    <t>1/6915589-005-269E</t>
  </si>
  <si>
    <t>1/6918621-005-269E</t>
  </si>
  <si>
    <t>1/6918624-005-269E</t>
  </si>
  <si>
    <t>1/6916943-005-269E</t>
  </si>
  <si>
    <t>1/6916951-005-269E</t>
  </si>
  <si>
    <t>1/6913537-005-269E</t>
  </si>
  <si>
    <t>1/6920768-005-269E</t>
  </si>
  <si>
    <t>1/6920768-010-269E</t>
  </si>
  <si>
    <t>1/6920768-015-269E</t>
  </si>
  <si>
    <t>1/6920768-020-269E</t>
  </si>
  <si>
    <t>1/6920768-025-269E</t>
  </si>
  <si>
    <t>1/6920949-005-269E</t>
  </si>
  <si>
    <t>1/6920973-005-269E</t>
  </si>
  <si>
    <t>1/6923623-005-269E</t>
  </si>
  <si>
    <t>1/6929858-005-269E</t>
  </si>
  <si>
    <t>1/6924623-005-269E</t>
  </si>
  <si>
    <t>1/6924628-005-269E</t>
  </si>
  <si>
    <t>1/6924621-005-269E</t>
  </si>
  <si>
    <t>1/6924627-005-269E</t>
  </si>
  <si>
    <t>1/6929862-005-269E</t>
  </si>
  <si>
    <t>1/6927370-005-269E</t>
  </si>
  <si>
    <t>1/6927371-005-269E</t>
  </si>
  <si>
    <t>1/6929860-005-269E</t>
  </si>
  <si>
    <t>1/6929005-005-269E</t>
  </si>
  <si>
    <t>1/6929007-005-269E</t>
  </si>
  <si>
    <t>1/6929010-005-269E</t>
  </si>
  <si>
    <t>1/6932236-005-269E</t>
  </si>
  <si>
    <t>1/6941495-005-269E</t>
  </si>
  <si>
    <t>1/6932998-005-269E</t>
  </si>
  <si>
    <t>1/6934825-005-269E</t>
  </si>
  <si>
    <t>1/6936279-005-269E</t>
  </si>
  <si>
    <t>1/6936277-005-269E</t>
  </si>
  <si>
    <t>1/6940372-005-269E</t>
  </si>
  <si>
    <t>1/6941493-005-269E</t>
  </si>
  <si>
    <t>1/6940364-005-269E</t>
  </si>
  <si>
    <t>1/6940366-005-269E</t>
  </si>
  <si>
    <t>1/6943006-005-269E</t>
  </si>
  <si>
    <t>1/6943007-005-269E</t>
  </si>
  <si>
    <t>1/6944494-005-269E</t>
  </si>
  <si>
    <t>1/6944498-005-269E</t>
  </si>
  <si>
    <t>1/6944496-005-269E</t>
  </si>
  <si>
    <t>1/6950846-010-269E</t>
  </si>
  <si>
    <t>1/6947396-005-269E</t>
  </si>
  <si>
    <t>1/6947402-005-269E</t>
  </si>
  <si>
    <t>1/6950846-005-269E</t>
  </si>
  <si>
    <t>1/6950841-005-269E</t>
  </si>
  <si>
    <t>1/6949239-005-269E</t>
  </si>
  <si>
    <t>1/6949240-005-269E</t>
  </si>
  <si>
    <t>1/6950841-010-269E</t>
  </si>
  <si>
    <t>1/6950832-005-269E</t>
  </si>
  <si>
    <t>1/6949686-005-269E</t>
  </si>
  <si>
    <t>1/6951882-005-269E</t>
  </si>
  <si>
    <t>1/6951884-005-269E</t>
  </si>
  <si>
    <t>1/6953780-005-269E</t>
  </si>
  <si>
    <t>1/6955283-005-269E</t>
  </si>
  <si>
    <t>1/6954275-005-269E</t>
  </si>
  <si>
    <t>1/6954276-005-269E</t>
  </si>
  <si>
    <t>1/6954950-005-269E</t>
  </si>
  <si>
    <t>1/6960246-005-269E</t>
  </si>
  <si>
    <t>1/6960247-005-269E</t>
  </si>
  <si>
    <t>1/6960249-005-269E</t>
  </si>
  <si>
    <t>1/6960250-005-269E</t>
  </si>
  <si>
    <t>1/6961558-005-269E</t>
  </si>
  <si>
    <t>1/6962134-005-269E</t>
  </si>
  <si>
    <t>1/6963363-005-269E</t>
  </si>
  <si>
    <t>1/6962133-005-269E</t>
  </si>
  <si>
    <t>1/6962434-005-269E</t>
  </si>
  <si>
    <t>1/6963361-005-269E</t>
  </si>
  <si>
    <t>1/6966457-005-269E</t>
  </si>
  <si>
    <t>1/6963366-005-269E</t>
  </si>
  <si>
    <t>1/6963368-005-269E</t>
  </si>
  <si>
    <t>1/6966459-005-269E</t>
  </si>
  <si>
    <t>1/6966461-005-269E</t>
  </si>
  <si>
    <t>1/6966156-005-269E</t>
  </si>
  <si>
    <t>1/6968285-005-269E</t>
  </si>
  <si>
    <t>1/6968295-005-269E</t>
  </si>
  <si>
    <t>1/6969590-005-269E</t>
  </si>
  <si>
    <t>1/6971036-005-269E</t>
  </si>
  <si>
    <t>1/6966156-010-269E</t>
  </si>
  <si>
    <t>1/6978242-005-269E</t>
  </si>
  <si>
    <t>1/6976035-005-269E</t>
  </si>
  <si>
    <t>1/6976847-005-269E</t>
  </si>
  <si>
    <t>1/6979389-005-269E</t>
  </si>
  <si>
    <t>1/6981327-005-269E</t>
  </si>
  <si>
    <t>1/6995648-005-269E</t>
  </si>
  <si>
    <t>1/6995752-005-269E</t>
  </si>
  <si>
    <t>1/6995753-005-269E</t>
  </si>
  <si>
    <t>1/6995754-005-269E</t>
  </si>
  <si>
    <t>1/6995922-005-269E</t>
  </si>
  <si>
    <t>1/6999802-005-269E</t>
  </si>
  <si>
    <t>1/6999808-005-269E</t>
  </si>
  <si>
    <t>1/6900683-005-269E</t>
  </si>
  <si>
    <t>1/6905700-005-269E</t>
  </si>
  <si>
    <t>1/6904350-005-269E</t>
  </si>
  <si>
    <t>1/6909651-005-269E</t>
  </si>
  <si>
    <t>1/6909654-005-269E</t>
  </si>
  <si>
    <t>1/6913484-005-269E</t>
  </si>
  <si>
    <t>1/6913427-005-269E</t>
  </si>
  <si>
    <t>1/6913808-005-269E</t>
  </si>
  <si>
    <t>Sample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</si>
</sst>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dd\.mm\.yyyy;@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  <font>
      <sz val="11"/>
      <name val="Calibri"/>
      <family val="2"/>
      <charset val="186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499984740745262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thin">
        <color theme="4" tint="0.39997558519241921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/>
      <top/>
      <bottom/>
      <diagonal/>
    </border>
    <border>
      <left/>
      <right style="hair">
        <color theme="0" tint="-0.499984740745262"/>
      </right>
      <top style="hair">
        <color theme="0" tint="-0.499984740745262"/>
      </top>
      <bottom/>
      <diagonal/>
    </border>
  </borders>
  <cellStyleXfs count="2">
    <xf numFmtId="0" fontId="0" fillId="0" borderId="0"/>
    <xf numFmtId="0" fontId="5" fillId="0" borderId="0"/>
  </cellStyleXfs>
  <cellXfs count="164">
    <xf numFmtId="0" fontId="0" fillId="0" borderId="0" xfId="0"/>
    <xf numFmtId="164" fontId="0" fillId="2" borderId="1" xfId="0" applyNumberFormat="1" applyFill="1" applyBorder="1" applyAlignment="1" applyProtection="1">
      <alignment horizontal="center"/>
      <protection locked="0"/>
    </xf>
    <xf numFmtId="0" fontId="7" fillId="5" borderId="1" xfId="0" applyFont="1" applyFill="1" applyBorder="1" applyAlignment="1" applyProtection="1">
      <alignment horizontal="center"/>
      <protection locked="0"/>
    </xf>
    <xf numFmtId="165" fontId="7" fillId="5" borderId="1" xfId="0" applyNumberFormat="1" applyFont="1" applyFill="1" applyBorder="1" applyAlignment="1" applyProtection="1">
      <alignment horizontal="center"/>
      <protection locked="0"/>
    </xf>
    <xf numFmtId="0" fontId="7" fillId="5" borderId="2" xfId="0" applyFont="1" applyFill="1" applyBorder="1" applyAlignment="1" applyProtection="1">
      <alignment horizontal="center"/>
      <protection locked="0"/>
    </xf>
    <xf numFmtId="0" fontId="7" fillId="5" borderId="1" xfId="0" applyFon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8" fillId="3" borderId="0" xfId="0" applyFont="1" applyFill="1"/>
    <xf numFmtId="0" fontId="7" fillId="5" borderId="3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2" borderId="1" xfId="0" applyFill="1" applyBorder="1" applyAlignment="1" applyProtection="1">
      <alignment horizontal="left" vertical="center"/>
      <protection locked="0"/>
    </xf>
    <xf numFmtId="2" fontId="7" fillId="5" borderId="1" xfId="0" applyNumberFormat="1" applyFont="1" applyFill="1" applyBorder="1" applyAlignment="1" applyProtection="1">
      <alignment horizontal="center"/>
      <protection locked="0"/>
    </xf>
    <xf numFmtId="0" fontId="0" fillId="4" borderId="4" xfId="0" applyFill="1" applyBorder="1"/>
    <xf numFmtId="0" fontId="0" fillId="0" borderId="1" xfId="0" applyBorder="1" applyAlignment="1" applyProtection="1">
      <alignment horizontal="left" vertical="center"/>
      <protection hidden="1"/>
    </xf>
    <xf numFmtId="14" fontId="5" fillId="7" borderId="0" xfId="1" applyNumberFormat="1" applyFill="1" applyProtection="1">
      <protection locked="0"/>
    </xf>
    <xf numFmtId="0" fontId="5" fillId="0" borderId="0" xfId="1" applyProtection="1">
      <protection locked="0"/>
    </xf>
    <xf numFmtId="0" fontId="6" fillId="0" borderId="0" xfId="1" applyFont="1" applyAlignment="1" applyProtection="1">
      <alignment horizontal="left"/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0" fontId="7" fillId="5" borderId="1" xfId="0" applyFont="1" applyFill="1" applyBorder="1" applyAlignment="1" applyProtection="1">
      <alignment horizontal="left"/>
      <protection locked="0"/>
    </xf>
    <xf numFmtId="0" fontId="0" fillId="2" borderId="1" xfId="0" applyFill="1" applyBorder="1" applyAlignment="1" applyProtection="1">
      <alignment horizontal="left"/>
      <protection locked="0"/>
    </xf>
    <xf numFmtId="0" fontId="0" fillId="0" borderId="3" xfId="0" applyBorder="1" applyAlignment="1">
      <alignment horizontal="center"/>
    </xf>
    <xf numFmtId="0" fontId="0" fillId="0" borderId="0" xfId="0" quotePrefix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5" xfId="0" applyFill="1" applyBorder="1" applyAlignment="1" applyProtection="1">
      <alignment horizontal="center" vertical="center"/>
      <protection locked="0"/>
    </xf>
    <xf numFmtId="0" fontId="0" fillId="2" borderId="5" xfId="0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center"/>
    </xf>
    <xf numFmtId="0" fontId="0" fillId="2" borderId="5" xfId="0" applyFill="1" applyBorder="1" applyAlignment="1" applyProtection="1">
      <alignment horizontal="left"/>
      <protection locked="0"/>
    </xf>
    <xf numFmtId="164" fontId="0" fillId="2" borderId="5" xfId="0" applyNumberFormat="1" applyFill="1" applyBorder="1" applyAlignment="1" applyProtection="1">
      <alignment horizontal="center"/>
      <protection locked="0"/>
    </xf>
    <xf numFmtId="2" fontId="0" fillId="0" borderId="5" xfId="0" applyNumberFormat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7" fillId="5" borderId="1" xfId="0" applyFont="1" applyFill="1" applyBorder="1" applyAlignment="1" applyProtection="1">
      <alignment horizontal="left" vertical="center"/>
      <protection locked="0"/>
    </xf>
    <xf numFmtId="0" fontId="9" fillId="0" borderId="0" xfId="0" applyFont="1"/>
    <xf numFmtId="0" fontId="9" fillId="0" borderId="0" xfId="0" applyFont="1" applyAlignment="1">
      <alignment horizontal="left" vertical="center"/>
    </xf>
    <xf numFmtId="165" fontId="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0" fontId="0" fillId="9" borderId="0" xfId="1" applyFont="1" applyFill="1" applyAlignment="1" applyProtection="1">
      <alignment horizontal="left"/>
      <protection locked="0"/>
    </xf>
    <xf numFmtId="0" fontId="0" fillId="2" borderId="2" xfId="0" applyFill="1" applyBorder="1" applyAlignment="1">
      <alignment horizontal="left"/>
    </xf>
    <xf numFmtId="0" fontId="0" fillId="10" borderId="0" xfId="1" applyFont="1" applyFill="1" applyAlignment="1" applyProtection="1">
      <alignment horizontal="left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11" borderId="0" xfId="1" applyFont="1" applyFill="1" applyAlignment="1" applyProtection="1">
      <alignment horizontal="left"/>
      <protection locked="0"/>
    </xf>
    <xf numFmtId="0" fontId="0" fillId="0" borderId="7" xfId="0" applyBorder="1" applyAlignment="1">
      <alignment horizontal="center"/>
    </xf>
    <xf numFmtId="0" fontId="11" fillId="0" borderId="0" xfId="1" applyFont="1" applyProtection="1"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164" fontId="4" fillId="2" borderId="1" xfId="0" applyNumberFormat="1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left"/>
      <protection locked="0"/>
    </xf>
    <xf numFmtId="0" fontId="4" fillId="2" borderId="5" xfId="0" applyFont="1" applyFill="1" applyBorder="1" applyAlignment="1" applyProtection="1">
      <alignment horizontal="center" vertical="center"/>
      <protection locked="0"/>
    </xf>
    <xf numFmtId="164" fontId="4" fillId="2" borderId="5" xfId="0" applyNumberFormat="1" applyFont="1" applyFill="1" applyBorder="1" applyAlignment="1" applyProtection="1">
      <alignment horizontal="center"/>
      <protection locked="0"/>
    </xf>
    <xf numFmtId="2" fontId="4" fillId="0" borderId="5" xfId="0" applyNumberFormat="1" applyFont="1" applyBorder="1" applyAlignment="1" applyProtection="1">
      <alignment horizontal="center"/>
      <protection locked="0"/>
    </xf>
    <xf numFmtId="0" fontId="4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2" borderId="5" xfId="0" applyFont="1" applyFill="1" applyBorder="1" applyAlignment="1" applyProtection="1">
      <alignment horizontal="left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2" fontId="3" fillId="0" borderId="5" xfId="0" applyNumberFormat="1" applyFont="1" applyBorder="1" applyAlignment="1" applyProtection="1">
      <alignment horizontal="center"/>
      <protection locked="0"/>
    </xf>
    <xf numFmtId="0" fontId="9" fillId="2" borderId="5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left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164" fontId="3" fillId="2" borderId="1" xfId="0" applyNumberFormat="1" applyFont="1" applyFill="1" applyBorder="1" applyAlignment="1" applyProtection="1">
      <alignment horizontal="center"/>
      <protection locked="0"/>
    </xf>
    <xf numFmtId="2" fontId="3" fillId="0" borderId="1" xfId="0" applyNumberFormat="1" applyFont="1" applyBorder="1" applyAlignment="1" applyProtection="1">
      <alignment horizontal="center"/>
      <protection locked="0"/>
    </xf>
    <xf numFmtId="14" fontId="3" fillId="2" borderId="5" xfId="0" applyNumberFormat="1" applyFont="1" applyFill="1" applyBorder="1" applyAlignment="1" applyProtection="1">
      <alignment horizontal="center" vertical="center"/>
      <protection locked="0"/>
    </xf>
    <xf numFmtId="0" fontId="3" fillId="6" borderId="0" xfId="1" applyFont="1" applyFill="1" applyAlignment="1" applyProtection="1">
      <alignment horizontal="left"/>
      <protection locked="0"/>
    </xf>
    <xf numFmtId="0" fontId="3" fillId="8" borderId="0" xfId="1" applyFont="1" applyFill="1" applyAlignment="1" applyProtection="1">
      <alignment horizontal="left"/>
      <protection locked="0"/>
    </xf>
    <xf numFmtId="0" fontId="2" fillId="0" borderId="7" xfId="0" applyFont="1" applyBorder="1" applyAlignment="1">
      <alignment horizontal="center"/>
    </xf>
    <xf numFmtId="0" fontId="2" fillId="2" borderId="5" xfId="0" applyFont="1" applyFill="1" applyBorder="1" applyAlignment="1" applyProtection="1">
      <alignment horizontal="left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164" fontId="2" fillId="2" borderId="5" xfId="0" applyNumberFormat="1" applyFont="1" applyFill="1" applyBorder="1" applyAlignment="1" applyProtection="1">
      <alignment horizontal="center"/>
      <protection locked="0"/>
    </xf>
    <xf numFmtId="2" fontId="2" fillId="0" borderId="5" xfId="0" applyNumberFormat="1" applyFont="1" applyBorder="1" applyAlignment="1" applyProtection="1">
      <alignment horizontal="center"/>
      <protection locked="0"/>
    </xf>
    <xf numFmtId="0" fontId="0" fillId="12" borderId="0" xfId="1" applyFont="1" applyFill="1" applyAlignment="1" applyProtection="1">
      <alignment horizontal="left"/>
      <protection locked="0"/>
    </xf>
    <xf numFmtId="0" fontId="0" fillId="4" borderId="4" xfId="0" applyFont="1" applyFill="1" applyBorder="1"/>
    <xf numFmtId="0" fontId="0" fillId="0" borderId="6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left"/>
    </xf>
    <xf numFmtId="0" fontId="2" fillId="0" borderId="7" xfId="0" applyFont="1" applyFill="1" applyBorder="1" applyAlignment="1" applyProtection="1">
      <alignment horizontal="center"/>
    </xf>
    <xf numFmtId="0" fontId="0" fillId="2" borderId="5" xfId="0" applyFont="1" applyFill="1" applyBorder="1" applyAlignment="1" applyProtection="1">
      <alignment horizontal="center" vertical="center"/>
      <protection locked="0"/>
    </xf>
    <xf numFmtId="0" fontId="2" fillId="2" borderId="5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/>
    </xf>
    <xf numFmtId="0" fontId="0" fillId="0" borderId="0" xfId="0" applyNumberFormat="1" applyFill="1" applyBorder="1" applyAlignment="1" applyProtection="1">
      <alignment horizontal="center"/>
    </xf>
    <xf numFmtId="165" fontId="0" fillId="0" borderId="0" xfId="0" applyNumberFormat="1" applyFill="1" applyBorder="1" applyProtection="1"/>
    <xf numFmtId="2" fontId="2" fillId="0" borderId="5" xfId="0" applyNumberFormat="1" applyFont="1" applyFill="1" applyBorder="1" applyAlignment="1" applyProtection="1">
      <alignment horizontal="center"/>
      <protection locked="0"/>
    </xf>
    <xf numFmtId="0" fontId="0" fillId="2" borderId="5" xfId="0" applyNumberFormat="1" applyFill="1" applyBorder="1" applyAlignment="1" applyProtection="1">
      <alignment horizontal="center" vertical="center"/>
      <protection locked="0"/>
    </xf>
    <xf numFmtId="0" fontId="0" fillId="0" borderId="0" xfId="0" applyFill="1" applyBorder="1" applyProtection="1"/>
    <xf numFmtId="0" fontId="0" fillId="13" borderId="0" xfId="1" applyFont="1" applyFill="1" applyAlignment="1" applyProtection="1">
      <alignment horizontal="left"/>
      <protection locked="0"/>
    </xf>
    <xf numFmtId="0" fontId="0" fillId="2" borderId="0" xfId="0" applyFill="1"/>
    <xf numFmtId="0" fontId="12" fillId="0" borderId="7" xfId="0" applyFont="1" applyFill="1" applyBorder="1" applyAlignment="1" applyProtection="1">
      <alignment horizontal="center"/>
    </xf>
    <xf numFmtId="0" fontId="12" fillId="2" borderId="5" xfId="0" applyFont="1" applyFill="1" applyBorder="1" applyAlignment="1" applyProtection="1">
      <alignment horizontal="left"/>
      <protection locked="0"/>
    </xf>
    <xf numFmtId="0" fontId="12" fillId="2" borderId="5" xfId="0" applyFont="1" applyFill="1" applyBorder="1" applyAlignment="1" applyProtection="1">
      <alignment horizontal="center" vertical="center"/>
      <protection locked="0"/>
    </xf>
    <xf numFmtId="0" fontId="12" fillId="2" borderId="5" xfId="0" applyNumberFormat="1" applyFont="1" applyFill="1" applyBorder="1" applyAlignment="1" applyProtection="1">
      <alignment horizontal="center" vertical="center"/>
      <protection locked="0"/>
    </xf>
    <xf numFmtId="164" fontId="12" fillId="2" borderId="5" xfId="0" applyNumberFormat="1" applyFont="1" applyFill="1" applyBorder="1" applyAlignment="1" applyProtection="1">
      <alignment horizontal="center"/>
      <protection locked="0"/>
    </xf>
    <xf numFmtId="2" fontId="12" fillId="0" borderId="5" xfId="0" applyNumberFormat="1" applyFont="1" applyFill="1" applyBorder="1" applyAlignment="1" applyProtection="1">
      <alignment horizontal="center"/>
      <protection locked="0"/>
    </xf>
    <xf numFmtId="0" fontId="12" fillId="0" borderId="3" xfId="0" applyFont="1" applyFill="1" applyBorder="1" applyAlignment="1" applyProtection="1">
      <alignment horizontal="center"/>
    </xf>
    <xf numFmtId="0" fontId="12" fillId="2" borderId="1" xfId="0" applyFont="1" applyFill="1" applyBorder="1" applyAlignment="1" applyProtection="1">
      <alignment horizontal="left"/>
      <protection locked="0"/>
    </xf>
    <xf numFmtId="0" fontId="12" fillId="2" borderId="1" xfId="0" applyFont="1" applyFill="1" applyBorder="1" applyAlignment="1" applyProtection="1">
      <alignment horizontal="center" vertical="center"/>
      <protection locked="0"/>
    </xf>
    <xf numFmtId="0" fontId="12" fillId="2" borderId="1" xfId="0" applyNumberFormat="1" applyFont="1" applyFill="1" applyBorder="1" applyAlignment="1" applyProtection="1">
      <alignment horizontal="center" vertical="center"/>
      <protection locked="0"/>
    </xf>
    <xf numFmtId="164" fontId="12" fillId="2" borderId="1" xfId="0" applyNumberFormat="1" applyFont="1" applyFill="1" applyBorder="1" applyAlignment="1" applyProtection="1">
      <alignment horizontal="center"/>
      <protection locked="0"/>
    </xf>
    <xf numFmtId="2" fontId="12" fillId="0" borderId="1" xfId="0" applyNumberFormat="1" applyFont="1" applyFill="1" applyBorder="1" applyAlignment="1" applyProtection="1">
      <alignment horizontal="center"/>
      <protection locked="0"/>
    </xf>
    <xf numFmtId="0" fontId="0" fillId="2" borderId="1" xfId="0" applyNumberForma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/>
    </xf>
    <xf numFmtId="0" fontId="13" fillId="2" borderId="5" xfId="0" applyFont="1" applyFill="1" applyBorder="1" applyAlignment="1" applyProtection="1">
      <alignment horizontal="left"/>
      <protection locked="0"/>
    </xf>
    <xf numFmtId="0" fontId="13" fillId="2" borderId="5" xfId="0" applyFont="1" applyFill="1" applyBorder="1" applyAlignment="1" applyProtection="1">
      <alignment horizontal="center" vertical="center"/>
      <protection locked="0"/>
    </xf>
    <xf numFmtId="0" fontId="13" fillId="2" borderId="5" xfId="0" applyNumberFormat="1" applyFont="1" applyFill="1" applyBorder="1" applyAlignment="1" applyProtection="1">
      <alignment horizontal="center" vertical="center"/>
      <protection locked="0"/>
    </xf>
    <xf numFmtId="164" fontId="13" fillId="2" borderId="5" xfId="0" applyNumberFormat="1" applyFont="1" applyFill="1" applyBorder="1" applyAlignment="1" applyProtection="1">
      <alignment horizontal="center"/>
      <protection locked="0"/>
    </xf>
    <xf numFmtId="2" fontId="13" fillId="0" borderId="5" xfId="0" applyNumberFormat="1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</xf>
    <xf numFmtId="0" fontId="14" fillId="2" borderId="5" xfId="0" applyFont="1" applyFill="1" applyBorder="1" applyAlignment="1" applyProtection="1">
      <alignment horizontal="left"/>
      <protection locked="0"/>
    </xf>
    <xf numFmtId="0" fontId="14" fillId="2" borderId="5" xfId="0" applyFont="1" applyFill="1" applyBorder="1" applyAlignment="1" applyProtection="1">
      <alignment horizontal="center" vertical="center"/>
      <protection locked="0"/>
    </xf>
    <xf numFmtId="0" fontId="14" fillId="2" borderId="5" xfId="0" applyNumberFormat="1" applyFont="1" applyFill="1" applyBorder="1" applyAlignment="1" applyProtection="1">
      <alignment horizontal="center" vertical="center"/>
      <protection locked="0"/>
    </xf>
    <xf numFmtId="164" fontId="14" fillId="2" borderId="5" xfId="0" applyNumberFormat="1" applyFont="1" applyFill="1" applyBorder="1" applyAlignment="1" applyProtection="1">
      <alignment horizontal="center"/>
      <protection locked="0"/>
    </xf>
    <xf numFmtId="2" fontId="14" fillId="0" borderId="5" xfId="0" applyNumberFormat="1" applyFont="1" applyFill="1" applyBorder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0" borderId="6" xfId="0" applyNumberFormat="1" applyFill="1" applyBorder="1" applyAlignment="1" applyProtection="1">
      <alignment horizontal="center"/>
    </xf>
    <xf numFmtId="0" fontId="15" fillId="0" borderId="7" xfId="0" applyFont="1" applyFill="1" applyBorder="1" applyAlignment="1" applyProtection="1">
      <alignment horizontal="center"/>
    </xf>
    <xf numFmtId="0" fontId="15" fillId="2" borderId="5" xfId="0" applyFont="1" applyFill="1" applyBorder="1" applyAlignment="1" applyProtection="1">
      <alignment horizontal="left"/>
      <protection locked="0"/>
    </xf>
    <xf numFmtId="0" fontId="15" fillId="2" borderId="5" xfId="0" applyFont="1" applyFill="1" applyBorder="1" applyAlignment="1" applyProtection="1">
      <alignment horizontal="center" vertical="center"/>
      <protection locked="0"/>
    </xf>
    <xf numFmtId="0" fontId="15" fillId="2" borderId="5" xfId="0" applyNumberFormat="1" applyFont="1" applyFill="1" applyBorder="1" applyAlignment="1" applyProtection="1">
      <alignment horizontal="center" vertical="center"/>
      <protection locked="0"/>
    </xf>
    <xf numFmtId="164" fontId="15" fillId="2" borderId="5" xfId="0" applyNumberFormat="1" applyFont="1" applyFill="1" applyBorder="1" applyAlignment="1" applyProtection="1">
      <alignment horizontal="center"/>
      <protection locked="0"/>
    </xf>
    <xf numFmtId="2" fontId="15" fillId="0" borderId="5" xfId="0" applyNumberFormat="1" applyFont="1" applyFill="1" applyBorder="1" applyAlignment="1" applyProtection="1">
      <alignment horizontal="center"/>
      <protection locked="0"/>
    </xf>
    <xf numFmtId="0" fontId="0" fillId="0" borderId="7" xfId="0" applyFont="1" applyFill="1" applyBorder="1" applyAlignment="1" applyProtection="1">
      <alignment horizontal="center"/>
    </xf>
    <xf numFmtId="0" fontId="0" fillId="2" borderId="5" xfId="0" applyFont="1" applyFill="1" applyBorder="1" applyAlignment="1" applyProtection="1">
      <alignment horizontal="left"/>
      <protection locked="0"/>
    </xf>
    <xf numFmtId="0" fontId="0" fillId="2" borderId="5" xfId="0" applyNumberFormat="1" applyFont="1" applyFill="1" applyBorder="1" applyAlignment="1" applyProtection="1">
      <alignment horizontal="center" vertical="center"/>
      <protection locked="0"/>
    </xf>
    <xf numFmtId="164" fontId="0" fillId="2" borderId="5" xfId="0" applyNumberFormat="1" applyFont="1" applyFill="1" applyBorder="1" applyAlignment="1" applyProtection="1">
      <alignment horizontal="center"/>
      <protection locked="0"/>
    </xf>
    <xf numFmtId="2" fontId="0" fillId="0" borderId="5" xfId="0" applyNumberFormat="1" applyFont="1" applyFill="1" applyBorder="1" applyAlignment="1" applyProtection="1">
      <alignment horizontal="center"/>
      <protection locked="0"/>
    </xf>
    <xf numFmtId="0" fontId="16" fillId="0" borderId="7" xfId="0" applyFont="1" applyFill="1" applyBorder="1" applyAlignment="1" applyProtection="1">
      <alignment horizontal="center"/>
    </xf>
    <xf numFmtId="0" fontId="16" fillId="2" borderId="5" xfId="0" applyFont="1" applyFill="1" applyBorder="1" applyAlignment="1" applyProtection="1">
      <alignment horizontal="left"/>
      <protection locked="0"/>
    </xf>
    <xf numFmtId="0" fontId="16" fillId="2" borderId="5" xfId="0" applyFont="1" applyFill="1" applyBorder="1" applyAlignment="1" applyProtection="1">
      <alignment horizontal="center" vertical="center"/>
      <protection locked="0"/>
    </xf>
    <xf numFmtId="0" fontId="16" fillId="2" borderId="5" xfId="0" applyNumberFormat="1" applyFont="1" applyFill="1" applyBorder="1" applyAlignment="1" applyProtection="1">
      <alignment horizontal="center" vertical="center"/>
      <protection locked="0"/>
    </xf>
    <xf numFmtId="164" fontId="16" fillId="2" borderId="5" xfId="0" applyNumberFormat="1" applyFont="1" applyFill="1" applyBorder="1" applyAlignment="1" applyProtection="1">
      <alignment horizontal="center"/>
      <protection locked="0"/>
    </xf>
    <xf numFmtId="2" fontId="16" fillId="0" borderId="5" xfId="0" applyNumberFormat="1" applyFont="1" applyFill="1" applyBorder="1" applyAlignment="1" applyProtection="1">
      <alignment horizontal="center"/>
      <protection locked="0"/>
    </xf>
    <xf numFmtId="0" fontId="17" fillId="0" borderId="7" xfId="0" applyFont="1" applyFill="1" applyBorder="1" applyAlignment="1" applyProtection="1">
      <alignment horizontal="center"/>
    </xf>
    <xf numFmtId="0" fontId="17" fillId="2" borderId="5" xfId="0" applyFont="1" applyFill="1" applyBorder="1" applyAlignment="1" applyProtection="1">
      <alignment horizontal="left"/>
      <protection locked="0"/>
    </xf>
    <xf numFmtId="0" fontId="17" fillId="2" borderId="5" xfId="0" applyFont="1" applyFill="1" applyBorder="1" applyAlignment="1" applyProtection="1">
      <alignment horizontal="center" vertical="center"/>
      <protection locked="0"/>
    </xf>
    <xf numFmtId="0" fontId="17" fillId="2" borderId="5" xfId="0" applyNumberFormat="1" applyFont="1" applyFill="1" applyBorder="1" applyAlignment="1" applyProtection="1">
      <alignment horizontal="center" vertical="center"/>
      <protection locked="0"/>
    </xf>
    <xf numFmtId="164" fontId="17" fillId="2" borderId="5" xfId="0" applyNumberFormat="1" applyFont="1" applyFill="1" applyBorder="1" applyAlignment="1" applyProtection="1">
      <alignment horizontal="center"/>
      <protection locked="0"/>
    </xf>
    <xf numFmtId="2" fontId="17" fillId="0" borderId="5" xfId="0" applyNumberFormat="1" applyFont="1" applyFill="1" applyBorder="1" applyAlignment="1" applyProtection="1">
      <alignment horizontal="center"/>
      <protection locked="0"/>
    </xf>
    <xf numFmtId="165" fontId="19" fillId="2" borderId="1" xfId="0" applyNumberFormat="1" applyFont="1" applyFill="1" applyBorder="1" applyAlignment="1" applyProtection="1">
      <alignment horizontal="center"/>
      <protection locked="0"/>
    </xf>
    <xf numFmtId="165" fontId="19" fillId="2" borderId="5" xfId="0" applyNumberFormat="1" applyFont="1" applyFill="1" applyBorder="1" applyAlignment="1" applyProtection="1">
      <alignment horizontal="center"/>
      <protection locked="0"/>
    </xf>
    <xf numFmtId="0" fontId="1" fillId="12" borderId="0" xfId="1" applyFont="1" applyFill="1" applyAlignment="1" applyProtection="1">
      <alignment horizontal="left"/>
      <protection locked="0"/>
    </xf>
    <xf numFmtId="0" fontId="1" fillId="13" borderId="0" xfId="1" applyFont="1" applyFill="1" applyAlignment="1" applyProtection="1">
      <alignment horizontal="left"/>
      <protection locked="0"/>
    </xf>
    <xf numFmtId="0" fontId="1" fillId="11" borderId="0" xfId="1" applyFont="1" applyFill="1" applyAlignment="1" applyProtection="1">
      <alignment horizontal="left"/>
      <protection locked="0"/>
    </xf>
    <xf numFmtId="0" fontId="1" fillId="9" borderId="0" xfId="1" applyFont="1" applyFill="1" applyAlignment="1" applyProtection="1">
      <alignment horizontal="left"/>
      <protection locked="0"/>
    </xf>
    <xf numFmtId="3" fontId="0" fillId="2" borderId="1" xfId="0" applyNumberFormat="1" applyFill="1" applyBorder="1" applyAlignment="1" applyProtection="1">
      <alignment horizontal="center" vertical="center"/>
      <protection locked="0"/>
    </xf>
    <xf numFmtId="3" fontId="4" fillId="2" borderId="1" xfId="0" applyNumberFormat="1" applyFont="1" applyFill="1" applyBorder="1" applyAlignment="1" applyProtection="1">
      <alignment horizontal="center" vertical="center"/>
      <protection locked="0"/>
    </xf>
    <xf numFmtId="3" fontId="4" fillId="2" borderId="5" xfId="0" applyNumberFormat="1" applyFont="1" applyFill="1" applyBorder="1" applyAlignment="1" applyProtection="1">
      <alignment horizontal="center" vertical="center"/>
      <protection locked="0"/>
    </xf>
    <xf numFmtId="3" fontId="3" fillId="2" borderId="5" xfId="0" applyNumberFormat="1" applyFont="1" applyFill="1" applyBorder="1" applyAlignment="1" applyProtection="1">
      <alignment horizontal="center" vertical="center"/>
      <protection locked="0"/>
    </xf>
    <xf numFmtId="3" fontId="0" fillId="2" borderId="5" xfId="0" applyNumberFormat="1" applyFill="1" applyBorder="1" applyAlignment="1" applyProtection="1">
      <alignment horizontal="center" vertical="center"/>
      <protection locked="0"/>
    </xf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5" xfId="0" applyNumberFormat="1" applyFont="1" applyFill="1" applyBorder="1" applyAlignment="1" applyProtection="1">
      <alignment horizontal="center" vertical="center"/>
      <protection locked="0"/>
    </xf>
    <xf numFmtId="3" fontId="0" fillId="2" borderId="5" xfId="0" applyNumberFormat="1" applyFont="1" applyFill="1" applyBorder="1" applyAlignment="1" applyProtection="1">
      <alignment horizontal="center" vertical="center"/>
      <protection locked="0"/>
    </xf>
    <xf numFmtId="3" fontId="13" fillId="2" borderId="5" xfId="0" applyNumberFormat="1" applyFont="1" applyFill="1" applyBorder="1" applyAlignment="1" applyProtection="1">
      <alignment horizontal="center" vertical="center"/>
      <protection locked="0"/>
    </xf>
    <xf numFmtId="3" fontId="14" fillId="2" borderId="5" xfId="0" applyNumberFormat="1" applyFont="1" applyFill="1" applyBorder="1" applyAlignment="1" applyProtection="1">
      <alignment horizontal="center" vertical="center"/>
      <protection locked="0"/>
    </xf>
    <xf numFmtId="3" fontId="15" fillId="2" borderId="5" xfId="0" applyNumberFormat="1" applyFont="1" applyFill="1" applyBorder="1" applyAlignment="1" applyProtection="1">
      <alignment horizontal="center" vertical="center"/>
      <protection locked="0"/>
    </xf>
    <xf numFmtId="3" fontId="16" fillId="2" borderId="5" xfId="0" applyNumberFormat="1" applyFont="1" applyFill="1" applyBorder="1" applyAlignment="1" applyProtection="1">
      <alignment horizontal="center" vertical="center"/>
      <protection locked="0"/>
    </xf>
    <xf numFmtId="3" fontId="17" fillId="2" borderId="5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</dxf>
    <dxf>
      <protection locked="0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  <protection locked="0" hidden="0"/>
    </dxf>
    <dxf>
      <fill>
        <patternFill patternType="none">
          <fgColor indexed="64"/>
          <bgColor auto="1"/>
        </patternFill>
      </fill>
      <protection hidden="0"/>
    </dxf>
    <dxf>
      <fill>
        <patternFill patternType="none">
          <fgColor indexed="64"/>
          <bgColor auto="1"/>
        </patternFill>
      </fill>
      <protection hidden="0"/>
    </dxf>
    <dxf>
      <fill>
        <patternFill patternType="none">
          <fgColor indexed="64"/>
          <bgColor auto="1"/>
        </patternFill>
      </fill>
      <protection hidden="0"/>
    </dxf>
    <dxf>
      <fill>
        <patternFill patternType="none">
          <fgColor indexed="64"/>
          <bgColor auto="1"/>
        </patternFill>
      </fill>
      <protection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auto="1"/>
        </patternFill>
      </fill>
      <protection hidden="0"/>
    </dxf>
    <dxf>
      <numFmt numFmtId="0" formatCode="General"/>
      <fill>
        <patternFill patternType="none">
          <fgColor indexed="64"/>
          <bgColor auto="1"/>
        </patternFill>
      </fill>
      <border>
        <left style="hair">
          <color theme="0" tint="-0.499984740745262"/>
        </left>
      </border>
      <protection locked="1" hidden="1"/>
    </dxf>
    <dxf>
      <fill>
        <patternFill patternType="solid">
          <fgColor indexed="64"/>
          <bgColor theme="0" tint="-4.9989318521683403E-2"/>
        </patternFill>
      </fill>
      <alignment horizontal="left" textRotation="0" wrapText="0" indent="0" justifyLastLine="0" shrinkToFit="0" readingOrder="0"/>
      <border outline="0">
        <left style="hair">
          <color theme="0" tint="-0.499984740745262"/>
        </left>
        <right style="hair">
          <color theme="0" tint="-0.499984740745262"/>
        </right>
      </border>
      <protection hidden="0"/>
    </dxf>
    <dxf>
      <fill>
        <patternFill patternType="solid">
          <fgColor indexed="64"/>
          <bgColor theme="0" tint="-4.9989318521683403E-2"/>
        </patternFill>
      </fill>
      <alignment horizontal="center" textRotation="0" wrapText="0" indent="0" justifyLastLine="0" shrinkToFit="0" readingOrder="0"/>
      <border outline="0">
        <left style="hair">
          <color theme="0" tint="-0.499984740745262"/>
        </left>
        <right style="hair">
          <color theme="0" tint="-0.499984740745262"/>
        </right>
      </border>
      <protection hidden="0"/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</border>
      <protection locked="0" hidden="0"/>
    </dxf>
    <dxf>
      <numFmt numFmtId="165" formatCode="dd\.mm\.yyyy;@"/>
      <fill>
        <patternFill patternType="none">
          <fgColor indexed="64"/>
          <bgColor indexed="65"/>
        </patternFill>
      </fill>
      <protection locked="1" hidden="0"/>
    </dxf>
    <dxf>
      <numFmt numFmtId="165" formatCode="dd\.mm\.yyyy;@"/>
      <fill>
        <patternFill patternType="none">
          <fgColor indexed="64"/>
          <bgColor auto="1"/>
        </patternFill>
      </fill>
      <protection hidden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hidden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hidden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outline="0">
        <left style="hair">
          <color theme="0" tint="-0.499984740745262"/>
        </left>
      </border>
      <protection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dd\.mm\.yyyy;@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/mm/yyyy;@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/mm/yyyy;@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  <border diagonalUp="0" diagonalDown="0" outline="0"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</border>
      <protection hidden="0"/>
    </dxf>
    <dxf>
      <border outline="0">
        <left style="hair">
          <color theme="0" tint="-0.499984740745262"/>
        </left>
      </border>
    </dxf>
    <dxf>
      <fill>
        <patternFill patternType="none">
          <fgColor indexed="64"/>
          <bgColor auto="1"/>
        </patternFill>
      </fill>
      <protection hidden="0"/>
    </dxf>
    <dxf>
      <protection hidden="0"/>
    </dxf>
  </dxfs>
  <tableStyles count="0" defaultTableStyle="TableStyleMedium2" defaultPivotStyle="PivotStyleMedium9"/>
  <colors>
    <mruColors>
      <color rgb="FFFF9933"/>
      <color rgb="FFCCC0DA"/>
      <color rgb="FFFFC000"/>
      <color rgb="FFB7DEE8"/>
      <color rgb="FF8DB4E2"/>
      <color rgb="FFC4D79B"/>
      <color rgb="FFFFFF00"/>
      <color rgb="FFC4BD97"/>
      <color rgb="FFB2B2B2"/>
      <color rgb="FF9BBB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117871</xdr:colOff>
      <xdr:row>0</xdr:row>
      <xdr:rowOff>173279</xdr:rowOff>
    </xdr:from>
    <xdr:to>
      <xdr:col>12</xdr:col>
      <xdr:colOff>466725</xdr:colOff>
      <xdr:row>11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46F6976-070E-4A5A-94EA-05A16D88FDDD}"/>
            </a:ext>
          </a:extLst>
        </xdr:cNvPr>
        <xdr:cNvSpPr txBox="1"/>
      </xdr:nvSpPr>
      <xdr:spPr>
        <a:xfrm>
          <a:off x="2803921" y="173279"/>
          <a:ext cx="5454254" cy="19222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lv-LV" sz="1200">
              <a:solidFill>
                <a:schemeClr val="accent1">
                  <a:lumMod val="75000"/>
                </a:schemeClr>
              </a:solidFill>
            </a:rPr>
            <a:t>Choose</a:t>
          </a:r>
          <a:r>
            <a:rPr lang="lv-LV" sz="1200" baseline="0">
              <a:solidFill>
                <a:schemeClr val="accent1">
                  <a:lumMod val="75000"/>
                </a:schemeClr>
              </a:solidFill>
            </a:rPr>
            <a:t> date, Note, that by every new report run, the default date 'today-90days' will be restored/applied there, if not manually specified otherwise.</a:t>
          </a:r>
          <a:endParaRPr lang="lv-LV" sz="1200">
            <a:solidFill>
              <a:schemeClr val="accent1">
                <a:lumMod val="75000"/>
              </a:schemeClr>
            </a:solidFill>
          </a:endParaRPr>
        </a:p>
        <a:p>
          <a:endParaRPr lang="lv-LV" sz="1200">
            <a:solidFill>
              <a:schemeClr val="accent1">
                <a:lumMod val="75000"/>
              </a:schemeClr>
            </a:solidFill>
          </a:endParaRPr>
        </a:p>
        <a:p>
          <a:r>
            <a:rPr lang="lv-LV" sz="1200">
              <a:solidFill>
                <a:schemeClr val="accent1">
                  <a:lumMod val="75000"/>
                </a:schemeClr>
              </a:solidFill>
            </a:rPr>
            <a:t>If needed, add a new country/ISO to the list, and choose the color of ot to be displayed in the Chart later.</a:t>
          </a:r>
          <a:r>
            <a:rPr lang="lv-LV" sz="1200" baseline="0">
              <a:solidFill>
                <a:schemeClr val="accent1">
                  <a:lumMod val="75000"/>
                </a:schemeClr>
              </a:solidFill>
            </a:rPr>
            <a:t> To remove, delete xl line as a whole.</a:t>
          </a:r>
          <a:endParaRPr lang="lv-LV" sz="1200">
            <a:solidFill>
              <a:schemeClr val="accent1">
                <a:lumMod val="75000"/>
              </a:schemeClr>
            </a:solidFill>
          </a:endParaRPr>
        </a:p>
        <a:p>
          <a:endParaRPr lang="lv-LV" sz="1200" baseline="0">
            <a:solidFill>
              <a:schemeClr val="accent1">
                <a:lumMod val="75000"/>
              </a:schemeClr>
            </a:solidFill>
          </a:endParaRPr>
        </a:p>
        <a:p>
          <a:r>
            <a:rPr lang="lv-LV" sz="1200" baseline="0">
              <a:solidFill>
                <a:schemeClr val="accent1">
                  <a:lumMod val="75000"/>
                </a:schemeClr>
              </a:solidFill>
            </a:rPr>
            <a:t>Make sure that source_file.xlsx is an active workbook (clicking cursor there) by the time of trying to run the report. If successfully completed, it will create a new file on the desktop with the time-stamp as a part of the file-name.</a:t>
          </a:r>
        </a:p>
        <a:p>
          <a:endParaRPr lang="lv-LV" sz="900" baseline="0">
            <a:solidFill>
              <a:schemeClr val="accent1">
                <a:lumMod val="75000"/>
              </a:schemeClr>
            </a:solidFill>
          </a:endParaRPr>
        </a:p>
        <a:p>
          <a:endParaRPr lang="lv-LV" sz="9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323505</xdr:colOff>
      <xdr:row>28</xdr:row>
      <xdr:rowOff>142214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2761905" cy="52857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Table" displayName="ListTable" ref="B9:AA602" totalsRowShown="0" headerRowDxfId="38" dataDxfId="37" tableBorderDxfId="36">
  <autoFilter ref="B9:AA602" xr:uid="{00000000-0009-0000-0100-000001000000}"/>
  <tableColumns count="26">
    <tableColumn id="1" xr3:uid="{00000000-0010-0000-0000-000001000000}" name="Nm" dataDxfId="35">
      <calculatedColumnFormula>IF(OFFSET(C9,1,0)="","",ROW()-9)</calculatedColumnFormula>
    </tableColumn>
    <tableColumn id="2" xr3:uid="{00000000-0010-0000-0000-000002000000}" name="Fitter" dataDxfId="34"/>
    <tableColumn id="3" xr3:uid="{00000000-0010-0000-0000-000003000000}" name="Country" dataDxfId="33"/>
    <tableColumn id="30" xr3:uid="{00000000-0010-0000-0000-00001E000000}" name="WBS Element" dataDxfId="32"/>
    <tableColumn id="4" xr3:uid="{00000000-0010-0000-0000-000004000000}" name="Local WO" dataDxfId="31"/>
    <tableColumn id="5" xr3:uid="{00000000-0010-0000-0000-000005000000}" name="Network" dataDxfId="30"/>
    <tableColumn id="6" xr3:uid="{00000000-0010-0000-0000-000006000000}" name="PO Amount, EUR" dataDxfId="29"/>
    <tableColumn id="7" xr3:uid="{00000000-0010-0000-0000-000007000000}" name="Start" dataDxfId="28"/>
    <tableColumn id="8" xr3:uid="{00000000-0010-0000-0000-000008000000}" name="End" dataDxfId="27"/>
    <tableColumn id="9" xr3:uid="{00000000-0010-0000-0000-000009000000}" name="Invoiced" dataDxfId="26"/>
    <tableColumn id="10" xr3:uid="{00000000-0010-0000-0000-00000A000000}" name="Column2" dataDxfId="25">
      <calculatedColumnFormula>ListTable[[#This Row],[End]]-ListTable[[#This Row],[Start]]+1</calculatedColumnFormula>
    </tableColumn>
    <tableColumn id="11" xr3:uid="{00000000-0010-0000-0000-00000B000000}" name="Column8" dataDxfId="24"/>
    <tableColumn id="12" xr3:uid="{00000000-0010-0000-0000-00000C000000}" name="Column9" dataDxfId="23"/>
    <tableColumn id="13" xr3:uid="{00000000-0010-0000-0000-00000D000000}" name="Column10" dataDxfId="22"/>
    <tableColumn id="29" xr3:uid="{00000000-0010-0000-0000-00001D000000}" name="Column11" dataDxfId="21"/>
    <tableColumn id="19" xr3:uid="{00000000-0010-0000-0000-000013000000}" name="Column12" dataDxfId="20"/>
    <tableColumn id="20" xr3:uid="{00000000-0010-0000-0000-000014000000}" name="Equip.Nr." dataDxfId="19"/>
    <tableColumn id="23" xr3:uid="{00000000-0010-0000-0000-000017000000}" name="PO Number" dataDxfId="18"/>
    <tableColumn id="24" xr3:uid="{00000000-0010-0000-0000-000018000000}" name="Site Address" dataDxfId="17"/>
    <tableColumn id="25" xr3:uid="{00000000-0010-0000-0000-000019000000}" name="Column1" dataDxfId="16"/>
    <tableColumn id="16" xr3:uid="{00000000-0010-0000-0000-000010000000}" name="Column3" dataDxfId="15"/>
    <tableColumn id="31" xr3:uid="{00000000-0010-0000-0000-00001F000000}" name="Column4" dataDxfId="14"/>
    <tableColumn id="17" xr3:uid="{00000000-0010-0000-0000-000011000000}" name="Column5" dataDxfId="13"/>
    <tableColumn id="18" xr3:uid="{00000000-0010-0000-0000-000012000000}" name="Column6" dataDxfId="12"/>
    <tableColumn id="21" xr3:uid="{00000000-0010-0000-0000-000015000000}" name="Column7" dataDxfId="11"/>
    <tableColumn id="22" xr3:uid="{00000000-0010-0000-0000-000016000000}" name="Column13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ctry_iso_Table" displayName="ctry_iso_Table" ref="B5:C11" headerRowCount="0" totalsRowShown="0" headerRowDxfId="9" dataDxfId="8">
  <sortState xmlns:xlrd2="http://schemas.microsoft.com/office/spreadsheetml/2017/richdata2" ref="B5:C11">
    <sortCondition ref="C5"/>
  </sortState>
  <tableColumns count="2">
    <tableColumn id="1" xr3:uid="{00000000-0010-0000-0100-000001000000}" name="Country List Name" headerRowDxfId="7" dataDxfId="6"/>
    <tableColumn id="12" xr3:uid="{00000000-0010-0000-0100-00000C000000}" name="Column3" headerRowDxfId="5" dataDxfId="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empl_list_Table" displayName="empl_list_Table" ref="A1:A32" totalsRowShown="0" headerRowDxfId="3" dataDxfId="2" tableBorderDxfId="1">
  <autoFilter ref="A1:A32" xr:uid="{00000000-0009-0000-0100-000005000000}"/>
  <sortState xmlns:xlrd2="http://schemas.microsoft.com/office/spreadsheetml/2017/richdata2" ref="A2:A32">
    <sortCondition ref="A2:A32"/>
  </sortState>
  <tableColumns count="1">
    <tableColumn id="1" xr3:uid="{00000000-0010-0000-0200-000001000000}" name="Employees, A-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29"/>
  <sheetViews>
    <sheetView tabSelected="1" topLeftCell="B1" zoomScaleNormal="100" zoomScaleSheetLayoutView="90" workbookViewId="0">
      <pane ySplit="9" topLeftCell="A298" activePane="bottomLeft" state="frozen"/>
      <selection activeCell="B1" sqref="B1"/>
      <selection pane="bottomLeft" activeCell="C7" sqref="C7"/>
    </sheetView>
  </sheetViews>
  <sheetFormatPr defaultColWidth="9.42578125" defaultRowHeight="15" outlineLevelRow="1" outlineLevelCol="1"/>
  <cols>
    <col min="1" max="1" width="9.7109375" hidden="1" customWidth="1"/>
    <col min="2" max="2" width="9.28515625" style="9" bestFit="1" customWidth="1"/>
    <col min="3" max="3" width="20.42578125" style="12" customWidth="1"/>
    <col min="4" max="4" width="15.5703125" style="10" customWidth="1"/>
    <col min="5" max="5" width="20.7109375" style="10" customWidth="1"/>
    <col min="6" max="6" width="11.5703125" style="10" bestFit="1" customWidth="1"/>
    <col min="7" max="7" width="13.28515625" style="10" customWidth="1"/>
    <col min="8" max="8" width="16.85546875" style="10" customWidth="1"/>
    <col min="9" max="9" width="14" style="9" customWidth="1"/>
    <col min="10" max="10" width="13.7109375" style="9" customWidth="1"/>
    <col min="11" max="11" width="13.42578125" style="27" bestFit="1" customWidth="1"/>
    <col min="12" max="12" width="11" style="9" hidden="1" customWidth="1" outlineLevel="1"/>
    <col min="13" max="13" width="14.7109375" style="9" hidden="1" customWidth="1" outlineLevel="1"/>
    <col min="14" max="14" width="16.5703125" style="9" hidden="1" customWidth="1" outlineLevel="1"/>
    <col min="15" max="15" width="16" hidden="1" customWidth="1" outlineLevel="1"/>
    <col min="16" max="16" width="15.5703125" hidden="1" customWidth="1" outlineLevel="1"/>
    <col min="17" max="17" width="10.28515625" hidden="1" customWidth="1" outlineLevel="1"/>
    <col min="18" max="18" width="12.42578125" customWidth="1" collapsed="1"/>
    <col min="19" max="19" width="14.7109375" style="9" customWidth="1"/>
    <col min="20" max="20" width="39.5703125" style="12" bestFit="1" customWidth="1"/>
    <col min="21" max="21" width="67.5703125" style="9" hidden="1" customWidth="1" outlineLevel="1"/>
    <col min="22" max="23" width="9.42578125" style="11" hidden="1" customWidth="1" outlineLevel="1"/>
    <col min="24" max="25" width="9.42578125" style="10" hidden="1" customWidth="1" outlineLevel="1"/>
    <col min="26" max="27" width="9.42578125" style="13" hidden="1" customWidth="1" outlineLevel="1"/>
    <col min="28" max="28" width="9.42578125" collapsed="1"/>
  </cols>
  <sheetData>
    <row r="1" spans="2:27" ht="15.6" hidden="1" customHeight="1" outlineLevel="1">
      <c r="K1" s="9"/>
      <c r="O1" s="9"/>
      <c r="P1" s="9"/>
      <c r="Q1" s="9"/>
      <c r="R1" s="9"/>
    </row>
    <row r="2" spans="2:27" hidden="1" outlineLevel="1">
      <c r="C2" s="44"/>
      <c r="I2" s="43"/>
      <c r="J2" s="12"/>
      <c r="K2" s="9"/>
      <c r="O2" s="43"/>
      <c r="P2" s="43"/>
      <c r="Q2" s="9"/>
      <c r="R2" s="9"/>
    </row>
    <row r="3" spans="2:27" s="36" customFormat="1" hidden="1" outlineLevel="1">
      <c r="B3" s="42"/>
      <c r="C3" s="41"/>
      <c r="D3" s="40"/>
      <c r="E3" s="40"/>
      <c r="F3" s="40"/>
      <c r="G3" s="40"/>
      <c r="H3" s="40"/>
      <c r="I3" s="42"/>
      <c r="J3" s="39"/>
      <c r="K3" s="38"/>
      <c r="L3" s="42"/>
      <c r="M3" s="42"/>
      <c r="N3" s="42"/>
      <c r="O3" s="48"/>
      <c r="P3" s="42"/>
      <c r="Q3" s="42"/>
      <c r="R3" s="42"/>
      <c r="S3" s="42"/>
      <c r="T3" s="41"/>
      <c r="U3" s="42"/>
      <c r="V3" s="39"/>
      <c r="W3" s="39"/>
      <c r="X3" s="40"/>
      <c r="Y3" s="40"/>
      <c r="Z3" s="37"/>
      <c r="AA3" s="37"/>
    </row>
    <row r="4" spans="2:27" hidden="1" outlineLevel="1">
      <c r="B4"/>
      <c r="C4"/>
      <c r="D4"/>
      <c r="E4"/>
      <c r="F4"/>
      <c r="G4" s="9"/>
      <c r="H4"/>
      <c r="I4"/>
      <c r="J4"/>
      <c r="K4"/>
      <c r="L4"/>
      <c r="M4"/>
      <c r="N4"/>
      <c r="S4"/>
      <c r="T4"/>
      <c r="U4"/>
      <c r="V4"/>
      <c r="W4"/>
      <c r="X4"/>
      <c r="Y4"/>
      <c r="Z4"/>
      <c r="AA4"/>
    </row>
    <row r="5" spans="2:27" ht="15" hidden="1" customHeight="1" outlineLevel="1"/>
    <row r="6" spans="2:27" ht="15" hidden="1" customHeight="1" outlineLevel="1"/>
    <row r="7" spans="2:27" ht="15" customHeight="1" collapsed="1">
      <c r="B7" s="163" t="s">
        <v>1473</v>
      </c>
    </row>
    <row r="8" spans="2:27" ht="15" customHeight="1"/>
    <row r="9" spans="2:27" ht="15" customHeight="1">
      <c r="B9" s="8" t="s">
        <v>0</v>
      </c>
      <c r="C9" s="22" t="s">
        <v>1</v>
      </c>
      <c r="D9" s="5" t="s">
        <v>2</v>
      </c>
      <c r="E9" s="5" t="s">
        <v>3</v>
      </c>
      <c r="F9" s="5" t="s">
        <v>4</v>
      </c>
      <c r="G9" s="5" t="s">
        <v>1266</v>
      </c>
      <c r="H9" s="5" t="s">
        <v>5</v>
      </c>
      <c r="I9" s="2" t="s">
        <v>6</v>
      </c>
      <c r="J9" s="2" t="s">
        <v>7</v>
      </c>
      <c r="K9" s="3" t="s">
        <v>8</v>
      </c>
      <c r="L9" s="4" t="s">
        <v>9</v>
      </c>
      <c r="M9" s="4" t="s">
        <v>10</v>
      </c>
      <c r="N9" s="4" t="s">
        <v>11</v>
      </c>
      <c r="O9" s="4" t="s">
        <v>12</v>
      </c>
      <c r="P9" s="4" t="s">
        <v>13</v>
      </c>
      <c r="Q9" s="15" t="s">
        <v>14</v>
      </c>
      <c r="R9" s="5" t="s">
        <v>1265</v>
      </c>
      <c r="S9" s="5" t="s">
        <v>15</v>
      </c>
      <c r="T9" s="35" t="s">
        <v>16</v>
      </c>
      <c r="U9" s="5" t="s">
        <v>17</v>
      </c>
      <c r="V9" t="s">
        <v>18</v>
      </c>
      <c r="W9" t="s">
        <v>19</v>
      </c>
      <c r="X9" t="s">
        <v>20</v>
      </c>
      <c r="Y9" t="s">
        <v>21</v>
      </c>
      <c r="Z9" t="s">
        <v>22</v>
      </c>
      <c r="AA9" t="s">
        <v>23</v>
      </c>
    </row>
    <row r="10" spans="2:27" ht="15" customHeight="1">
      <c r="B10" s="24">
        <v>1</v>
      </c>
      <c r="C10" s="23" t="s">
        <v>1268</v>
      </c>
      <c r="D10" s="6" t="s">
        <v>1252</v>
      </c>
      <c r="E10" s="6"/>
      <c r="F10" s="6" t="s">
        <v>655</v>
      </c>
      <c r="G10" s="6">
        <v>71051285</v>
      </c>
      <c r="H10" s="150">
        <v>2406.2357142857145</v>
      </c>
      <c r="I10" s="1">
        <v>43102</v>
      </c>
      <c r="J10" s="1">
        <v>43141</v>
      </c>
      <c r="K10" s="144">
        <v>43217</v>
      </c>
      <c r="L10" s="9">
        <f>ListTable[[#This Row],[End]]-ListTable[[#This Row],[Start]]+1</f>
        <v>40</v>
      </c>
      <c r="N10" s="25"/>
      <c r="O10" s="26"/>
      <c r="P10" s="26"/>
      <c r="Q10" s="21"/>
      <c r="R10" s="6" t="s">
        <v>29</v>
      </c>
      <c r="S10" s="6" t="s">
        <v>938</v>
      </c>
      <c r="T10" s="14" t="s">
        <v>30</v>
      </c>
      <c r="U10" s="17"/>
      <c r="V10"/>
      <c r="W10"/>
      <c r="X10"/>
      <c r="Y10"/>
      <c r="Z10"/>
      <c r="AA10"/>
    </row>
    <row r="11" spans="2:27" ht="15" customHeight="1">
      <c r="B11" s="24">
        <v>2</v>
      </c>
      <c r="C11" s="23" t="s">
        <v>1271</v>
      </c>
      <c r="D11" s="6" t="s">
        <v>1253</v>
      </c>
      <c r="E11" s="6"/>
      <c r="F11" s="6" t="s">
        <v>656</v>
      </c>
      <c r="G11" s="6">
        <v>71035340</v>
      </c>
      <c r="H11" s="150">
        <v>13661.271428571428</v>
      </c>
      <c r="I11" s="1">
        <v>43102</v>
      </c>
      <c r="J11" s="1">
        <v>43108</v>
      </c>
      <c r="K11" s="144">
        <v>43188</v>
      </c>
      <c r="L11" s="9">
        <f>ListTable[[#This Row],[End]]-ListTable[[#This Row],[Start]]+1</f>
        <v>7</v>
      </c>
      <c r="N11" s="25"/>
      <c r="O11" s="26"/>
      <c r="P11" s="26"/>
      <c r="Q11" s="21"/>
      <c r="R11" s="6" t="s">
        <v>315</v>
      </c>
      <c r="S11" s="6" t="s">
        <v>939</v>
      </c>
      <c r="T11" s="14" t="s">
        <v>31</v>
      </c>
      <c r="U11" s="17"/>
      <c r="V11"/>
      <c r="W11"/>
      <c r="X11"/>
      <c r="Y11"/>
      <c r="Z11"/>
      <c r="AA11"/>
    </row>
    <row r="12" spans="2:27" ht="15" customHeight="1">
      <c r="B12" s="24">
        <v>3</v>
      </c>
      <c r="C12" s="23" t="s">
        <v>1273</v>
      </c>
      <c r="D12" s="6" t="s">
        <v>1253</v>
      </c>
      <c r="E12" s="6"/>
      <c r="F12" s="6" t="s">
        <v>656</v>
      </c>
      <c r="G12" s="6">
        <v>71035340</v>
      </c>
      <c r="H12" s="150">
        <v>13661.271428571428</v>
      </c>
      <c r="I12" s="1">
        <v>43102</v>
      </c>
      <c r="J12" s="1">
        <v>43108</v>
      </c>
      <c r="K12" s="144">
        <v>43188</v>
      </c>
      <c r="L12" s="9">
        <f>ListTable[[#This Row],[End]]-ListTable[[#This Row],[Start]]+1</f>
        <v>7</v>
      </c>
      <c r="N12" s="25"/>
      <c r="O12" s="26"/>
      <c r="P12" s="26"/>
      <c r="Q12" s="21"/>
      <c r="R12" s="6" t="s">
        <v>315</v>
      </c>
      <c r="S12" s="6" t="s">
        <v>939</v>
      </c>
      <c r="T12" s="14" t="s">
        <v>31</v>
      </c>
      <c r="U12" s="17"/>
      <c r="V12"/>
      <c r="W12"/>
      <c r="X12"/>
      <c r="Y12"/>
      <c r="Z12"/>
      <c r="AA12"/>
    </row>
    <row r="13" spans="2:27" ht="15" customHeight="1">
      <c r="B13" s="24">
        <v>4</v>
      </c>
      <c r="C13" s="23" t="s">
        <v>1275</v>
      </c>
      <c r="D13" s="6" t="s">
        <v>1252</v>
      </c>
      <c r="E13" s="6"/>
      <c r="F13" s="6" t="s">
        <v>657</v>
      </c>
      <c r="G13" s="6">
        <v>71035189</v>
      </c>
      <c r="H13" s="150">
        <v>2003.5885714285714</v>
      </c>
      <c r="I13" s="1">
        <v>43102</v>
      </c>
      <c r="J13" s="1">
        <v>43124</v>
      </c>
      <c r="K13" s="144">
        <v>43189</v>
      </c>
      <c r="L13" s="9">
        <f>ListTable[[#This Row],[End]]-ListTable[[#This Row],[Start]]+1</f>
        <v>23</v>
      </c>
      <c r="N13" s="25"/>
      <c r="O13" s="26"/>
      <c r="P13" s="26"/>
      <c r="Q13" s="21"/>
      <c r="R13" s="6" t="s">
        <v>29</v>
      </c>
      <c r="S13" s="6" t="s">
        <v>940</v>
      </c>
      <c r="T13" s="14" t="s">
        <v>32</v>
      </c>
      <c r="U13" s="17"/>
      <c r="V13"/>
      <c r="W13"/>
      <c r="X13"/>
      <c r="Y13"/>
      <c r="Z13"/>
      <c r="AA13"/>
    </row>
    <row r="14" spans="2:27" ht="15" customHeight="1">
      <c r="B14" s="24">
        <v>5</v>
      </c>
      <c r="C14" s="23" t="s">
        <v>1270</v>
      </c>
      <c r="D14" s="6" t="s">
        <v>1252</v>
      </c>
      <c r="E14" s="6"/>
      <c r="F14" s="6" t="s">
        <v>658</v>
      </c>
      <c r="G14" s="6">
        <v>71035186</v>
      </c>
      <c r="H14" s="150">
        <v>4190.7</v>
      </c>
      <c r="I14" s="1">
        <v>43102</v>
      </c>
      <c r="J14" s="1">
        <v>43126</v>
      </c>
      <c r="K14" s="144">
        <v>43189</v>
      </c>
      <c r="L14" s="9">
        <f>ListTable[[#This Row],[End]]-ListTable[[#This Row],[Start]]+1</f>
        <v>25</v>
      </c>
      <c r="N14" s="25"/>
      <c r="O14" s="26"/>
      <c r="P14" s="26"/>
      <c r="Q14" s="21"/>
      <c r="R14" s="6" t="s">
        <v>29</v>
      </c>
      <c r="S14" s="6" t="s">
        <v>941</v>
      </c>
      <c r="T14" s="14" t="s">
        <v>33</v>
      </c>
      <c r="U14" s="17"/>
      <c r="V14"/>
      <c r="W14"/>
      <c r="X14"/>
      <c r="Y14"/>
      <c r="Z14"/>
      <c r="AA14"/>
    </row>
    <row r="15" spans="2:27" ht="15" customHeight="1">
      <c r="B15" s="24">
        <v>6</v>
      </c>
      <c r="C15" s="23" t="s">
        <v>1277</v>
      </c>
      <c r="D15" s="6" t="s">
        <v>1252</v>
      </c>
      <c r="E15" s="6"/>
      <c r="F15" s="6" t="s">
        <v>658</v>
      </c>
      <c r="G15" s="6">
        <v>71035186</v>
      </c>
      <c r="H15" s="150">
        <v>4190.7</v>
      </c>
      <c r="I15" s="1">
        <v>43102</v>
      </c>
      <c r="J15" s="1">
        <v>43126</v>
      </c>
      <c r="K15" s="144">
        <v>43189</v>
      </c>
      <c r="L15" s="9">
        <f>ListTable[[#This Row],[End]]-ListTable[[#This Row],[Start]]+1</f>
        <v>25</v>
      </c>
      <c r="N15" s="25"/>
      <c r="O15" s="26"/>
      <c r="P15" s="26"/>
      <c r="Q15" s="21"/>
      <c r="R15" s="6" t="s">
        <v>29</v>
      </c>
      <c r="S15" s="6" t="s">
        <v>941</v>
      </c>
      <c r="T15" s="14" t="s">
        <v>33</v>
      </c>
      <c r="U15" s="17"/>
      <c r="V15"/>
      <c r="W15"/>
      <c r="X15"/>
      <c r="Y15"/>
      <c r="Z15"/>
      <c r="AA15"/>
    </row>
    <row r="16" spans="2:27" ht="15" customHeight="1">
      <c r="B16" s="24">
        <v>7</v>
      </c>
      <c r="C16" s="23" t="s">
        <v>1289</v>
      </c>
      <c r="D16" s="6" t="s">
        <v>1252</v>
      </c>
      <c r="E16" s="6"/>
      <c r="F16" s="6" t="s">
        <v>659</v>
      </c>
      <c r="G16" s="6">
        <v>71035188</v>
      </c>
      <c r="H16" s="150">
        <v>1368.06</v>
      </c>
      <c r="I16" s="1">
        <v>43102</v>
      </c>
      <c r="J16" s="1">
        <v>43110</v>
      </c>
      <c r="K16" s="144">
        <v>43189</v>
      </c>
      <c r="L16" s="9">
        <f>ListTable[[#This Row],[End]]-ListTable[[#This Row],[Start]]+1</f>
        <v>9</v>
      </c>
      <c r="N16" s="25"/>
      <c r="O16" s="26"/>
      <c r="P16" s="26"/>
      <c r="Q16" s="21"/>
      <c r="R16" s="6" t="s">
        <v>29</v>
      </c>
      <c r="S16" s="6" t="s">
        <v>942</v>
      </c>
      <c r="T16" s="14" t="s">
        <v>34</v>
      </c>
      <c r="U16" s="17"/>
      <c r="V16"/>
      <c r="W16"/>
      <c r="X16"/>
      <c r="Y16"/>
      <c r="Z16"/>
      <c r="AA16"/>
    </row>
    <row r="17" spans="2:27" ht="15" customHeight="1">
      <c r="B17" s="24">
        <v>8</v>
      </c>
      <c r="C17" s="23" t="s">
        <v>1279</v>
      </c>
      <c r="D17" s="6" t="s">
        <v>1253</v>
      </c>
      <c r="E17" s="6"/>
      <c r="F17" s="6" t="s">
        <v>660</v>
      </c>
      <c r="G17" s="6">
        <v>71034914</v>
      </c>
      <c r="H17" s="150">
        <v>6466.1228571428564</v>
      </c>
      <c r="I17" s="1">
        <v>43107</v>
      </c>
      <c r="J17" s="1">
        <v>43120</v>
      </c>
      <c r="K17" s="144">
        <v>43188</v>
      </c>
      <c r="L17" s="9">
        <f>ListTable[[#This Row],[End]]-ListTable[[#This Row],[Start]]+1</f>
        <v>14</v>
      </c>
      <c r="N17" s="25"/>
      <c r="O17" s="26"/>
      <c r="P17" s="26"/>
      <c r="Q17" s="21"/>
      <c r="R17" s="6" t="s">
        <v>29</v>
      </c>
      <c r="S17" s="6" t="s">
        <v>943</v>
      </c>
      <c r="T17" s="14" t="s">
        <v>35</v>
      </c>
      <c r="U17" s="17"/>
      <c r="V17"/>
      <c r="W17"/>
      <c r="X17"/>
      <c r="Y17"/>
      <c r="Z17"/>
      <c r="AA17"/>
    </row>
    <row r="18" spans="2:27" ht="15" customHeight="1">
      <c r="B18" s="24">
        <v>9</v>
      </c>
      <c r="C18" s="23" t="s">
        <v>1285</v>
      </c>
      <c r="D18" s="6" t="s">
        <v>1253</v>
      </c>
      <c r="E18" s="6"/>
      <c r="F18" s="6" t="s">
        <v>655</v>
      </c>
      <c r="G18" s="6">
        <v>71047375</v>
      </c>
      <c r="H18" s="150">
        <v>19222.688571428575</v>
      </c>
      <c r="I18" s="1">
        <v>43107</v>
      </c>
      <c r="J18" s="1">
        <v>43116</v>
      </c>
      <c r="K18" s="144">
        <v>43734</v>
      </c>
      <c r="L18" s="9">
        <f>ListTable[[#This Row],[End]]-ListTable[[#This Row],[Start]]+1</f>
        <v>10</v>
      </c>
      <c r="N18" s="25"/>
      <c r="O18" s="26"/>
      <c r="P18" s="26"/>
      <c r="Q18" s="21"/>
      <c r="R18" s="6" t="s">
        <v>316</v>
      </c>
      <c r="S18" s="6" t="s">
        <v>944</v>
      </c>
      <c r="T18" s="14" t="s">
        <v>36</v>
      </c>
      <c r="U18" s="17"/>
      <c r="V18"/>
      <c r="W18"/>
      <c r="X18"/>
      <c r="Y18"/>
      <c r="Z18"/>
      <c r="AA18"/>
    </row>
    <row r="19" spans="2:27" ht="15" customHeight="1">
      <c r="B19" s="24">
        <v>10</v>
      </c>
      <c r="C19" s="23" t="s">
        <v>1286</v>
      </c>
      <c r="D19" s="6" t="s">
        <v>1253</v>
      </c>
      <c r="E19" s="6"/>
      <c r="F19" s="6" t="s">
        <v>655</v>
      </c>
      <c r="G19" s="6">
        <v>71047375</v>
      </c>
      <c r="H19" s="150">
        <v>19222.688571428575</v>
      </c>
      <c r="I19" s="1">
        <v>43107</v>
      </c>
      <c r="J19" s="1">
        <v>43116</v>
      </c>
      <c r="K19" s="144">
        <v>43734</v>
      </c>
      <c r="L19" s="9">
        <f>ListTable[[#This Row],[End]]-ListTable[[#This Row],[Start]]+1</f>
        <v>10</v>
      </c>
      <c r="N19" s="25"/>
      <c r="O19" s="26"/>
      <c r="P19" s="26"/>
      <c r="Q19" s="21"/>
      <c r="R19" s="6" t="s">
        <v>317</v>
      </c>
      <c r="S19" s="6" t="s">
        <v>944</v>
      </c>
      <c r="T19" s="14" t="s">
        <v>36</v>
      </c>
      <c r="U19" s="17"/>
      <c r="V19"/>
      <c r="W19"/>
      <c r="X19"/>
      <c r="Y19"/>
      <c r="Z19"/>
      <c r="AA19"/>
    </row>
    <row r="20" spans="2:27" ht="15" customHeight="1">
      <c r="B20" s="24">
        <v>11</v>
      </c>
      <c r="C20" s="23" t="s">
        <v>1273</v>
      </c>
      <c r="D20" s="6" t="s">
        <v>1253</v>
      </c>
      <c r="E20" s="6"/>
      <c r="F20" s="6" t="s">
        <v>661</v>
      </c>
      <c r="G20" s="6">
        <v>71034913</v>
      </c>
      <c r="H20" s="150">
        <v>13661.271428571428</v>
      </c>
      <c r="I20" s="1">
        <v>43109</v>
      </c>
      <c r="J20" s="1">
        <v>43124</v>
      </c>
      <c r="K20" s="144">
        <v>43188</v>
      </c>
      <c r="L20" s="9">
        <f>ListTable[[#This Row],[End]]-ListTable[[#This Row],[Start]]+1</f>
        <v>16</v>
      </c>
      <c r="N20" s="25"/>
      <c r="O20" s="26"/>
      <c r="P20" s="26"/>
      <c r="Q20" s="21"/>
      <c r="R20" s="6" t="s">
        <v>29</v>
      </c>
      <c r="S20" s="6" t="s">
        <v>939</v>
      </c>
      <c r="T20" s="14" t="s">
        <v>31</v>
      </c>
      <c r="U20" s="17"/>
      <c r="V20"/>
      <c r="W20"/>
      <c r="X20"/>
      <c r="Y20"/>
      <c r="Z20"/>
      <c r="AA20"/>
    </row>
    <row r="21" spans="2:27" ht="15" customHeight="1">
      <c r="B21" s="24">
        <v>12</v>
      </c>
      <c r="C21" s="23" t="s">
        <v>1271</v>
      </c>
      <c r="D21" s="6" t="s">
        <v>1253</v>
      </c>
      <c r="E21" s="6"/>
      <c r="F21" s="6" t="s">
        <v>661</v>
      </c>
      <c r="G21" s="6">
        <v>71034913</v>
      </c>
      <c r="H21" s="150">
        <v>13661.271428571428</v>
      </c>
      <c r="I21" s="1">
        <v>43109</v>
      </c>
      <c r="J21" s="1">
        <v>43124</v>
      </c>
      <c r="K21" s="144">
        <v>43188</v>
      </c>
      <c r="L21" s="9">
        <f>ListTable[[#This Row],[End]]-ListTable[[#This Row],[Start]]+1</f>
        <v>16</v>
      </c>
      <c r="N21" s="25"/>
      <c r="O21" s="26"/>
      <c r="P21" s="26"/>
      <c r="Q21" s="21"/>
      <c r="R21" s="6" t="s">
        <v>29</v>
      </c>
      <c r="S21" s="6" t="s">
        <v>939</v>
      </c>
      <c r="T21" s="14" t="s">
        <v>31</v>
      </c>
      <c r="U21" s="17"/>
      <c r="V21"/>
      <c r="W21"/>
      <c r="X21"/>
      <c r="Y21"/>
      <c r="Z21"/>
      <c r="AA21"/>
    </row>
    <row r="22" spans="2:27" ht="15" customHeight="1">
      <c r="B22" s="24">
        <v>13</v>
      </c>
      <c r="C22" s="23" t="s">
        <v>1292</v>
      </c>
      <c r="D22" s="6" t="s">
        <v>1252</v>
      </c>
      <c r="E22" s="6"/>
      <c r="F22" s="6" t="s">
        <v>662</v>
      </c>
      <c r="G22" s="6">
        <v>71051284</v>
      </c>
      <c r="H22" s="150">
        <v>1627.6028571428571</v>
      </c>
      <c r="I22" s="1">
        <v>43108</v>
      </c>
      <c r="J22" s="1">
        <v>43134</v>
      </c>
      <c r="K22" s="144">
        <v>43217</v>
      </c>
      <c r="L22" s="9">
        <f>ListTable[[#This Row],[End]]-ListTable[[#This Row],[Start]]+1</f>
        <v>27</v>
      </c>
      <c r="N22" s="25"/>
      <c r="O22" s="26"/>
      <c r="P22" s="26"/>
      <c r="Q22" s="21"/>
      <c r="R22" s="6" t="s">
        <v>29</v>
      </c>
      <c r="S22" s="6" t="s">
        <v>945</v>
      </c>
      <c r="T22" s="14" t="s">
        <v>34</v>
      </c>
      <c r="U22" s="17"/>
      <c r="V22"/>
      <c r="W22"/>
      <c r="X22"/>
      <c r="Y22"/>
      <c r="Z22"/>
      <c r="AA22"/>
    </row>
    <row r="23" spans="2:27" ht="15" customHeight="1">
      <c r="B23" s="24">
        <v>14</v>
      </c>
      <c r="C23" s="23" t="s">
        <v>1296</v>
      </c>
      <c r="D23" s="6" t="s">
        <v>1253</v>
      </c>
      <c r="E23" s="6"/>
      <c r="F23" s="6" t="s">
        <v>662</v>
      </c>
      <c r="G23" s="6">
        <v>71047376</v>
      </c>
      <c r="H23" s="150">
        <v>6717.1071428571431</v>
      </c>
      <c r="I23" s="1">
        <v>43114</v>
      </c>
      <c r="J23" s="1">
        <v>43144</v>
      </c>
      <c r="K23" s="144">
        <v>43238</v>
      </c>
      <c r="L23" s="9">
        <f>ListTable[[#This Row],[End]]-ListTable[[#This Row],[Start]]+1</f>
        <v>31</v>
      </c>
      <c r="N23" s="25"/>
      <c r="O23" s="26"/>
      <c r="P23" s="26"/>
      <c r="Q23" s="21"/>
      <c r="R23" s="6" t="s">
        <v>29</v>
      </c>
      <c r="S23" s="6" t="s">
        <v>946</v>
      </c>
      <c r="T23" s="14" t="s">
        <v>37</v>
      </c>
      <c r="U23" s="17"/>
      <c r="V23"/>
      <c r="W23"/>
      <c r="X23"/>
      <c r="Y23"/>
      <c r="Z23"/>
      <c r="AA23"/>
    </row>
    <row r="24" spans="2:27" ht="15" customHeight="1">
      <c r="B24" s="24">
        <v>15</v>
      </c>
      <c r="C24" s="23" t="s">
        <v>1289</v>
      </c>
      <c r="D24" s="6" t="s">
        <v>1253</v>
      </c>
      <c r="E24" s="6"/>
      <c r="F24" s="6" t="s">
        <v>663</v>
      </c>
      <c r="G24" s="6">
        <v>71047374</v>
      </c>
      <c r="H24" s="150">
        <v>0</v>
      </c>
      <c r="I24" s="1">
        <v>43114</v>
      </c>
      <c r="J24" s="1">
        <v>43116</v>
      </c>
      <c r="K24" s="144">
        <v>43734</v>
      </c>
      <c r="L24" s="9">
        <f>ListTable[[#This Row],[End]]-ListTable[[#This Row],[Start]]+1</f>
        <v>3</v>
      </c>
      <c r="N24" s="25"/>
      <c r="O24" s="26"/>
      <c r="P24" s="26"/>
      <c r="Q24" s="21"/>
      <c r="R24" s="6" t="s">
        <v>29</v>
      </c>
      <c r="S24" s="6" t="s">
        <v>944</v>
      </c>
      <c r="T24" s="14" t="s">
        <v>36</v>
      </c>
      <c r="U24" s="17"/>
      <c r="V24"/>
      <c r="W24"/>
      <c r="X24"/>
      <c r="Y24"/>
      <c r="Z24"/>
      <c r="AA24"/>
    </row>
    <row r="25" spans="2:27" ht="15" customHeight="1">
      <c r="B25" s="24">
        <v>16</v>
      </c>
      <c r="C25" s="23" t="s">
        <v>1285</v>
      </c>
      <c r="D25" s="6" t="s">
        <v>1253</v>
      </c>
      <c r="E25" s="6"/>
      <c r="F25" s="6" t="s">
        <v>663</v>
      </c>
      <c r="G25" s="6">
        <v>71047374</v>
      </c>
      <c r="H25" s="150">
        <v>0</v>
      </c>
      <c r="I25" s="1">
        <v>43117</v>
      </c>
      <c r="J25" s="1">
        <v>43134</v>
      </c>
      <c r="K25" s="144">
        <v>43734</v>
      </c>
      <c r="L25" s="9">
        <f>ListTable[[#This Row],[End]]-ListTable[[#This Row],[Start]]+1</f>
        <v>18</v>
      </c>
      <c r="N25" s="25"/>
      <c r="O25" s="26"/>
      <c r="P25" s="26"/>
      <c r="Q25" s="21"/>
      <c r="R25" s="6" t="s">
        <v>29</v>
      </c>
      <c r="S25" s="6" t="s">
        <v>944</v>
      </c>
      <c r="T25" s="14" t="s">
        <v>36</v>
      </c>
      <c r="U25" s="17"/>
      <c r="V25"/>
      <c r="W25"/>
      <c r="X25"/>
      <c r="Y25"/>
      <c r="Z25"/>
      <c r="AA25"/>
    </row>
    <row r="26" spans="2:27" ht="15" customHeight="1">
      <c r="B26" s="24">
        <v>17</v>
      </c>
      <c r="C26" s="23" t="s">
        <v>1289</v>
      </c>
      <c r="D26" s="6" t="s">
        <v>1253</v>
      </c>
      <c r="E26" s="6"/>
      <c r="F26" s="6" t="s">
        <v>664</v>
      </c>
      <c r="G26" s="6">
        <v>71047373</v>
      </c>
      <c r="H26" s="150">
        <v>0</v>
      </c>
      <c r="I26" s="1">
        <v>43117</v>
      </c>
      <c r="J26" s="1">
        <v>43161</v>
      </c>
      <c r="K26" s="144">
        <v>43734</v>
      </c>
      <c r="L26" s="9">
        <f>ListTable[[#This Row],[End]]-ListTable[[#This Row],[Start]]+1</f>
        <v>45</v>
      </c>
      <c r="N26" s="25"/>
      <c r="O26" s="26"/>
      <c r="P26" s="26"/>
      <c r="Q26" s="21"/>
      <c r="R26" s="6" t="s">
        <v>29</v>
      </c>
      <c r="S26" s="6" t="s">
        <v>944</v>
      </c>
      <c r="T26" s="14" t="s">
        <v>36</v>
      </c>
      <c r="U26" s="17"/>
      <c r="V26"/>
      <c r="W26"/>
      <c r="X26"/>
      <c r="Y26"/>
      <c r="Z26"/>
      <c r="AA26"/>
    </row>
    <row r="27" spans="2:27" ht="15" customHeight="1">
      <c r="B27" s="24">
        <v>18</v>
      </c>
      <c r="C27" s="23" t="s">
        <v>1286</v>
      </c>
      <c r="D27" s="6" t="s">
        <v>1253</v>
      </c>
      <c r="E27" s="6"/>
      <c r="F27" s="6" t="s">
        <v>663</v>
      </c>
      <c r="G27" s="6">
        <v>71047374</v>
      </c>
      <c r="H27" s="150">
        <v>0</v>
      </c>
      <c r="I27" s="1">
        <v>43117</v>
      </c>
      <c r="J27" s="1">
        <v>43134</v>
      </c>
      <c r="K27" s="144">
        <v>43734</v>
      </c>
      <c r="L27" s="9">
        <f>ListTable[[#This Row],[End]]-ListTable[[#This Row],[Start]]+1</f>
        <v>18</v>
      </c>
      <c r="N27" s="25"/>
      <c r="O27" s="26"/>
      <c r="P27" s="26"/>
      <c r="Q27" s="21"/>
      <c r="R27" s="6" t="s">
        <v>29</v>
      </c>
      <c r="S27" s="6" t="s">
        <v>944</v>
      </c>
      <c r="T27" s="14" t="s">
        <v>36</v>
      </c>
      <c r="U27" s="17"/>
      <c r="V27"/>
      <c r="W27"/>
      <c r="X27"/>
      <c r="Y27"/>
      <c r="Z27"/>
      <c r="AA27"/>
    </row>
    <row r="28" spans="2:27" ht="15" customHeight="1">
      <c r="B28" s="24">
        <v>19</v>
      </c>
      <c r="C28" s="23" t="s">
        <v>1279</v>
      </c>
      <c r="D28" s="6" t="s">
        <v>1253</v>
      </c>
      <c r="E28" s="6"/>
      <c r="F28" s="6" t="s">
        <v>664</v>
      </c>
      <c r="G28" s="6">
        <v>71047373</v>
      </c>
      <c r="H28" s="150">
        <v>0</v>
      </c>
      <c r="I28" s="1">
        <v>43121</v>
      </c>
      <c r="J28" s="1">
        <v>43148</v>
      </c>
      <c r="K28" s="144">
        <v>43734</v>
      </c>
      <c r="L28" s="9">
        <f>ListTable[[#This Row],[End]]-ListTable[[#This Row],[Start]]+1</f>
        <v>28</v>
      </c>
      <c r="N28" s="25"/>
      <c r="O28" s="26"/>
      <c r="P28" s="26"/>
      <c r="Q28" s="21"/>
      <c r="R28" s="6" t="s">
        <v>29</v>
      </c>
      <c r="S28" s="6" t="s">
        <v>944</v>
      </c>
      <c r="T28" s="14" t="s">
        <v>36</v>
      </c>
      <c r="U28" s="17"/>
      <c r="V28"/>
      <c r="W28"/>
      <c r="X28"/>
      <c r="Y28"/>
      <c r="Z28"/>
      <c r="AA28"/>
    </row>
    <row r="29" spans="2:27" ht="15" customHeight="1">
      <c r="B29" s="24">
        <v>20</v>
      </c>
      <c r="C29" s="23" t="s">
        <v>1272</v>
      </c>
      <c r="D29" s="6" t="s">
        <v>1253</v>
      </c>
      <c r="E29" s="6"/>
      <c r="F29" s="6" t="s">
        <v>665</v>
      </c>
      <c r="G29" s="6">
        <v>71047377</v>
      </c>
      <c r="H29" s="150">
        <v>6717.1071428571431</v>
      </c>
      <c r="I29" s="1">
        <v>43121</v>
      </c>
      <c r="J29" s="1">
        <v>43148</v>
      </c>
      <c r="K29" s="144">
        <v>43238</v>
      </c>
      <c r="L29" s="9">
        <f>ListTable[[#This Row],[End]]-ListTable[[#This Row],[Start]]+1</f>
        <v>28</v>
      </c>
      <c r="N29" s="25"/>
      <c r="O29" s="26"/>
      <c r="P29" s="26"/>
      <c r="Q29" s="21"/>
      <c r="R29" s="6" t="s">
        <v>29</v>
      </c>
      <c r="S29" s="6" t="s">
        <v>946</v>
      </c>
      <c r="T29" s="14" t="s">
        <v>38</v>
      </c>
      <c r="U29" s="17"/>
      <c r="V29"/>
      <c r="W29"/>
      <c r="X29"/>
      <c r="Y29"/>
      <c r="Z29"/>
      <c r="AA29"/>
    </row>
    <row r="30" spans="2:27" ht="15" customHeight="1">
      <c r="B30" s="24">
        <v>21</v>
      </c>
      <c r="C30" s="23" t="s">
        <v>1275</v>
      </c>
      <c r="D30" s="6" t="s">
        <v>1252</v>
      </c>
      <c r="E30" s="6"/>
      <c r="F30" s="6" t="s">
        <v>663</v>
      </c>
      <c r="G30" s="6">
        <v>71051286</v>
      </c>
      <c r="H30" s="150">
        <v>1265.3785714285714</v>
      </c>
      <c r="I30" s="1">
        <v>43125</v>
      </c>
      <c r="J30" s="1">
        <v>43143</v>
      </c>
      <c r="K30" s="144">
        <v>43216</v>
      </c>
      <c r="L30" s="9">
        <f>ListTable[[#This Row],[End]]-ListTable[[#This Row],[Start]]+1</f>
        <v>19</v>
      </c>
      <c r="N30" s="25"/>
      <c r="O30" s="26"/>
      <c r="P30" s="26"/>
      <c r="Q30" s="21"/>
      <c r="R30" s="6" t="s">
        <v>29</v>
      </c>
      <c r="S30" s="6" t="s">
        <v>947</v>
      </c>
      <c r="T30" s="14" t="s">
        <v>39</v>
      </c>
      <c r="U30" s="17"/>
      <c r="V30"/>
      <c r="W30"/>
      <c r="X30"/>
      <c r="Y30"/>
      <c r="Z30"/>
      <c r="AA30"/>
    </row>
    <row r="31" spans="2:27" ht="15" customHeight="1">
      <c r="B31" s="24">
        <v>22</v>
      </c>
      <c r="C31" s="23" t="s">
        <v>1285</v>
      </c>
      <c r="D31" s="6" t="s">
        <v>1253</v>
      </c>
      <c r="E31" s="6"/>
      <c r="F31" s="6" t="s">
        <v>655</v>
      </c>
      <c r="G31" s="6">
        <v>71047375</v>
      </c>
      <c r="H31" s="150">
        <v>0</v>
      </c>
      <c r="I31" s="1">
        <v>43135</v>
      </c>
      <c r="J31" s="1">
        <v>43157</v>
      </c>
      <c r="K31" s="144">
        <v>43734</v>
      </c>
      <c r="L31" s="9">
        <f>ListTable[[#This Row],[End]]-ListTable[[#This Row],[Start]]+1</f>
        <v>23</v>
      </c>
      <c r="N31" s="25"/>
      <c r="O31" s="26"/>
      <c r="P31" s="26"/>
      <c r="Q31" s="21"/>
      <c r="R31" s="6" t="s">
        <v>29</v>
      </c>
      <c r="S31" s="6" t="s">
        <v>944</v>
      </c>
      <c r="T31" s="14" t="s">
        <v>36</v>
      </c>
      <c r="U31" s="17"/>
      <c r="V31"/>
      <c r="W31"/>
      <c r="X31"/>
      <c r="Y31"/>
      <c r="Z31"/>
      <c r="AA31"/>
    </row>
    <row r="32" spans="2:27" ht="15" customHeight="1">
      <c r="B32" s="24">
        <v>23</v>
      </c>
      <c r="C32" s="23" t="s">
        <v>1286</v>
      </c>
      <c r="D32" s="6" t="s">
        <v>1253</v>
      </c>
      <c r="E32" s="6"/>
      <c r="F32" s="6" t="s">
        <v>655</v>
      </c>
      <c r="G32" s="6">
        <v>71047375</v>
      </c>
      <c r="H32" s="150">
        <v>0</v>
      </c>
      <c r="I32" s="1">
        <v>43135</v>
      </c>
      <c r="J32" s="1">
        <v>43148</v>
      </c>
      <c r="K32" s="144">
        <v>43734</v>
      </c>
      <c r="L32" s="9">
        <f>ListTable[[#This Row],[End]]-ListTable[[#This Row],[Start]]+1</f>
        <v>14</v>
      </c>
      <c r="N32" s="25"/>
      <c r="O32" s="26"/>
      <c r="P32" s="26"/>
      <c r="Q32" s="21"/>
      <c r="R32" s="6" t="s">
        <v>29</v>
      </c>
      <c r="S32" s="6" t="s">
        <v>944</v>
      </c>
      <c r="T32" s="14" t="s">
        <v>36</v>
      </c>
      <c r="U32" s="17"/>
      <c r="V32"/>
      <c r="W32"/>
      <c r="X32"/>
      <c r="Y32"/>
      <c r="Z32"/>
      <c r="AA32"/>
    </row>
    <row r="33" spans="2:27" ht="15" customHeight="1">
      <c r="B33" s="24">
        <v>24</v>
      </c>
      <c r="C33" s="23" t="s">
        <v>1268</v>
      </c>
      <c r="D33" s="6" t="s">
        <v>1252</v>
      </c>
      <c r="E33" s="6"/>
      <c r="F33" s="6" t="s">
        <v>664</v>
      </c>
      <c r="G33" s="6">
        <v>71062363</v>
      </c>
      <c r="H33" s="150">
        <v>2146.6928571428571</v>
      </c>
      <c r="I33" s="1">
        <v>43142</v>
      </c>
      <c r="J33" s="1">
        <v>43176</v>
      </c>
      <c r="K33" s="144">
        <v>43217</v>
      </c>
      <c r="L33" s="9">
        <f>ListTable[[#This Row],[End]]-ListTable[[#This Row],[Start]]+1</f>
        <v>35</v>
      </c>
      <c r="N33" s="25"/>
      <c r="O33" s="26"/>
      <c r="P33" s="26"/>
      <c r="Q33" s="21"/>
      <c r="R33" s="6" t="s">
        <v>318</v>
      </c>
      <c r="S33" s="6" t="s">
        <v>948</v>
      </c>
      <c r="T33" s="14" t="s">
        <v>40</v>
      </c>
      <c r="U33" s="17"/>
      <c r="V33"/>
      <c r="W33"/>
      <c r="X33"/>
      <c r="Y33"/>
      <c r="Z33"/>
      <c r="AA33"/>
    </row>
    <row r="34" spans="2:27" ht="15" customHeight="1">
      <c r="B34" s="24">
        <v>25</v>
      </c>
      <c r="C34" s="23" t="s">
        <v>1275</v>
      </c>
      <c r="D34" s="6" t="s">
        <v>1252</v>
      </c>
      <c r="E34" s="6"/>
      <c r="F34" s="6" t="s">
        <v>665</v>
      </c>
      <c r="G34" s="6">
        <v>71062367</v>
      </c>
      <c r="H34" s="150">
        <v>2468.4942857142855</v>
      </c>
      <c r="I34" s="1">
        <v>43144</v>
      </c>
      <c r="J34" s="1">
        <v>43160</v>
      </c>
      <c r="K34" s="144">
        <v>43242</v>
      </c>
      <c r="L34" s="9">
        <f>ListTable[[#This Row],[End]]-ListTable[[#This Row],[Start]]+1</f>
        <v>17</v>
      </c>
      <c r="N34" s="25"/>
      <c r="O34" s="26"/>
      <c r="P34" s="26"/>
      <c r="Q34" s="21"/>
      <c r="R34" s="6" t="s">
        <v>319</v>
      </c>
      <c r="S34" s="6" t="s">
        <v>949</v>
      </c>
      <c r="T34" s="14" t="s">
        <v>41</v>
      </c>
      <c r="U34" s="17"/>
      <c r="V34"/>
      <c r="W34"/>
      <c r="X34"/>
      <c r="Y34"/>
      <c r="Z34"/>
      <c r="AA34"/>
    </row>
    <row r="35" spans="2:27" ht="15" customHeight="1">
      <c r="B35" s="24">
        <v>26</v>
      </c>
      <c r="C35" s="23" t="s">
        <v>1296</v>
      </c>
      <c r="D35" s="6" t="s">
        <v>1253</v>
      </c>
      <c r="E35" s="6"/>
      <c r="F35" s="6" t="s">
        <v>666</v>
      </c>
      <c r="G35" s="6">
        <v>71062362</v>
      </c>
      <c r="H35" s="150">
        <v>5642.3657142857146</v>
      </c>
      <c r="I35" s="1">
        <v>43145</v>
      </c>
      <c r="J35" s="1">
        <v>43169</v>
      </c>
      <c r="K35" s="144">
        <v>43238</v>
      </c>
      <c r="L35" s="9">
        <f>ListTable[[#This Row],[End]]-ListTable[[#This Row],[Start]]+1</f>
        <v>25</v>
      </c>
      <c r="N35" s="25"/>
      <c r="O35" s="26"/>
      <c r="P35" s="26"/>
      <c r="Q35" s="21"/>
      <c r="R35" s="6" t="s">
        <v>320</v>
      </c>
      <c r="S35" s="6" t="s">
        <v>950</v>
      </c>
      <c r="T35" s="14" t="s">
        <v>42</v>
      </c>
      <c r="U35" s="17"/>
      <c r="V35"/>
      <c r="W35"/>
      <c r="X35"/>
      <c r="Y35"/>
      <c r="Z35"/>
      <c r="AA35"/>
    </row>
    <row r="36" spans="2:27" ht="15" customHeight="1">
      <c r="B36" s="24">
        <v>27</v>
      </c>
      <c r="C36" s="23" t="s">
        <v>1276</v>
      </c>
      <c r="D36" s="6" t="s">
        <v>1252</v>
      </c>
      <c r="E36" s="6"/>
      <c r="F36" s="6" t="s">
        <v>666</v>
      </c>
      <c r="G36" s="6">
        <v>71062364</v>
      </c>
      <c r="H36" s="150">
        <v>8632.8642857142841</v>
      </c>
      <c r="I36" s="1">
        <v>43144</v>
      </c>
      <c r="J36" s="1">
        <v>43188</v>
      </c>
      <c r="K36" s="144">
        <v>43217</v>
      </c>
      <c r="L36" s="9">
        <f>ListTable[[#This Row],[End]]-ListTable[[#This Row],[Start]]+1</f>
        <v>45</v>
      </c>
      <c r="N36" s="25"/>
      <c r="O36" s="26"/>
      <c r="P36" s="26"/>
      <c r="Q36" s="21"/>
      <c r="R36" s="6" t="s">
        <v>321</v>
      </c>
      <c r="S36" s="6" t="s">
        <v>951</v>
      </c>
      <c r="T36" s="14" t="s">
        <v>33</v>
      </c>
      <c r="U36" s="17"/>
      <c r="V36"/>
      <c r="W36"/>
      <c r="X36"/>
      <c r="Y36"/>
      <c r="Z36"/>
      <c r="AA36"/>
    </row>
    <row r="37" spans="2:27" ht="15" customHeight="1">
      <c r="B37" s="24">
        <v>28</v>
      </c>
      <c r="C37" s="23" t="s">
        <v>1280</v>
      </c>
      <c r="D37" s="6" t="s">
        <v>1252</v>
      </c>
      <c r="E37" s="6"/>
      <c r="F37" s="6" t="s">
        <v>667</v>
      </c>
      <c r="G37" s="6">
        <v>71062365</v>
      </c>
      <c r="H37" s="150">
        <v>8632.8642857142841</v>
      </c>
      <c r="I37" s="1">
        <v>43144</v>
      </c>
      <c r="J37" s="1">
        <v>43188</v>
      </c>
      <c r="K37" s="144">
        <v>43217</v>
      </c>
      <c r="L37" s="9">
        <f>ListTable[[#This Row],[End]]-ListTable[[#This Row],[Start]]+1</f>
        <v>45</v>
      </c>
      <c r="N37" s="25"/>
      <c r="O37" s="26"/>
      <c r="P37" s="26"/>
      <c r="Q37" s="21"/>
      <c r="R37" s="6" t="s">
        <v>322</v>
      </c>
      <c r="S37" s="6" t="s">
        <v>951</v>
      </c>
      <c r="T37" s="14" t="s">
        <v>33</v>
      </c>
      <c r="U37" s="17"/>
      <c r="V37"/>
      <c r="W37"/>
      <c r="X37"/>
      <c r="Y37"/>
      <c r="Z37"/>
      <c r="AA37"/>
    </row>
    <row r="38" spans="2:27" ht="15" customHeight="1">
      <c r="B38" s="24">
        <v>29</v>
      </c>
      <c r="C38" s="23" t="s">
        <v>1272</v>
      </c>
      <c r="D38" s="6" t="s">
        <v>1253</v>
      </c>
      <c r="E38" s="6"/>
      <c r="F38" s="6" t="s">
        <v>667</v>
      </c>
      <c r="G38" s="6">
        <v>71068972</v>
      </c>
      <c r="H38" s="150">
        <v>3480.2828571428572</v>
      </c>
      <c r="I38" s="1">
        <v>43149</v>
      </c>
      <c r="J38" s="1">
        <v>43175</v>
      </c>
      <c r="K38" s="144">
        <v>43280</v>
      </c>
      <c r="L38" s="9">
        <f>ListTable[[#This Row],[End]]-ListTable[[#This Row],[Start]]+1</f>
        <v>27</v>
      </c>
      <c r="N38" s="25"/>
      <c r="O38" s="26"/>
      <c r="P38" s="26"/>
      <c r="Q38" s="21"/>
      <c r="R38" s="6" t="s">
        <v>323</v>
      </c>
      <c r="S38" s="6" t="s">
        <v>952</v>
      </c>
      <c r="T38" s="14" t="s">
        <v>43</v>
      </c>
      <c r="U38" s="17"/>
      <c r="V38"/>
      <c r="W38"/>
      <c r="X38"/>
      <c r="Y38"/>
      <c r="Z38"/>
      <c r="AA38"/>
    </row>
    <row r="39" spans="2:27" ht="15" customHeight="1">
      <c r="B39" s="24">
        <v>30</v>
      </c>
      <c r="C39" s="23" t="s">
        <v>1286</v>
      </c>
      <c r="D39" s="6" t="s">
        <v>1253</v>
      </c>
      <c r="E39" s="6"/>
      <c r="F39" s="6" t="s">
        <v>668</v>
      </c>
      <c r="G39" s="6">
        <v>71068973</v>
      </c>
      <c r="H39" s="150">
        <v>5844.1242857142861</v>
      </c>
      <c r="I39" s="1">
        <v>43149</v>
      </c>
      <c r="J39" s="1">
        <v>43174</v>
      </c>
      <c r="K39" s="144">
        <v>43369</v>
      </c>
      <c r="L39" s="9">
        <f>ListTable[[#This Row],[End]]-ListTable[[#This Row],[Start]]+1</f>
        <v>26</v>
      </c>
      <c r="N39" s="25"/>
      <c r="O39" s="26"/>
      <c r="P39" s="26"/>
      <c r="Q39" s="21"/>
      <c r="R39" s="6" t="s">
        <v>324</v>
      </c>
      <c r="S39" s="6" t="s">
        <v>953</v>
      </c>
      <c r="T39" s="14" t="s">
        <v>36</v>
      </c>
      <c r="U39" s="17"/>
      <c r="V39"/>
      <c r="W39"/>
      <c r="X39"/>
      <c r="Y39"/>
      <c r="Z39"/>
      <c r="AA39"/>
    </row>
    <row r="40" spans="2:27" ht="15" customHeight="1">
      <c r="B40" s="24">
        <v>31</v>
      </c>
      <c r="C40" s="23" t="s">
        <v>1279</v>
      </c>
      <c r="D40" s="6" t="s">
        <v>1253</v>
      </c>
      <c r="E40" s="6"/>
      <c r="F40" s="6" t="s">
        <v>668</v>
      </c>
      <c r="G40" s="6">
        <v>71068973</v>
      </c>
      <c r="H40" s="150">
        <v>0</v>
      </c>
      <c r="I40" s="1">
        <v>43149</v>
      </c>
      <c r="J40" s="1">
        <v>43174</v>
      </c>
      <c r="K40" s="144">
        <v>43369</v>
      </c>
      <c r="L40" s="9">
        <f>ListTable[[#This Row],[End]]-ListTable[[#This Row],[Start]]+1</f>
        <v>26</v>
      </c>
      <c r="N40" s="25"/>
      <c r="O40" s="26"/>
      <c r="P40" s="26"/>
      <c r="Q40" s="21"/>
      <c r="R40" s="6" t="s">
        <v>29</v>
      </c>
      <c r="S40" s="6" t="s">
        <v>953</v>
      </c>
      <c r="T40" s="14" t="s">
        <v>36</v>
      </c>
      <c r="U40" s="17"/>
      <c r="V40"/>
      <c r="W40"/>
      <c r="X40"/>
      <c r="Y40"/>
      <c r="Z40"/>
      <c r="AA40"/>
    </row>
    <row r="41" spans="2:27" ht="15" customHeight="1">
      <c r="B41" s="24">
        <v>32</v>
      </c>
      <c r="C41" s="23" t="s">
        <v>1292</v>
      </c>
      <c r="D41" s="6" t="s">
        <v>1252</v>
      </c>
      <c r="E41" s="6"/>
      <c r="F41" s="6" t="s">
        <v>668</v>
      </c>
      <c r="G41" s="6">
        <v>71062366</v>
      </c>
      <c r="H41" s="150">
        <v>8632.8642857142841</v>
      </c>
      <c r="I41" s="1">
        <v>43135</v>
      </c>
      <c r="J41" s="1">
        <v>43188</v>
      </c>
      <c r="K41" s="144">
        <v>43217</v>
      </c>
      <c r="L41" s="9">
        <f>ListTable[[#This Row],[End]]-ListTable[[#This Row],[Start]]+1</f>
        <v>54</v>
      </c>
      <c r="N41" s="25"/>
      <c r="O41" s="26"/>
      <c r="P41" s="26"/>
      <c r="Q41" s="21"/>
      <c r="R41" s="6" t="s">
        <v>325</v>
      </c>
      <c r="S41" s="6" t="s">
        <v>951</v>
      </c>
      <c r="T41" s="14" t="s">
        <v>33</v>
      </c>
      <c r="U41" s="17"/>
      <c r="V41"/>
      <c r="W41"/>
      <c r="X41"/>
      <c r="Y41"/>
      <c r="Z41"/>
      <c r="AA41"/>
    </row>
    <row r="42" spans="2:27" ht="15" customHeight="1">
      <c r="B42" s="24">
        <v>33</v>
      </c>
      <c r="C42" s="23" t="s">
        <v>1268</v>
      </c>
      <c r="D42" s="6" t="s">
        <v>1252</v>
      </c>
      <c r="E42" s="6"/>
      <c r="F42" s="6" t="s">
        <v>669</v>
      </c>
      <c r="G42" s="6">
        <v>71084561</v>
      </c>
      <c r="H42" s="150">
        <v>1595.2671428571427</v>
      </c>
      <c r="I42" s="1">
        <v>43177</v>
      </c>
      <c r="J42" s="1">
        <v>43188</v>
      </c>
      <c r="K42" s="144">
        <v>43242</v>
      </c>
      <c r="L42" s="9">
        <f>ListTable[[#This Row],[End]]-ListTable[[#This Row],[Start]]+1</f>
        <v>12</v>
      </c>
      <c r="N42" s="25"/>
      <c r="O42" s="26"/>
      <c r="P42" s="26"/>
      <c r="Q42" s="21"/>
      <c r="R42" s="6" t="s">
        <v>326</v>
      </c>
      <c r="S42" s="6" t="s">
        <v>954</v>
      </c>
      <c r="T42" s="14" t="s">
        <v>44</v>
      </c>
      <c r="U42" s="17"/>
      <c r="V42"/>
      <c r="W42"/>
      <c r="X42"/>
      <c r="Y42"/>
      <c r="Z42"/>
      <c r="AA42"/>
    </row>
    <row r="43" spans="2:27" ht="15" customHeight="1">
      <c r="B43" s="24">
        <v>34</v>
      </c>
      <c r="C43" s="23" t="s">
        <v>1279</v>
      </c>
      <c r="D43" s="6" t="s">
        <v>1253</v>
      </c>
      <c r="E43" s="6"/>
      <c r="F43" s="6" t="s">
        <v>664</v>
      </c>
      <c r="G43" s="6">
        <v>71047373</v>
      </c>
      <c r="H43" s="150">
        <v>0</v>
      </c>
      <c r="I43" s="1">
        <v>43175</v>
      </c>
      <c r="J43" s="1">
        <v>43183</v>
      </c>
      <c r="K43" s="144">
        <v>43734</v>
      </c>
      <c r="L43" s="9">
        <f>ListTable[[#This Row],[End]]-ListTable[[#This Row],[Start]]+1</f>
        <v>9</v>
      </c>
      <c r="N43" s="25"/>
      <c r="O43" s="26"/>
      <c r="P43" s="26"/>
      <c r="Q43" s="21"/>
      <c r="R43" s="6" t="s">
        <v>29</v>
      </c>
      <c r="S43" s="6" t="s">
        <v>944</v>
      </c>
      <c r="T43" s="14" t="s">
        <v>36</v>
      </c>
      <c r="U43" s="17"/>
      <c r="V43"/>
      <c r="W43"/>
      <c r="X43"/>
      <c r="Y43"/>
      <c r="Z43"/>
      <c r="AA43"/>
    </row>
    <row r="44" spans="2:27" ht="15" customHeight="1">
      <c r="B44" s="24">
        <v>35</v>
      </c>
      <c r="C44" s="23" t="s">
        <v>1286</v>
      </c>
      <c r="D44" s="6" t="s">
        <v>1253</v>
      </c>
      <c r="E44" s="6"/>
      <c r="F44" s="6" t="s">
        <v>663</v>
      </c>
      <c r="G44" s="6">
        <v>71047374</v>
      </c>
      <c r="H44" s="150">
        <v>0</v>
      </c>
      <c r="I44" s="1">
        <v>43175</v>
      </c>
      <c r="J44" s="1">
        <v>43183</v>
      </c>
      <c r="K44" s="144">
        <v>43734</v>
      </c>
      <c r="L44" s="9">
        <f>ListTable[[#This Row],[End]]-ListTable[[#This Row],[Start]]+1</f>
        <v>9</v>
      </c>
      <c r="N44" s="25"/>
      <c r="O44" s="26"/>
      <c r="P44" s="26"/>
      <c r="Q44" s="21"/>
      <c r="R44" s="6" t="s">
        <v>29</v>
      </c>
      <c r="S44" s="6" t="s">
        <v>944</v>
      </c>
      <c r="T44" s="14" t="s">
        <v>36</v>
      </c>
      <c r="U44" s="17"/>
      <c r="V44"/>
      <c r="W44"/>
      <c r="X44"/>
      <c r="Y44"/>
      <c r="Z44"/>
      <c r="AA44"/>
    </row>
    <row r="45" spans="2:27" ht="15" customHeight="1">
      <c r="B45" s="24">
        <v>36</v>
      </c>
      <c r="C45" s="23" t="s">
        <v>1296</v>
      </c>
      <c r="D45" s="6" t="s">
        <v>1253</v>
      </c>
      <c r="E45" s="6"/>
      <c r="F45" s="6" t="s">
        <v>669</v>
      </c>
      <c r="G45" s="6">
        <v>71062361</v>
      </c>
      <c r="H45" s="150">
        <v>5642.3657142857146</v>
      </c>
      <c r="I45" s="1">
        <v>43170</v>
      </c>
      <c r="J45" s="1">
        <v>43188</v>
      </c>
      <c r="K45" s="144">
        <v>43238</v>
      </c>
      <c r="L45" s="9">
        <f>ListTable[[#This Row],[End]]-ListTable[[#This Row],[Start]]+1</f>
        <v>19</v>
      </c>
      <c r="N45" s="25"/>
      <c r="O45" s="26"/>
      <c r="P45" s="26"/>
      <c r="Q45" s="21"/>
      <c r="R45" s="6" t="s">
        <v>320</v>
      </c>
      <c r="S45" s="6" t="s">
        <v>950</v>
      </c>
      <c r="T45" s="14" t="s">
        <v>45</v>
      </c>
      <c r="U45" s="17"/>
      <c r="V45"/>
      <c r="W45"/>
      <c r="X45"/>
      <c r="Y45"/>
      <c r="Z45"/>
      <c r="AA45"/>
    </row>
    <row r="46" spans="2:27" ht="15" customHeight="1">
      <c r="B46" s="24">
        <v>37</v>
      </c>
      <c r="C46" s="23" t="s">
        <v>1282</v>
      </c>
      <c r="D46" s="6" t="s">
        <v>1252</v>
      </c>
      <c r="E46" s="6"/>
      <c r="F46" s="6" t="s">
        <v>670</v>
      </c>
      <c r="G46" s="6">
        <v>71084562</v>
      </c>
      <c r="H46" s="150">
        <v>1768.2942857142862</v>
      </c>
      <c r="I46" s="1">
        <v>43178</v>
      </c>
      <c r="J46" s="1">
        <v>43188</v>
      </c>
      <c r="K46" s="144">
        <v>43242</v>
      </c>
      <c r="L46" s="9">
        <f>ListTable[[#This Row],[End]]-ListTable[[#This Row],[Start]]+1</f>
        <v>11</v>
      </c>
      <c r="N46" s="25"/>
      <c r="O46" s="26"/>
      <c r="P46" s="26"/>
      <c r="Q46" s="21"/>
      <c r="R46" s="6" t="s">
        <v>327</v>
      </c>
      <c r="S46" s="6" t="s">
        <v>955</v>
      </c>
      <c r="T46" s="14" t="s">
        <v>44</v>
      </c>
      <c r="U46" s="17"/>
      <c r="V46"/>
      <c r="W46"/>
      <c r="X46"/>
      <c r="Y46"/>
      <c r="Z46"/>
      <c r="AA46"/>
    </row>
    <row r="47" spans="2:27" ht="15" customHeight="1">
      <c r="B47" s="24">
        <v>38</v>
      </c>
      <c r="C47" s="23" t="s">
        <v>1286</v>
      </c>
      <c r="D47" s="6" t="s">
        <v>1253</v>
      </c>
      <c r="E47" s="6"/>
      <c r="F47" s="6" t="s">
        <v>655</v>
      </c>
      <c r="G47" s="6">
        <v>71047375</v>
      </c>
      <c r="H47" s="150">
        <v>0</v>
      </c>
      <c r="I47" s="1">
        <v>43184</v>
      </c>
      <c r="J47" s="1">
        <v>43188</v>
      </c>
      <c r="K47" s="144">
        <v>43734</v>
      </c>
      <c r="L47" s="9">
        <f>ListTable[[#This Row],[End]]-ListTable[[#This Row],[Start]]+1</f>
        <v>5</v>
      </c>
      <c r="N47" s="25"/>
      <c r="O47" s="26"/>
      <c r="P47" s="26"/>
      <c r="Q47" s="21"/>
      <c r="R47" s="6" t="s">
        <v>29</v>
      </c>
      <c r="S47" s="6" t="s">
        <v>944</v>
      </c>
      <c r="T47" s="14" t="s">
        <v>36</v>
      </c>
      <c r="U47" s="17"/>
      <c r="V47"/>
      <c r="W47"/>
      <c r="X47"/>
      <c r="Y47"/>
      <c r="Z47"/>
      <c r="AA47"/>
    </row>
    <row r="48" spans="2:27" ht="15" customHeight="1">
      <c r="B48" s="24">
        <v>39</v>
      </c>
      <c r="C48" s="23" t="s">
        <v>1279</v>
      </c>
      <c r="D48" s="6" t="s">
        <v>1253</v>
      </c>
      <c r="E48" s="6"/>
      <c r="F48" s="6" t="s">
        <v>668</v>
      </c>
      <c r="G48" s="6">
        <v>71068973</v>
      </c>
      <c r="H48" s="150">
        <v>0</v>
      </c>
      <c r="I48" s="1">
        <v>43184</v>
      </c>
      <c r="J48" s="1">
        <v>43188</v>
      </c>
      <c r="K48" s="144">
        <v>43369</v>
      </c>
      <c r="L48" s="9">
        <f>ListTable[[#This Row],[End]]-ListTable[[#This Row],[Start]]+1</f>
        <v>5</v>
      </c>
      <c r="N48" s="25"/>
      <c r="O48" s="26"/>
      <c r="P48" s="26"/>
      <c r="Q48" s="21"/>
      <c r="R48" s="6" t="s">
        <v>29</v>
      </c>
      <c r="S48" s="6" t="s">
        <v>953</v>
      </c>
      <c r="T48" s="14" t="s">
        <v>36</v>
      </c>
      <c r="U48" s="17"/>
      <c r="V48"/>
      <c r="W48"/>
      <c r="X48"/>
      <c r="Y48"/>
      <c r="Z48"/>
      <c r="AA48"/>
    </row>
    <row r="49" spans="2:27" ht="15" customHeight="1">
      <c r="B49" s="24">
        <v>40</v>
      </c>
      <c r="C49" s="23" t="s">
        <v>1268</v>
      </c>
      <c r="D49" s="6" t="s">
        <v>1252</v>
      </c>
      <c r="E49" s="6"/>
      <c r="F49" s="6" t="s">
        <v>669</v>
      </c>
      <c r="G49" s="6">
        <v>71084561</v>
      </c>
      <c r="H49" s="150">
        <v>1595.2671428571427</v>
      </c>
      <c r="I49" s="1">
        <v>43193</v>
      </c>
      <c r="J49" s="1">
        <v>43200</v>
      </c>
      <c r="K49" s="144">
        <v>43242</v>
      </c>
      <c r="L49" s="9">
        <f>ListTable[[#This Row],[End]]-ListTable[[#This Row],[Start]]+1</f>
        <v>8</v>
      </c>
      <c r="N49" s="25"/>
      <c r="O49" s="26"/>
      <c r="P49" s="26"/>
      <c r="Q49" s="21"/>
      <c r="R49" s="6" t="s">
        <v>326</v>
      </c>
      <c r="S49" s="6" t="s">
        <v>954</v>
      </c>
      <c r="T49" s="14" t="s">
        <v>44</v>
      </c>
      <c r="U49" s="17"/>
      <c r="V49"/>
      <c r="W49"/>
      <c r="X49"/>
      <c r="Y49"/>
      <c r="Z49"/>
      <c r="AA49"/>
    </row>
    <row r="50" spans="2:27" ht="15" customHeight="1">
      <c r="B50" s="24">
        <v>41</v>
      </c>
      <c r="C50" s="23" t="s">
        <v>1276</v>
      </c>
      <c r="D50" s="6" t="s">
        <v>1252</v>
      </c>
      <c r="E50" s="6"/>
      <c r="F50" s="6" t="s">
        <v>671</v>
      </c>
      <c r="G50" s="6">
        <v>71096236</v>
      </c>
      <c r="H50" s="150">
        <v>2225.1214285714286</v>
      </c>
      <c r="I50" s="1">
        <v>43193</v>
      </c>
      <c r="J50" s="1">
        <v>43217</v>
      </c>
      <c r="K50" s="144">
        <v>43343</v>
      </c>
      <c r="L50" s="9">
        <f>ListTable[[#This Row],[End]]-ListTable[[#This Row],[Start]]+1</f>
        <v>25</v>
      </c>
      <c r="N50" s="25"/>
      <c r="O50" s="26"/>
      <c r="P50" s="26"/>
      <c r="Q50" s="21"/>
      <c r="R50" s="6" t="s">
        <v>328</v>
      </c>
      <c r="S50" s="6" t="s">
        <v>956</v>
      </c>
      <c r="T50" s="14" t="s">
        <v>33</v>
      </c>
      <c r="U50" s="17"/>
      <c r="V50"/>
      <c r="W50"/>
      <c r="X50"/>
      <c r="Y50"/>
      <c r="Z50"/>
      <c r="AA50"/>
    </row>
    <row r="51" spans="2:27" ht="15" customHeight="1">
      <c r="B51" s="24">
        <v>42</v>
      </c>
      <c r="C51" s="23" t="s">
        <v>1280</v>
      </c>
      <c r="D51" s="6" t="s">
        <v>1252</v>
      </c>
      <c r="E51" s="6"/>
      <c r="F51" s="6" t="s">
        <v>665</v>
      </c>
      <c r="G51" s="6">
        <v>71062367</v>
      </c>
      <c r="H51" s="150">
        <v>2468.4942857142855</v>
      </c>
      <c r="I51" s="1">
        <v>43193</v>
      </c>
      <c r="J51" s="1">
        <v>43210</v>
      </c>
      <c r="K51" s="144">
        <v>43242</v>
      </c>
      <c r="L51" s="9">
        <f>ListTable[[#This Row],[End]]-ListTable[[#This Row],[Start]]+1</f>
        <v>18</v>
      </c>
      <c r="N51" s="25"/>
      <c r="O51" s="26"/>
      <c r="P51" s="26"/>
      <c r="Q51" s="21"/>
      <c r="R51" s="6" t="s">
        <v>319</v>
      </c>
      <c r="S51" s="6" t="s">
        <v>949</v>
      </c>
      <c r="T51" s="14" t="s">
        <v>41</v>
      </c>
      <c r="U51" s="17"/>
      <c r="V51"/>
      <c r="W51"/>
      <c r="X51"/>
      <c r="Y51"/>
      <c r="Z51"/>
      <c r="AA51"/>
    </row>
    <row r="52" spans="2:27" ht="15" customHeight="1">
      <c r="B52" s="24">
        <v>43</v>
      </c>
      <c r="C52" s="23" t="s">
        <v>1282</v>
      </c>
      <c r="D52" s="6" t="s">
        <v>1252</v>
      </c>
      <c r="E52" s="6"/>
      <c r="F52" s="6" t="s">
        <v>670</v>
      </c>
      <c r="G52" s="6">
        <v>71084562</v>
      </c>
      <c r="H52" s="150">
        <v>1768.2942857142862</v>
      </c>
      <c r="I52" s="1">
        <v>43193</v>
      </c>
      <c r="J52" s="1">
        <v>43210</v>
      </c>
      <c r="K52" s="144">
        <v>43242</v>
      </c>
      <c r="L52" s="9">
        <f>ListTable[[#This Row],[End]]-ListTable[[#This Row],[Start]]+1</f>
        <v>18</v>
      </c>
      <c r="N52" s="25"/>
      <c r="O52" s="26"/>
      <c r="P52" s="26"/>
      <c r="Q52" s="21"/>
      <c r="R52" s="6" t="s">
        <v>327</v>
      </c>
      <c r="S52" s="6" t="s">
        <v>955</v>
      </c>
      <c r="T52" s="14" t="s">
        <v>44</v>
      </c>
      <c r="U52" s="17"/>
      <c r="V52"/>
      <c r="W52"/>
      <c r="X52"/>
      <c r="Y52"/>
      <c r="Z52"/>
      <c r="AA52"/>
    </row>
    <row r="53" spans="2:27" ht="15" customHeight="1">
      <c r="B53" s="24">
        <v>44</v>
      </c>
      <c r="C53" s="23" t="s">
        <v>1292</v>
      </c>
      <c r="D53" s="6" t="s">
        <v>1252</v>
      </c>
      <c r="E53" s="6"/>
      <c r="F53" s="6" t="s">
        <v>672</v>
      </c>
      <c r="G53" s="6">
        <v>71096237</v>
      </c>
      <c r="H53" s="150">
        <v>2460.3171428571427</v>
      </c>
      <c r="I53" s="1">
        <v>43193</v>
      </c>
      <c r="J53" s="1">
        <v>43217</v>
      </c>
      <c r="K53" s="144">
        <v>43343</v>
      </c>
      <c r="L53" s="9">
        <f>ListTable[[#This Row],[End]]-ListTable[[#This Row],[Start]]+1</f>
        <v>25</v>
      </c>
      <c r="N53" s="25"/>
      <c r="O53" s="26"/>
      <c r="P53" s="26"/>
      <c r="Q53" s="21"/>
      <c r="R53" s="6" t="s">
        <v>329</v>
      </c>
      <c r="S53" s="6" t="s">
        <v>956</v>
      </c>
      <c r="T53" s="14" t="s">
        <v>33</v>
      </c>
      <c r="U53" s="17"/>
      <c r="V53"/>
      <c r="W53"/>
      <c r="X53"/>
      <c r="Y53"/>
      <c r="Z53"/>
      <c r="AA53"/>
    </row>
    <row r="54" spans="2:27" ht="15" customHeight="1">
      <c r="B54" s="24">
        <v>45</v>
      </c>
      <c r="C54" s="23" t="s">
        <v>1286</v>
      </c>
      <c r="D54" s="6" t="s">
        <v>1252</v>
      </c>
      <c r="E54" s="6"/>
      <c r="F54" s="6" t="s">
        <v>673</v>
      </c>
      <c r="G54" s="6">
        <v>71096238</v>
      </c>
      <c r="H54" s="150">
        <v>2406.2357142857145</v>
      </c>
      <c r="I54" s="1">
        <v>43198</v>
      </c>
      <c r="J54" s="1">
        <v>43217</v>
      </c>
      <c r="K54" s="144">
        <v>43280</v>
      </c>
      <c r="L54" s="9">
        <f>ListTable[[#This Row],[End]]-ListTable[[#This Row],[Start]]+1</f>
        <v>20</v>
      </c>
      <c r="N54" s="25"/>
      <c r="O54" s="26"/>
      <c r="P54" s="26"/>
      <c r="Q54" s="21"/>
      <c r="R54" s="6" t="s">
        <v>330</v>
      </c>
      <c r="S54" s="6" t="s">
        <v>957</v>
      </c>
      <c r="T54" s="14" t="s">
        <v>46</v>
      </c>
      <c r="U54" s="17"/>
      <c r="V54"/>
      <c r="W54"/>
      <c r="X54"/>
      <c r="Y54"/>
      <c r="Z54"/>
      <c r="AA54"/>
    </row>
    <row r="55" spans="2:27" ht="15" customHeight="1">
      <c r="B55" s="24">
        <v>46</v>
      </c>
      <c r="C55" s="23" t="s">
        <v>1295</v>
      </c>
      <c r="D55" s="6" t="s">
        <v>1252</v>
      </c>
      <c r="E55" s="6"/>
      <c r="F55" s="6" t="s">
        <v>674</v>
      </c>
      <c r="G55" s="6">
        <v>71096575</v>
      </c>
      <c r="H55" s="150">
        <v>1368.06</v>
      </c>
      <c r="I55" s="1">
        <v>43205</v>
      </c>
      <c r="J55" s="1">
        <v>43217</v>
      </c>
      <c r="K55" s="144">
        <v>43242</v>
      </c>
      <c r="L55" s="9">
        <f>ListTable[[#This Row],[End]]-ListTable[[#This Row],[Start]]+1</f>
        <v>13</v>
      </c>
      <c r="N55" s="25"/>
      <c r="O55" s="26"/>
      <c r="P55" s="26"/>
      <c r="Q55" s="21"/>
      <c r="R55" s="6" t="s">
        <v>331</v>
      </c>
      <c r="S55" s="6" t="s">
        <v>958</v>
      </c>
      <c r="T55" s="14" t="s">
        <v>47</v>
      </c>
      <c r="U55" s="17"/>
      <c r="V55"/>
      <c r="W55"/>
      <c r="X55"/>
      <c r="Y55"/>
      <c r="Z55"/>
      <c r="AA55"/>
    </row>
    <row r="56" spans="2:27" ht="15" customHeight="1">
      <c r="B56" s="24">
        <v>47</v>
      </c>
      <c r="C56" s="23" t="s">
        <v>1271</v>
      </c>
      <c r="D56" s="6" t="s">
        <v>1252</v>
      </c>
      <c r="E56" s="6"/>
      <c r="F56" s="6" t="s">
        <v>675</v>
      </c>
      <c r="G56" s="6">
        <v>71096239</v>
      </c>
      <c r="H56" s="150">
        <v>4190.7</v>
      </c>
      <c r="I56" s="1">
        <v>43205</v>
      </c>
      <c r="J56" s="1">
        <v>43217</v>
      </c>
      <c r="K56" s="144">
        <v>43339</v>
      </c>
      <c r="L56" s="9">
        <f>ListTable[[#This Row],[End]]-ListTable[[#This Row],[Start]]+1</f>
        <v>13</v>
      </c>
      <c r="N56" s="25"/>
      <c r="O56" s="26"/>
      <c r="P56" s="26"/>
      <c r="Q56" s="21"/>
      <c r="R56" s="6" t="s">
        <v>332</v>
      </c>
      <c r="S56" s="6" t="s">
        <v>959</v>
      </c>
      <c r="T56" s="14" t="s">
        <v>48</v>
      </c>
      <c r="U56" s="17"/>
      <c r="V56"/>
      <c r="W56"/>
      <c r="X56"/>
      <c r="Y56"/>
      <c r="Z56"/>
      <c r="AA56"/>
    </row>
    <row r="57" spans="2:27" ht="15" customHeight="1">
      <c r="B57" s="24">
        <v>48</v>
      </c>
      <c r="C57" s="23" t="s">
        <v>1282</v>
      </c>
      <c r="D57" s="6" t="s">
        <v>1252</v>
      </c>
      <c r="E57" s="6"/>
      <c r="F57" s="6" t="s">
        <v>669</v>
      </c>
      <c r="G57" s="6">
        <v>71084561</v>
      </c>
      <c r="H57" s="150">
        <v>1595.2671428571427</v>
      </c>
      <c r="I57" s="1">
        <v>43211</v>
      </c>
      <c r="J57" s="1">
        <v>43217</v>
      </c>
      <c r="K57" s="144">
        <v>43242</v>
      </c>
      <c r="L57" s="9">
        <f>ListTable[[#This Row],[End]]-ListTable[[#This Row],[Start]]+1</f>
        <v>7</v>
      </c>
      <c r="N57" s="25"/>
      <c r="O57" s="26"/>
      <c r="P57" s="26"/>
      <c r="Q57" s="21"/>
      <c r="R57" s="6" t="s">
        <v>326</v>
      </c>
      <c r="S57" s="6" t="s">
        <v>954</v>
      </c>
      <c r="T57" s="14" t="s">
        <v>44</v>
      </c>
      <c r="U57" s="17"/>
      <c r="V57"/>
      <c r="W57"/>
      <c r="X57"/>
      <c r="Y57"/>
      <c r="Z57"/>
      <c r="AA57"/>
    </row>
    <row r="58" spans="2:27" ht="15" customHeight="1">
      <c r="B58" s="24">
        <v>49</v>
      </c>
      <c r="C58" s="23" t="s">
        <v>1280</v>
      </c>
      <c r="D58" s="6" t="s">
        <v>1252</v>
      </c>
      <c r="E58" s="6"/>
      <c r="F58" s="6" t="s">
        <v>676</v>
      </c>
      <c r="G58" s="6">
        <v>71111628</v>
      </c>
      <c r="H58" s="150">
        <v>1454.5757142857144</v>
      </c>
      <c r="I58" s="1">
        <v>43222</v>
      </c>
      <c r="J58" s="1">
        <v>43244</v>
      </c>
      <c r="K58" s="144">
        <v>43280</v>
      </c>
      <c r="L58" s="9">
        <f>ListTable[[#This Row],[End]]-ListTable[[#This Row],[Start]]+1</f>
        <v>23</v>
      </c>
      <c r="N58" s="25"/>
      <c r="O58" s="26"/>
      <c r="P58" s="26"/>
      <c r="Q58" s="21"/>
      <c r="R58" s="6" t="s">
        <v>333</v>
      </c>
      <c r="S58" s="6" t="s">
        <v>960</v>
      </c>
      <c r="T58" s="14" t="s">
        <v>49</v>
      </c>
      <c r="U58" s="17"/>
      <c r="V58"/>
      <c r="W58"/>
      <c r="X58"/>
      <c r="Y58"/>
      <c r="Z58"/>
      <c r="AA58"/>
    </row>
    <row r="59" spans="2:27" ht="15" customHeight="1">
      <c r="B59" s="24">
        <v>50</v>
      </c>
      <c r="C59" s="23" t="s">
        <v>1296</v>
      </c>
      <c r="D59" s="6" t="s">
        <v>1252</v>
      </c>
      <c r="E59" s="6"/>
      <c r="F59" s="6" t="s">
        <v>677</v>
      </c>
      <c r="G59" s="6">
        <v>71111629</v>
      </c>
      <c r="H59" s="150">
        <v>1406.07</v>
      </c>
      <c r="I59" s="1">
        <v>43222</v>
      </c>
      <c r="J59" s="1">
        <v>43237</v>
      </c>
      <c r="K59" s="144">
        <v>43280</v>
      </c>
      <c r="L59" s="9">
        <f>ListTable[[#This Row],[End]]-ListTable[[#This Row],[Start]]+1</f>
        <v>16</v>
      </c>
      <c r="N59" s="25"/>
      <c r="O59" s="26"/>
      <c r="P59" s="26"/>
      <c r="Q59" s="21"/>
      <c r="R59" s="6" t="s">
        <v>334</v>
      </c>
      <c r="S59" s="6" t="s">
        <v>961</v>
      </c>
      <c r="T59" s="14" t="s">
        <v>50</v>
      </c>
      <c r="U59" s="17"/>
      <c r="V59"/>
      <c r="W59"/>
      <c r="X59"/>
      <c r="Y59"/>
      <c r="Z59"/>
      <c r="AA59"/>
    </row>
    <row r="60" spans="2:27" ht="15" customHeight="1">
      <c r="B60" s="24">
        <v>51</v>
      </c>
      <c r="C60" s="23" t="s">
        <v>1282</v>
      </c>
      <c r="D60" s="6" t="s">
        <v>1252</v>
      </c>
      <c r="E60" s="6"/>
      <c r="F60" s="6" t="s">
        <v>678</v>
      </c>
      <c r="G60" s="6">
        <v>71112717</v>
      </c>
      <c r="H60" s="150">
        <v>2003.5885714285714</v>
      </c>
      <c r="I60" s="1">
        <v>43222</v>
      </c>
      <c r="J60" s="1">
        <v>43251</v>
      </c>
      <c r="K60" s="144">
        <v>43280</v>
      </c>
      <c r="L60" s="9">
        <f>ListTable[[#This Row],[End]]-ListTable[[#This Row],[Start]]+1</f>
        <v>30</v>
      </c>
      <c r="N60" s="25"/>
      <c r="O60" s="26"/>
      <c r="P60" s="26"/>
      <c r="Q60" s="21"/>
      <c r="R60" s="6" t="s">
        <v>335</v>
      </c>
      <c r="S60" s="6" t="s">
        <v>962</v>
      </c>
      <c r="T60" s="14" t="s">
        <v>51</v>
      </c>
      <c r="U60" s="17"/>
      <c r="V60"/>
      <c r="W60"/>
      <c r="X60"/>
      <c r="Y60"/>
      <c r="Z60"/>
      <c r="AA60"/>
    </row>
    <row r="61" spans="2:27" ht="15" customHeight="1">
      <c r="B61" s="24">
        <v>52</v>
      </c>
      <c r="C61" s="23" t="s">
        <v>1271</v>
      </c>
      <c r="D61" s="6" t="s">
        <v>1252</v>
      </c>
      <c r="E61" s="6"/>
      <c r="F61" s="6" t="s">
        <v>675</v>
      </c>
      <c r="G61" s="6">
        <v>71096239</v>
      </c>
      <c r="H61" s="150">
        <v>4190.7</v>
      </c>
      <c r="I61" s="1">
        <v>43222</v>
      </c>
      <c r="J61" s="1">
        <v>43268</v>
      </c>
      <c r="K61" s="144">
        <v>43339</v>
      </c>
      <c r="L61" s="9">
        <f>ListTable[[#This Row],[End]]-ListTable[[#This Row],[Start]]+1</f>
        <v>47</v>
      </c>
      <c r="N61" s="25"/>
      <c r="O61" s="26"/>
      <c r="P61" s="26"/>
      <c r="Q61" s="21"/>
      <c r="R61" s="6" t="s">
        <v>332</v>
      </c>
      <c r="S61" s="6" t="s">
        <v>959</v>
      </c>
      <c r="T61" s="14" t="s">
        <v>48</v>
      </c>
      <c r="U61" s="17"/>
      <c r="V61"/>
      <c r="W61"/>
      <c r="X61"/>
      <c r="Y61"/>
      <c r="Z61"/>
      <c r="AA61"/>
    </row>
    <row r="62" spans="2:27" ht="15" customHeight="1">
      <c r="B62" s="24">
        <v>53</v>
      </c>
      <c r="C62" s="23" t="s">
        <v>1292</v>
      </c>
      <c r="D62" s="6" t="s">
        <v>1252</v>
      </c>
      <c r="E62" s="6"/>
      <c r="F62" s="6" t="s">
        <v>672</v>
      </c>
      <c r="G62" s="6">
        <v>71096237</v>
      </c>
      <c r="H62" s="150">
        <v>2460.3171428571427</v>
      </c>
      <c r="I62" s="1">
        <v>43222</v>
      </c>
      <c r="J62" s="1">
        <v>43237</v>
      </c>
      <c r="K62" s="144">
        <v>43343</v>
      </c>
      <c r="L62" s="9">
        <f>ListTable[[#This Row],[End]]-ListTable[[#This Row],[Start]]+1</f>
        <v>16</v>
      </c>
      <c r="N62" s="25"/>
      <c r="O62" s="26"/>
      <c r="P62" s="26"/>
      <c r="Q62" s="21"/>
      <c r="R62" s="6" t="s">
        <v>329</v>
      </c>
      <c r="S62" s="6" t="s">
        <v>956</v>
      </c>
      <c r="T62" s="14" t="s">
        <v>33</v>
      </c>
      <c r="U62" s="17"/>
      <c r="V62"/>
      <c r="W62"/>
      <c r="X62"/>
      <c r="Y62"/>
      <c r="Z62"/>
      <c r="AA62"/>
    </row>
    <row r="63" spans="2:27" ht="15" customHeight="1">
      <c r="B63" s="24">
        <v>54</v>
      </c>
      <c r="C63" s="23" t="s">
        <v>1286</v>
      </c>
      <c r="D63" s="6" t="s">
        <v>1252</v>
      </c>
      <c r="E63" s="6"/>
      <c r="F63" s="6" t="s">
        <v>673</v>
      </c>
      <c r="G63" s="6">
        <v>71096238</v>
      </c>
      <c r="H63" s="150">
        <v>2406.2357142857145</v>
      </c>
      <c r="I63" s="1">
        <v>43222</v>
      </c>
      <c r="J63" s="1">
        <v>43244</v>
      </c>
      <c r="K63" s="144">
        <v>43280</v>
      </c>
      <c r="L63" s="9">
        <f>ListTable[[#This Row],[End]]-ListTable[[#This Row],[Start]]+1</f>
        <v>23</v>
      </c>
      <c r="N63" s="25"/>
      <c r="O63" s="26"/>
      <c r="P63" s="26"/>
      <c r="Q63" s="21"/>
      <c r="R63" s="6" t="s">
        <v>330</v>
      </c>
      <c r="S63" s="6" t="s">
        <v>957</v>
      </c>
      <c r="T63" s="14" t="s">
        <v>46</v>
      </c>
      <c r="U63" s="17"/>
      <c r="V63"/>
      <c r="W63"/>
      <c r="X63"/>
      <c r="Y63"/>
      <c r="Z63"/>
      <c r="AA63"/>
    </row>
    <row r="64" spans="2:27" ht="15" customHeight="1">
      <c r="B64" s="24">
        <v>55</v>
      </c>
      <c r="C64" s="23" t="s">
        <v>1276</v>
      </c>
      <c r="D64" s="6" t="s">
        <v>1252</v>
      </c>
      <c r="E64" s="6"/>
      <c r="F64" s="6" t="s">
        <v>671</v>
      </c>
      <c r="G64" s="6">
        <v>71096236</v>
      </c>
      <c r="H64" s="150">
        <v>2555.1085714285714</v>
      </c>
      <c r="I64" s="1">
        <v>43222</v>
      </c>
      <c r="J64" s="1">
        <v>43237</v>
      </c>
      <c r="K64" s="144">
        <v>43343</v>
      </c>
      <c r="L64" s="9">
        <f>ListTable[[#This Row],[End]]-ListTable[[#This Row],[Start]]+1</f>
        <v>16</v>
      </c>
      <c r="N64" s="25"/>
      <c r="O64" s="26"/>
      <c r="P64" s="26"/>
      <c r="Q64" s="21"/>
      <c r="R64" s="6" t="s">
        <v>328</v>
      </c>
      <c r="S64" s="6" t="s">
        <v>956</v>
      </c>
      <c r="T64" s="14" t="s">
        <v>33</v>
      </c>
      <c r="U64" s="17"/>
      <c r="V64"/>
      <c r="W64"/>
      <c r="X64"/>
      <c r="Y64"/>
      <c r="Z64"/>
      <c r="AA64"/>
    </row>
    <row r="65" spans="2:27" ht="15" customHeight="1">
      <c r="B65" s="24">
        <v>56</v>
      </c>
      <c r="C65" s="23" t="s">
        <v>1295</v>
      </c>
      <c r="D65" s="6" t="s">
        <v>1252</v>
      </c>
      <c r="E65" s="6"/>
      <c r="F65" s="6" t="s">
        <v>679</v>
      </c>
      <c r="G65" s="6">
        <v>71111633</v>
      </c>
      <c r="H65" s="150">
        <v>1706.0357142857142</v>
      </c>
      <c r="I65" s="1">
        <v>43229</v>
      </c>
      <c r="J65" s="1">
        <v>43257</v>
      </c>
      <c r="K65" s="144">
        <v>43343</v>
      </c>
      <c r="L65" s="9">
        <f>ListTable[[#This Row],[End]]-ListTable[[#This Row],[Start]]+1</f>
        <v>29</v>
      </c>
      <c r="N65" s="25"/>
      <c r="O65" s="26"/>
      <c r="P65" s="26"/>
      <c r="Q65" s="21"/>
      <c r="R65" s="6" t="s">
        <v>336</v>
      </c>
      <c r="S65" s="6" t="s">
        <v>963</v>
      </c>
      <c r="T65" s="14" t="s">
        <v>52</v>
      </c>
      <c r="U65" s="17"/>
      <c r="V65"/>
      <c r="W65"/>
      <c r="X65"/>
      <c r="Y65"/>
      <c r="Z65"/>
      <c r="AA65"/>
    </row>
    <row r="66" spans="2:27" ht="15" customHeight="1">
      <c r="B66" s="24">
        <v>57</v>
      </c>
      <c r="C66" s="23" t="s">
        <v>1284</v>
      </c>
      <c r="D66" s="6" t="s">
        <v>1252</v>
      </c>
      <c r="E66" s="6"/>
      <c r="F66" s="6" t="s">
        <v>680</v>
      </c>
      <c r="G66" s="6">
        <v>71120846</v>
      </c>
      <c r="H66" s="150">
        <v>4396.0585714285717</v>
      </c>
      <c r="I66" s="1">
        <v>43233</v>
      </c>
      <c r="J66" s="1">
        <v>43292</v>
      </c>
      <c r="K66" s="144">
        <v>43339</v>
      </c>
      <c r="L66" s="9">
        <f>ListTable[[#This Row],[End]]-ListTable[[#This Row],[Start]]+1</f>
        <v>60</v>
      </c>
      <c r="N66" s="25"/>
      <c r="O66" s="26"/>
      <c r="P66" s="26"/>
      <c r="Q66" s="21"/>
      <c r="R66" s="6" t="s">
        <v>337</v>
      </c>
      <c r="S66" s="6" t="s">
        <v>964</v>
      </c>
      <c r="T66" s="14" t="s">
        <v>53</v>
      </c>
      <c r="U66" s="17"/>
      <c r="V66"/>
      <c r="W66"/>
      <c r="X66"/>
      <c r="Y66"/>
      <c r="Z66"/>
      <c r="AA66"/>
    </row>
    <row r="67" spans="2:27" ht="15" customHeight="1">
      <c r="B67" s="24">
        <v>58</v>
      </c>
      <c r="C67" s="23" t="s">
        <v>1276</v>
      </c>
      <c r="D67" s="6" t="s">
        <v>1252</v>
      </c>
      <c r="E67" s="6"/>
      <c r="F67" s="6" t="s">
        <v>681</v>
      </c>
      <c r="G67" s="6">
        <v>71120847</v>
      </c>
      <c r="H67" s="150">
        <v>1595.2671428571427</v>
      </c>
      <c r="I67" s="1">
        <v>43238</v>
      </c>
      <c r="J67" s="1">
        <v>43244</v>
      </c>
      <c r="K67" s="144">
        <v>43461</v>
      </c>
      <c r="L67" s="9">
        <f>ListTable[[#This Row],[End]]-ListTable[[#This Row],[Start]]+1</f>
        <v>7</v>
      </c>
      <c r="N67" s="25"/>
      <c r="O67" s="26"/>
      <c r="P67" s="26"/>
      <c r="Q67" s="21"/>
      <c r="R67" s="6" t="s">
        <v>338</v>
      </c>
      <c r="S67" s="6" t="s">
        <v>965</v>
      </c>
      <c r="T67" s="14" t="s">
        <v>54</v>
      </c>
      <c r="U67" s="17"/>
      <c r="V67"/>
      <c r="W67"/>
      <c r="X67"/>
      <c r="Y67"/>
      <c r="Z67"/>
      <c r="AA67"/>
    </row>
    <row r="68" spans="2:27" ht="15" customHeight="1">
      <c r="B68" s="24">
        <v>59</v>
      </c>
      <c r="C68" s="23" t="s">
        <v>1296</v>
      </c>
      <c r="D68" s="6" t="s">
        <v>1252</v>
      </c>
      <c r="E68" s="6"/>
      <c r="F68" s="6" t="s">
        <v>682</v>
      </c>
      <c r="G68" s="6">
        <v>71111630</v>
      </c>
      <c r="H68" s="150">
        <v>1454.5757142857144</v>
      </c>
      <c r="I68" s="1">
        <v>43238</v>
      </c>
      <c r="J68" s="1">
        <v>43244</v>
      </c>
      <c r="K68" s="144">
        <v>43280</v>
      </c>
      <c r="L68" s="9">
        <f>ListTable[[#This Row],[End]]-ListTable[[#This Row],[Start]]+1</f>
        <v>7</v>
      </c>
      <c r="N68" s="25"/>
      <c r="O68" s="26"/>
      <c r="P68" s="26"/>
      <c r="Q68" s="21"/>
      <c r="R68" s="6" t="s">
        <v>339</v>
      </c>
      <c r="S68" s="6" t="s">
        <v>961</v>
      </c>
      <c r="T68" s="14" t="s">
        <v>50</v>
      </c>
      <c r="U68" s="17"/>
      <c r="V68"/>
      <c r="W68"/>
      <c r="X68"/>
      <c r="Y68"/>
      <c r="Z68"/>
      <c r="AA68"/>
    </row>
    <row r="69" spans="2:27" ht="15" customHeight="1">
      <c r="B69" s="24">
        <v>60</v>
      </c>
      <c r="C69" s="23" t="s">
        <v>1296</v>
      </c>
      <c r="D69" s="6" t="s">
        <v>1252</v>
      </c>
      <c r="E69" s="6"/>
      <c r="F69" s="6" t="s">
        <v>683</v>
      </c>
      <c r="G69" s="6">
        <v>71111631</v>
      </c>
      <c r="H69" s="150">
        <v>1500.6685714285713</v>
      </c>
      <c r="I69" s="1">
        <v>43247</v>
      </c>
      <c r="J69" s="1">
        <v>43267</v>
      </c>
      <c r="K69" s="144">
        <v>43339</v>
      </c>
      <c r="L69" s="9">
        <f>ListTable[[#This Row],[End]]-ListTable[[#This Row],[Start]]+1</f>
        <v>21</v>
      </c>
      <c r="N69" s="25"/>
      <c r="O69" s="26"/>
      <c r="P69" s="26"/>
      <c r="Q69" s="21"/>
      <c r="R69" s="6" t="s">
        <v>340</v>
      </c>
      <c r="S69" s="6" t="s">
        <v>966</v>
      </c>
      <c r="T69" s="14" t="s">
        <v>55</v>
      </c>
      <c r="U69" s="17"/>
      <c r="V69"/>
      <c r="W69"/>
      <c r="X69"/>
      <c r="Y69"/>
      <c r="Z69"/>
      <c r="AA69"/>
    </row>
    <row r="70" spans="2:27" ht="15" customHeight="1">
      <c r="B70" s="24">
        <v>61</v>
      </c>
      <c r="C70" s="23" t="s">
        <v>1276</v>
      </c>
      <c r="D70" s="6" t="s">
        <v>1252</v>
      </c>
      <c r="E70" s="6"/>
      <c r="F70" s="6" t="s">
        <v>681</v>
      </c>
      <c r="G70" s="6">
        <v>71120847</v>
      </c>
      <c r="H70" s="150">
        <v>3450.0814285714282</v>
      </c>
      <c r="I70" s="1">
        <v>43247</v>
      </c>
      <c r="J70" s="1">
        <v>43299</v>
      </c>
      <c r="K70" s="144">
        <v>43461</v>
      </c>
      <c r="L70" s="9">
        <f>ListTable[[#This Row],[End]]-ListTable[[#This Row],[Start]]+1</f>
        <v>53</v>
      </c>
      <c r="N70" s="25"/>
      <c r="O70" s="26"/>
      <c r="P70" s="26"/>
      <c r="Q70" s="21"/>
      <c r="R70" s="6" t="s">
        <v>338</v>
      </c>
      <c r="S70" s="6" t="s">
        <v>965</v>
      </c>
      <c r="T70" s="14" t="s">
        <v>54</v>
      </c>
      <c r="U70" s="17"/>
      <c r="V70"/>
      <c r="W70"/>
      <c r="X70"/>
      <c r="Y70"/>
      <c r="Z70"/>
      <c r="AA70"/>
    </row>
    <row r="71" spans="2:27" ht="15" customHeight="1">
      <c r="B71" s="24">
        <v>62</v>
      </c>
      <c r="C71" s="23" t="s">
        <v>1295</v>
      </c>
      <c r="D71" s="6" t="s">
        <v>1252</v>
      </c>
      <c r="E71" s="6"/>
      <c r="F71" s="6" t="s">
        <v>674</v>
      </c>
      <c r="G71" s="6">
        <v>71096575</v>
      </c>
      <c r="H71" s="150">
        <v>1368.06</v>
      </c>
      <c r="I71" s="1">
        <v>43222</v>
      </c>
      <c r="J71" s="1">
        <v>43228</v>
      </c>
      <c r="K71" s="144">
        <v>43242</v>
      </c>
      <c r="L71" s="9">
        <f>ListTable[[#This Row],[End]]-ListTable[[#This Row],[Start]]+1</f>
        <v>7</v>
      </c>
      <c r="N71" s="25"/>
      <c r="O71" s="26"/>
      <c r="P71" s="26"/>
      <c r="Q71" s="21"/>
      <c r="R71" s="6" t="s">
        <v>331</v>
      </c>
      <c r="S71" s="6" t="s">
        <v>958</v>
      </c>
      <c r="T71" s="14" t="s">
        <v>47</v>
      </c>
      <c r="U71" s="17"/>
      <c r="V71"/>
      <c r="W71"/>
      <c r="X71"/>
      <c r="Y71"/>
      <c r="Z71"/>
      <c r="AA71"/>
    </row>
    <row r="72" spans="2:27" ht="15" customHeight="1">
      <c r="B72" s="24">
        <v>63</v>
      </c>
      <c r="C72" s="23" t="s">
        <v>1285</v>
      </c>
      <c r="D72" s="6" t="s">
        <v>1252</v>
      </c>
      <c r="E72" s="6"/>
      <c r="F72" s="6" t="s">
        <v>684</v>
      </c>
      <c r="G72" s="6" t="s">
        <v>24</v>
      </c>
      <c r="H72" s="150">
        <v>4190.7</v>
      </c>
      <c r="I72" s="1">
        <v>43247</v>
      </c>
      <c r="J72" s="1">
        <v>43267</v>
      </c>
      <c r="K72" s="144">
        <v>43339</v>
      </c>
      <c r="L72" s="9">
        <f>ListTable[[#This Row],[End]]-ListTable[[#This Row],[Start]]+1</f>
        <v>21</v>
      </c>
      <c r="N72" s="25"/>
      <c r="O72" s="26"/>
      <c r="P72" s="26"/>
      <c r="Q72" s="21"/>
      <c r="R72" s="6" t="s">
        <v>341</v>
      </c>
      <c r="S72" s="6" t="s">
        <v>967</v>
      </c>
      <c r="T72" s="14" t="s">
        <v>48</v>
      </c>
      <c r="U72" s="17"/>
      <c r="V72"/>
      <c r="W72"/>
      <c r="X72"/>
      <c r="Y72"/>
      <c r="Z72"/>
      <c r="AA72"/>
    </row>
    <row r="73" spans="2:27" ht="15" customHeight="1">
      <c r="B73" s="24">
        <v>64</v>
      </c>
      <c r="C73" s="23" t="s">
        <v>1280</v>
      </c>
      <c r="D73" s="6" t="s">
        <v>1252</v>
      </c>
      <c r="E73" s="6"/>
      <c r="F73" s="6" t="s">
        <v>685</v>
      </c>
      <c r="G73" s="6">
        <v>71133232</v>
      </c>
      <c r="H73" s="150">
        <v>1925.1557142857141</v>
      </c>
      <c r="I73" s="1">
        <v>43247</v>
      </c>
      <c r="J73" s="1">
        <v>43281</v>
      </c>
      <c r="K73" s="144">
        <v>43461</v>
      </c>
      <c r="L73" s="9">
        <f>ListTable[[#This Row],[End]]-ListTable[[#This Row],[Start]]+1</f>
        <v>35</v>
      </c>
      <c r="N73" s="25"/>
      <c r="O73" s="26"/>
      <c r="P73" s="26"/>
      <c r="Q73" s="21"/>
      <c r="R73" s="6" t="s">
        <v>342</v>
      </c>
      <c r="S73" s="6" t="s">
        <v>968</v>
      </c>
      <c r="T73" s="14" t="s">
        <v>56</v>
      </c>
      <c r="U73" s="17"/>
      <c r="V73"/>
      <c r="W73"/>
      <c r="X73"/>
      <c r="Y73"/>
      <c r="Z73"/>
      <c r="AA73"/>
    </row>
    <row r="74" spans="2:27" ht="15" customHeight="1">
      <c r="B74" s="24">
        <v>65</v>
      </c>
      <c r="C74" s="23" t="s">
        <v>1270</v>
      </c>
      <c r="D74" s="6" t="s">
        <v>1252</v>
      </c>
      <c r="E74" s="6"/>
      <c r="F74" s="6" t="s">
        <v>686</v>
      </c>
      <c r="G74" s="6" t="s">
        <v>25</v>
      </c>
      <c r="H74" s="150">
        <v>2027.8414285714289</v>
      </c>
      <c r="I74" s="1">
        <v>43250</v>
      </c>
      <c r="J74" s="1">
        <v>43280</v>
      </c>
      <c r="K74" s="144">
        <v>43339</v>
      </c>
      <c r="L74" s="9">
        <f>ListTable[[#This Row],[End]]-ListTable[[#This Row],[Start]]+1</f>
        <v>31</v>
      </c>
      <c r="N74" s="25"/>
      <c r="O74" s="26"/>
      <c r="P74" s="26"/>
      <c r="Q74" s="21"/>
      <c r="R74" s="6" t="s">
        <v>343</v>
      </c>
      <c r="S74" s="6" t="s">
        <v>969</v>
      </c>
      <c r="T74" s="14" t="s">
        <v>57</v>
      </c>
      <c r="U74" s="17"/>
      <c r="V74"/>
      <c r="W74"/>
      <c r="X74"/>
      <c r="Y74"/>
      <c r="Z74"/>
      <c r="AA74"/>
    </row>
    <row r="75" spans="2:27" ht="15" customHeight="1">
      <c r="B75" s="24">
        <v>66</v>
      </c>
      <c r="C75" s="23" t="s">
        <v>1282</v>
      </c>
      <c r="D75" s="6" t="s">
        <v>1252</v>
      </c>
      <c r="E75" s="6"/>
      <c r="F75" s="6" t="s">
        <v>687</v>
      </c>
      <c r="G75" s="6">
        <v>71133119</v>
      </c>
      <c r="H75" s="150">
        <v>2790.3</v>
      </c>
      <c r="I75" s="1">
        <v>43252</v>
      </c>
      <c r="J75" s="1">
        <v>43285</v>
      </c>
      <c r="K75" s="144">
        <v>43339</v>
      </c>
      <c r="L75" s="9">
        <f>ListTable[[#This Row],[End]]-ListTable[[#This Row],[Start]]+1</f>
        <v>34</v>
      </c>
      <c r="N75" s="25"/>
      <c r="O75" s="26"/>
      <c r="P75" s="26"/>
      <c r="Q75" s="21"/>
      <c r="R75" s="6" t="s">
        <v>344</v>
      </c>
      <c r="S75" s="6" t="s">
        <v>970</v>
      </c>
      <c r="T75" s="14" t="s">
        <v>58</v>
      </c>
      <c r="U75" s="17"/>
      <c r="V75"/>
      <c r="W75"/>
      <c r="X75"/>
      <c r="Y75"/>
      <c r="Z75"/>
      <c r="AA75"/>
    </row>
    <row r="76" spans="2:27" ht="15" customHeight="1">
      <c r="B76" s="24">
        <v>67</v>
      </c>
      <c r="C76" s="23" t="s">
        <v>1295</v>
      </c>
      <c r="D76" s="6" t="s">
        <v>1252</v>
      </c>
      <c r="E76" s="6"/>
      <c r="F76" s="6" t="s">
        <v>688</v>
      </c>
      <c r="G76" s="6">
        <v>71143465</v>
      </c>
      <c r="H76" s="150">
        <v>1887.1457142857143</v>
      </c>
      <c r="I76" s="1">
        <v>43258</v>
      </c>
      <c r="J76" s="1">
        <v>43288</v>
      </c>
      <c r="K76" s="144">
        <v>43343</v>
      </c>
      <c r="L76" s="9">
        <f>ListTable[[#This Row],[End]]-ListTable[[#This Row],[Start]]+1</f>
        <v>31</v>
      </c>
      <c r="N76" s="25"/>
      <c r="O76" s="26"/>
      <c r="P76" s="26"/>
      <c r="Q76" s="21"/>
      <c r="R76" s="6" t="s">
        <v>345</v>
      </c>
      <c r="S76" s="6" t="s">
        <v>971</v>
      </c>
      <c r="T76" s="14" t="s">
        <v>59</v>
      </c>
      <c r="U76" s="17"/>
      <c r="V76"/>
      <c r="W76"/>
      <c r="X76"/>
      <c r="Y76"/>
      <c r="Z76"/>
      <c r="AA76"/>
    </row>
    <row r="77" spans="2:27" ht="15" customHeight="1">
      <c r="B77" s="24">
        <v>68</v>
      </c>
      <c r="C77" s="23" t="s">
        <v>1285</v>
      </c>
      <c r="D77" s="6" t="s">
        <v>1252</v>
      </c>
      <c r="E77" s="6"/>
      <c r="F77" s="6" t="s">
        <v>689</v>
      </c>
      <c r="G77" s="6">
        <v>71142635</v>
      </c>
      <c r="H77" s="150">
        <v>1343.8071428571429</v>
      </c>
      <c r="I77" s="1">
        <v>43268</v>
      </c>
      <c r="J77" s="1">
        <v>43287</v>
      </c>
      <c r="K77" s="144">
        <v>43343</v>
      </c>
      <c r="L77" s="9">
        <f>ListTable[[#This Row],[End]]-ListTable[[#This Row],[Start]]+1</f>
        <v>20</v>
      </c>
      <c r="N77" s="25"/>
      <c r="O77" s="26"/>
      <c r="P77" s="26"/>
      <c r="Q77" s="21"/>
      <c r="R77" s="6" t="s">
        <v>346</v>
      </c>
      <c r="S77" s="6" t="s">
        <v>972</v>
      </c>
      <c r="T77" s="14" t="s">
        <v>60</v>
      </c>
      <c r="U77" s="17"/>
      <c r="V77"/>
      <c r="W77"/>
      <c r="X77"/>
      <c r="Y77"/>
      <c r="Z77"/>
      <c r="AA77"/>
    </row>
    <row r="78" spans="2:27" ht="15" customHeight="1">
      <c r="B78" s="24">
        <v>69</v>
      </c>
      <c r="C78" s="23" t="s">
        <v>1271</v>
      </c>
      <c r="D78" s="6" t="s">
        <v>1252</v>
      </c>
      <c r="E78" s="6"/>
      <c r="F78" s="6" t="s">
        <v>684</v>
      </c>
      <c r="G78" s="6" t="s">
        <v>24</v>
      </c>
      <c r="H78" s="150">
        <v>4190.7</v>
      </c>
      <c r="I78" s="1">
        <v>43269</v>
      </c>
      <c r="J78" s="1">
        <v>43309</v>
      </c>
      <c r="K78" s="144">
        <v>43339</v>
      </c>
      <c r="L78" s="9">
        <f>ListTable[[#This Row],[End]]-ListTable[[#This Row],[Start]]+1</f>
        <v>41</v>
      </c>
      <c r="N78" s="25"/>
      <c r="O78" s="26"/>
      <c r="P78" s="26"/>
      <c r="Q78" s="21"/>
      <c r="R78" s="6" t="s">
        <v>341</v>
      </c>
      <c r="S78" s="6" t="s">
        <v>967</v>
      </c>
      <c r="T78" s="14" t="s">
        <v>48</v>
      </c>
      <c r="U78" s="17"/>
      <c r="V78"/>
      <c r="W78"/>
      <c r="X78"/>
      <c r="Y78"/>
      <c r="Z78"/>
      <c r="AA78"/>
    </row>
    <row r="79" spans="2:27" ht="15" customHeight="1">
      <c r="B79" s="24">
        <v>70</v>
      </c>
      <c r="C79" s="23" t="s">
        <v>1296</v>
      </c>
      <c r="D79" s="6" t="s">
        <v>1252</v>
      </c>
      <c r="E79" s="6"/>
      <c r="F79" s="6" t="s">
        <v>690</v>
      </c>
      <c r="G79" s="6">
        <v>71153158</v>
      </c>
      <c r="H79" s="150">
        <v>2146.6928571428571</v>
      </c>
      <c r="I79" s="1">
        <v>43268</v>
      </c>
      <c r="J79" s="1">
        <v>43287</v>
      </c>
      <c r="K79" s="144">
        <v>43339</v>
      </c>
      <c r="L79" s="9">
        <f>ListTable[[#This Row],[End]]-ListTable[[#This Row],[Start]]+1</f>
        <v>20</v>
      </c>
      <c r="N79" s="25"/>
      <c r="O79" s="26"/>
      <c r="P79" s="26"/>
      <c r="Q79" s="21"/>
      <c r="R79" s="6" t="s">
        <v>347</v>
      </c>
      <c r="S79" s="6" t="s">
        <v>973</v>
      </c>
      <c r="T79" s="14" t="s">
        <v>61</v>
      </c>
      <c r="U79" s="17"/>
      <c r="V79"/>
      <c r="W79"/>
      <c r="X79"/>
      <c r="Y79"/>
      <c r="Z79"/>
      <c r="AA79"/>
    </row>
    <row r="80" spans="2:27" ht="15" customHeight="1">
      <c r="B80" s="24">
        <v>71</v>
      </c>
      <c r="C80" s="23" t="s">
        <v>1280</v>
      </c>
      <c r="D80" s="6" t="s">
        <v>1252</v>
      </c>
      <c r="E80" s="6"/>
      <c r="F80" s="6" t="s">
        <v>691</v>
      </c>
      <c r="G80" s="6">
        <v>71181071</v>
      </c>
      <c r="H80" s="150">
        <v>2790.3</v>
      </c>
      <c r="I80" s="1">
        <v>43282</v>
      </c>
      <c r="J80" s="1">
        <v>43299</v>
      </c>
      <c r="K80" s="144">
        <v>43461</v>
      </c>
      <c r="L80" s="9">
        <f>ListTable[[#This Row],[End]]-ListTable[[#This Row],[Start]]+1</f>
        <v>18</v>
      </c>
      <c r="N80" s="25"/>
      <c r="O80" s="26"/>
      <c r="P80" s="26"/>
      <c r="Q80" s="21"/>
      <c r="R80" s="6">
        <v>8542958336</v>
      </c>
      <c r="S80" s="6" t="s">
        <v>974</v>
      </c>
      <c r="T80" s="14" t="s">
        <v>62</v>
      </c>
      <c r="U80" s="17"/>
      <c r="V80"/>
      <c r="W80"/>
      <c r="X80"/>
      <c r="Y80"/>
      <c r="Z80"/>
      <c r="AA80"/>
    </row>
    <row r="81" spans="2:27" ht="15" customHeight="1">
      <c r="B81" s="24">
        <v>72</v>
      </c>
      <c r="C81" s="23" t="s">
        <v>1282</v>
      </c>
      <c r="D81" s="6" t="s">
        <v>1252</v>
      </c>
      <c r="E81" s="6"/>
      <c r="F81" s="6" t="s">
        <v>692</v>
      </c>
      <c r="G81" s="6">
        <v>71181068</v>
      </c>
      <c r="H81" s="150">
        <v>3214.7871428571434</v>
      </c>
      <c r="I81" s="1">
        <v>43286</v>
      </c>
      <c r="J81" s="1">
        <v>43328</v>
      </c>
      <c r="K81" s="144">
        <v>43461</v>
      </c>
      <c r="L81" s="9">
        <f>ListTable[[#This Row],[End]]-ListTable[[#This Row],[Start]]+1</f>
        <v>43</v>
      </c>
      <c r="N81" s="25"/>
      <c r="O81" s="26"/>
      <c r="P81" s="26"/>
      <c r="Q81" s="21"/>
      <c r="R81" s="6" t="s">
        <v>348</v>
      </c>
      <c r="S81" s="6" t="s">
        <v>975</v>
      </c>
      <c r="T81" s="14" t="s">
        <v>63</v>
      </c>
      <c r="U81" s="17"/>
      <c r="V81"/>
      <c r="W81"/>
      <c r="X81"/>
      <c r="Y81"/>
      <c r="Z81"/>
      <c r="AA81"/>
    </row>
    <row r="82" spans="2:27" ht="15" customHeight="1">
      <c r="B82" s="24">
        <v>73</v>
      </c>
      <c r="C82" s="23" t="s">
        <v>1270</v>
      </c>
      <c r="D82" s="6" t="s">
        <v>1252</v>
      </c>
      <c r="E82" s="6"/>
      <c r="F82" s="6" t="s">
        <v>693</v>
      </c>
      <c r="G82" s="6">
        <v>71167446</v>
      </c>
      <c r="H82" s="150">
        <v>3255.2142857142862</v>
      </c>
      <c r="I82" s="1">
        <v>43289</v>
      </c>
      <c r="J82" s="1">
        <v>43338</v>
      </c>
      <c r="K82" s="144">
        <v>43461</v>
      </c>
      <c r="L82" s="9">
        <f>ListTable[[#This Row],[End]]-ListTable[[#This Row],[Start]]+1</f>
        <v>50</v>
      </c>
      <c r="N82" s="25"/>
      <c r="O82" s="26"/>
      <c r="P82" s="26"/>
      <c r="Q82" s="21"/>
      <c r="R82" s="6" t="s">
        <v>349</v>
      </c>
      <c r="S82" s="6" t="s">
        <v>976</v>
      </c>
      <c r="T82" s="14" t="s">
        <v>64</v>
      </c>
      <c r="U82" s="17"/>
      <c r="V82"/>
      <c r="W82"/>
      <c r="X82"/>
      <c r="Y82"/>
      <c r="Z82"/>
      <c r="AA82"/>
    </row>
    <row r="83" spans="2:27" ht="15" customHeight="1">
      <c r="B83" s="24">
        <v>74</v>
      </c>
      <c r="C83" s="23" t="s">
        <v>1295</v>
      </c>
      <c r="D83" s="6" t="s">
        <v>1252</v>
      </c>
      <c r="E83" s="6"/>
      <c r="F83" s="6" t="s">
        <v>694</v>
      </c>
      <c r="G83" s="6">
        <v>71181069</v>
      </c>
      <c r="H83" s="150">
        <v>1619.52</v>
      </c>
      <c r="I83" s="1">
        <v>43289</v>
      </c>
      <c r="J83" s="1">
        <v>43314</v>
      </c>
      <c r="K83" s="144">
        <v>43461</v>
      </c>
      <c r="L83" s="9">
        <f>ListTable[[#This Row],[End]]-ListTable[[#This Row],[Start]]+1</f>
        <v>26</v>
      </c>
      <c r="N83" s="25"/>
      <c r="O83" s="26"/>
      <c r="P83" s="26"/>
      <c r="Q83" s="21"/>
      <c r="R83" s="6" t="s">
        <v>350</v>
      </c>
      <c r="S83" s="6" t="s">
        <v>977</v>
      </c>
      <c r="T83" s="14" t="s">
        <v>65</v>
      </c>
      <c r="U83" s="17"/>
      <c r="V83"/>
      <c r="W83"/>
      <c r="X83"/>
      <c r="Y83"/>
      <c r="Z83"/>
      <c r="AA83"/>
    </row>
    <row r="84" spans="2:27" ht="15" customHeight="1">
      <c r="B84" s="24">
        <v>75</v>
      </c>
      <c r="C84" s="23" t="s">
        <v>1276</v>
      </c>
      <c r="D84" s="6" t="s">
        <v>1252</v>
      </c>
      <c r="E84" s="6"/>
      <c r="F84" s="6" t="s">
        <v>691</v>
      </c>
      <c r="G84" s="6">
        <v>71181071</v>
      </c>
      <c r="H84" s="150">
        <v>1595.2671428571427</v>
      </c>
      <c r="I84" s="1">
        <v>43300</v>
      </c>
      <c r="J84" s="1">
        <v>43329</v>
      </c>
      <c r="K84" s="144">
        <v>43461</v>
      </c>
      <c r="L84" s="9">
        <f>ListTable[[#This Row],[End]]-ListTable[[#This Row],[Start]]+1</f>
        <v>30</v>
      </c>
      <c r="N84" s="25"/>
      <c r="O84" s="26"/>
      <c r="P84" s="26"/>
      <c r="Q84" s="21"/>
      <c r="R84" s="6">
        <v>8542958336</v>
      </c>
      <c r="S84" s="6" t="s">
        <v>974</v>
      </c>
      <c r="T84" s="14" t="s">
        <v>62</v>
      </c>
      <c r="U84" s="17"/>
      <c r="V84"/>
      <c r="W84"/>
      <c r="X84"/>
      <c r="Y84"/>
      <c r="Z84"/>
      <c r="AA84"/>
    </row>
    <row r="85" spans="2:27" ht="15" customHeight="1">
      <c r="B85" s="24">
        <v>76</v>
      </c>
      <c r="C85" s="23" t="s">
        <v>1285</v>
      </c>
      <c r="D85" s="6" t="s">
        <v>1252</v>
      </c>
      <c r="E85" s="6"/>
      <c r="F85" s="6" t="s">
        <v>689</v>
      </c>
      <c r="G85" s="6">
        <v>71142635</v>
      </c>
      <c r="H85" s="150">
        <v>1603.3500000000001</v>
      </c>
      <c r="I85" s="1">
        <v>43296</v>
      </c>
      <c r="J85" s="1">
        <v>43300</v>
      </c>
      <c r="K85" s="144">
        <v>43343</v>
      </c>
      <c r="L85" s="9">
        <f>ListTable[[#This Row],[End]]-ListTable[[#This Row],[Start]]+1</f>
        <v>5</v>
      </c>
      <c r="N85" s="25"/>
      <c r="O85" s="26"/>
      <c r="P85" s="26"/>
      <c r="Q85" s="21"/>
      <c r="R85" s="6" t="s">
        <v>346</v>
      </c>
      <c r="S85" s="6" t="s">
        <v>972</v>
      </c>
      <c r="T85" s="14" t="s">
        <v>60</v>
      </c>
      <c r="U85" s="17"/>
      <c r="V85"/>
      <c r="W85"/>
      <c r="X85"/>
      <c r="Y85"/>
      <c r="Z85"/>
      <c r="AA85"/>
    </row>
    <row r="86" spans="2:27" ht="15" customHeight="1">
      <c r="B86" s="24">
        <v>77</v>
      </c>
      <c r="C86" s="23" t="s">
        <v>1284</v>
      </c>
      <c r="D86" s="6" t="s">
        <v>1252</v>
      </c>
      <c r="E86" s="6"/>
      <c r="F86" s="6" t="s">
        <v>695</v>
      </c>
      <c r="G86" s="6">
        <v>71181070</v>
      </c>
      <c r="H86" s="150">
        <v>1108.517142857143</v>
      </c>
      <c r="I86" s="1">
        <v>43293</v>
      </c>
      <c r="J86" s="1">
        <v>43309</v>
      </c>
      <c r="K86" s="144">
        <v>43339</v>
      </c>
      <c r="L86" s="9">
        <f>ListTable[[#This Row],[End]]-ListTable[[#This Row],[Start]]+1</f>
        <v>17</v>
      </c>
      <c r="N86" s="25"/>
      <c r="O86" s="26"/>
      <c r="P86" s="26"/>
      <c r="Q86" s="21"/>
      <c r="R86" s="6" t="s">
        <v>351</v>
      </c>
      <c r="S86" s="6" t="s">
        <v>978</v>
      </c>
      <c r="T86" s="14" t="s">
        <v>66</v>
      </c>
      <c r="U86" s="17"/>
      <c r="V86"/>
      <c r="W86"/>
      <c r="X86"/>
      <c r="Y86"/>
      <c r="Z86"/>
      <c r="AA86"/>
    </row>
    <row r="87" spans="2:27" ht="15" customHeight="1">
      <c r="B87" s="24">
        <v>78</v>
      </c>
      <c r="C87" s="23" t="s">
        <v>1296</v>
      </c>
      <c r="D87" s="6" t="s">
        <v>1252</v>
      </c>
      <c r="E87" s="6"/>
      <c r="F87" s="6" t="s">
        <v>690</v>
      </c>
      <c r="G87" s="6">
        <v>71153158</v>
      </c>
      <c r="H87" s="150">
        <v>2146.6928571428571</v>
      </c>
      <c r="I87" s="1">
        <v>43296</v>
      </c>
      <c r="J87" s="1">
        <v>43304</v>
      </c>
      <c r="K87" s="144">
        <v>43339</v>
      </c>
      <c r="L87" s="9">
        <f>ListTable[[#This Row],[End]]-ListTable[[#This Row],[Start]]+1</f>
        <v>9</v>
      </c>
      <c r="N87" s="25"/>
      <c r="O87" s="26"/>
      <c r="P87" s="26"/>
      <c r="Q87" s="21"/>
      <c r="R87" s="6" t="s">
        <v>347</v>
      </c>
      <c r="S87" s="6" t="s">
        <v>973</v>
      </c>
      <c r="T87" s="14" t="s">
        <v>61</v>
      </c>
      <c r="U87" s="17"/>
      <c r="V87"/>
      <c r="W87"/>
      <c r="X87"/>
      <c r="Y87"/>
      <c r="Z87"/>
      <c r="AA87"/>
    </row>
    <row r="88" spans="2:27" ht="15" customHeight="1">
      <c r="B88" s="24">
        <v>79</v>
      </c>
      <c r="C88" s="23" t="s">
        <v>1285</v>
      </c>
      <c r="D88" s="6" t="s">
        <v>1252</v>
      </c>
      <c r="E88" s="6"/>
      <c r="F88" s="6" t="s">
        <v>696</v>
      </c>
      <c r="G88" s="6">
        <v>71142636</v>
      </c>
      <c r="H88" s="150">
        <v>1273.4657142857143</v>
      </c>
      <c r="I88" s="1">
        <v>43301</v>
      </c>
      <c r="J88" s="1">
        <v>43308</v>
      </c>
      <c r="K88" s="144">
        <v>43343</v>
      </c>
      <c r="L88" s="9">
        <f>ListTable[[#This Row],[End]]-ListTable[[#This Row],[Start]]+1</f>
        <v>8</v>
      </c>
      <c r="N88" s="25"/>
      <c r="O88" s="26"/>
      <c r="P88" s="26"/>
      <c r="Q88" s="21"/>
      <c r="R88" s="6" t="s">
        <v>352</v>
      </c>
      <c r="S88" s="6" t="s">
        <v>972</v>
      </c>
      <c r="T88" s="14" t="s">
        <v>67</v>
      </c>
      <c r="U88" s="17"/>
      <c r="V88"/>
      <c r="W88"/>
      <c r="X88"/>
      <c r="Y88"/>
      <c r="Z88"/>
      <c r="AA88"/>
    </row>
    <row r="89" spans="2:27" ht="15" customHeight="1">
      <c r="B89" s="24">
        <v>80</v>
      </c>
      <c r="C89" s="23" t="s">
        <v>1271</v>
      </c>
      <c r="D89" s="6" t="s">
        <v>1252</v>
      </c>
      <c r="E89" s="6"/>
      <c r="F89" s="6" t="s">
        <v>697</v>
      </c>
      <c r="G89" s="6">
        <v>71181066</v>
      </c>
      <c r="H89" s="150">
        <v>2319.7200000000003</v>
      </c>
      <c r="I89" s="1">
        <v>43310</v>
      </c>
      <c r="J89" s="1">
        <v>43351</v>
      </c>
      <c r="K89" s="144">
        <v>43461</v>
      </c>
      <c r="L89" s="9">
        <f>ListTable[[#This Row],[End]]-ListTable[[#This Row],[Start]]+1</f>
        <v>42</v>
      </c>
      <c r="N89" s="25"/>
      <c r="O89" s="26"/>
      <c r="P89" s="26"/>
      <c r="Q89" s="21"/>
      <c r="R89" s="6" t="s">
        <v>353</v>
      </c>
      <c r="S89" s="6" t="s">
        <v>979</v>
      </c>
      <c r="T89" s="14" t="s">
        <v>68</v>
      </c>
      <c r="U89" s="17"/>
      <c r="V89"/>
      <c r="W89"/>
      <c r="X89"/>
      <c r="Y89"/>
      <c r="Z89"/>
      <c r="AA89"/>
    </row>
    <row r="90" spans="2:27" ht="15" customHeight="1">
      <c r="B90" s="24">
        <v>81</v>
      </c>
      <c r="C90" s="23" t="s">
        <v>1284</v>
      </c>
      <c r="D90" s="6" t="s">
        <v>1252</v>
      </c>
      <c r="E90" s="6"/>
      <c r="F90" s="6" t="s">
        <v>698</v>
      </c>
      <c r="G90" s="6">
        <v>71181067</v>
      </c>
      <c r="H90" s="150">
        <v>2584.937142857143</v>
      </c>
      <c r="I90" s="1">
        <v>43310</v>
      </c>
      <c r="J90" s="1">
        <v>43326</v>
      </c>
      <c r="K90" s="144">
        <v>43461</v>
      </c>
      <c r="L90" s="9">
        <f>ListTable[[#This Row],[End]]-ListTable[[#This Row],[Start]]+1</f>
        <v>17</v>
      </c>
      <c r="N90" s="25"/>
      <c r="O90" s="26"/>
      <c r="P90" s="26"/>
      <c r="Q90" s="21"/>
      <c r="R90" s="6" t="s">
        <v>354</v>
      </c>
      <c r="S90" s="6" t="s">
        <v>979</v>
      </c>
      <c r="T90" s="14" t="s">
        <v>68</v>
      </c>
      <c r="U90" s="17"/>
      <c r="V90"/>
      <c r="W90"/>
      <c r="X90"/>
      <c r="Y90"/>
      <c r="Z90"/>
      <c r="AA90"/>
    </row>
    <row r="91" spans="2:27" ht="15" customHeight="1">
      <c r="B91" s="24">
        <v>82</v>
      </c>
      <c r="C91" s="23" t="s">
        <v>1285</v>
      </c>
      <c r="D91" s="6" t="s">
        <v>1252</v>
      </c>
      <c r="E91" s="6"/>
      <c r="F91" s="6" t="s">
        <v>699</v>
      </c>
      <c r="G91" s="6">
        <v>71181061</v>
      </c>
      <c r="H91" s="150">
        <v>1343.8071428571429</v>
      </c>
      <c r="I91" s="1">
        <v>43310</v>
      </c>
      <c r="J91" s="1">
        <v>43331</v>
      </c>
      <c r="K91" s="144">
        <v>43461</v>
      </c>
      <c r="L91" s="9">
        <f>ListTable[[#This Row],[End]]-ListTable[[#This Row],[Start]]+1</f>
        <v>22</v>
      </c>
      <c r="N91" s="25"/>
      <c r="O91" s="26"/>
      <c r="P91" s="26"/>
      <c r="Q91" s="21"/>
      <c r="R91" s="6" t="s">
        <v>355</v>
      </c>
      <c r="S91" s="6" t="s">
        <v>980</v>
      </c>
      <c r="T91" s="14" t="s">
        <v>69</v>
      </c>
      <c r="U91" s="17"/>
      <c r="V91"/>
      <c r="W91"/>
      <c r="X91"/>
      <c r="Y91"/>
      <c r="Z91"/>
      <c r="AA91"/>
    </row>
    <row r="92" spans="2:27" ht="15" customHeight="1">
      <c r="B92" s="24">
        <v>83</v>
      </c>
      <c r="C92" s="23" t="s">
        <v>1295</v>
      </c>
      <c r="D92" s="6" t="s">
        <v>1252</v>
      </c>
      <c r="E92" s="6"/>
      <c r="F92" s="6" t="s">
        <v>700</v>
      </c>
      <c r="G92" s="6">
        <v>71186335</v>
      </c>
      <c r="H92" s="150">
        <v>1533.0042857142857</v>
      </c>
      <c r="I92" s="1">
        <v>43315</v>
      </c>
      <c r="J92" s="1">
        <v>43326</v>
      </c>
      <c r="K92" s="144">
        <v>43461</v>
      </c>
      <c r="L92" s="9">
        <f>ListTable[[#This Row],[End]]-ListTable[[#This Row],[Start]]+1</f>
        <v>12</v>
      </c>
      <c r="N92" s="25"/>
      <c r="O92" s="26"/>
      <c r="P92" s="26"/>
      <c r="Q92" s="21"/>
      <c r="R92" s="6" t="s">
        <v>356</v>
      </c>
      <c r="S92" s="6" t="s">
        <v>981</v>
      </c>
      <c r="T92" s="14" t="s">
        <v>70</v>
      </c>
      <c r="U92" s="17"/>
      <c r="V92"/>
      <c r="W92"/>
      <c r="X92"/>
      <c r="Y92"/>
      <c r="Z92"/>
      <c r="AA92"/>
    </row>
    <row r="93" spans="2:27" ht="15" customHeight="1">
      <c r="B93" s="24">
        <v>84</v>
      </c>
      <c r="C93" s="23" t="s">
        <v>1273</v>
      </c>
      <c r="D93" s="6" t="s">
        <v>1252</v>
      </c>
      <c r="E93" s="6"/>
      <c r="F93" s="6" t="s">
        <v>701</v>
      </c>
      <c r="G93" s="6">
        <v>71189001</v>
      </c>
      <c r="H93" s="150">
        <v>3271.3842857142854</v>
      </c>
      <c r="I93" s="1">
        <v>43318</v>
      </c>
      <c r="J93" s="1">
        <v>43371</v>
      </c>
      <c r="K93" s="144">
        <v>43461</v>
      </c>
      <c r="L93" s="9">
        <f>ListTable[[#This Row],[End]]-ListTable[[#This Row],[Start]]+1</f>
        <v>54</v>
      </c>
      <c r="N93" s="25"/>
      <c r="O93" s="26"/>
      <c r="P93" s="26"/>
      <c r="Q93" s="21"/>
      <c r="R93" s="6" t="s">
        <v>357</v>
      </c>
      <c r="S93" s="6" t="s">
        <v>982</v>
      </c>
      <c r="T93" s="14" t="s">
        <v>51</v>
      </c>
      <c r="U93" s="17"/>
      <c r="V93"/>
      <c r="W93"/>
      <c r="X93"/>
      <c r="Y93"/>
      <c r="Z93"/>
      <c r="AA93"/>
    </row>
    <row r="94" spans="2:27" ht="15" customHeight="1">
      <c r="B94" s="24">
        <v>85</v>
      </c>
      <c r="C94" s="23" t="s">
        <v>1275</v>
      </c>
      <c r="D94" s="6" t="s">
        <v>1253</v>
      </c>
      <c r="E94" s="6"/>
      <c r="F94" s="6" t="s">
        <v>671</v>
      </c>
      <c r="G94" s="6">
        <v>71188301</v>
      </c>
      <c r="H94" s="150">
        <v>1854.3000000000002</v>
      </c>
      <c r="I94" s="1">
        <v>43318</v>
      </c>
      <c r="J94" s="1">
        <v>43334</v>
      </c>
      <c r="K94" s="144">
        <v>43642</v>
      </c>
      <c r="L94" s="9">
        <f>ListTable[[#This Row],[End]]-ListTable[[#This Row],[Start]]+1</f>
        <v>17</v>
      </c>
      <c r="N94" s="25"/>
      <c r="O94" s="26"/>
      <c r="P94" s="26"/>
      <c r="Q94" s="21"/>
      <c r="R94" s="6" t="s">
        <v>358</v>
      </c>
      <c r="S94" s="6" t="s">
        <v>983</v>
      </c>
      <c r="T94" s="14" t="s">
        <v>71</v>
      </c>
      <c r="U94" s="17"/>
      <c r="V94"/>
      <c r="W94"/>
      <c r="X94"/>
      <c r="Y94"/>
      <c r="Z94"/>
      <c r="AA94"/>
    </row>
    <row r="95" spans="2:27" ht="15" customHeight="1">
      <c r="B95" s="24">
        <v>86</v>
      </c>
      <c r="C95" s="23" t="s">
        <v>1284</v>
      </c>
      <c r="D95" s="6" t="s">
        <v>1252</v>
      </c>
      <c r="E95" s="6"/>
      <c r="F95" s="6" t="s">
        <v>700</v>
      </c>
      <c r="G95" s="6">
        <v>71186335</v>
      </c>
      <c r="H95" s="150">
        <v>1533.0042857142857</v>
      </c>
      <c r="I95" s="1">
        <v>43327</v>
      </c>
      <c r="J95" s="1">
        <v>43333</v>
      </c>
      <c r="K95" s="144">
        <v>43461</v>
      </c>
      <c r="L95" s="9">
        <f>ListTable[[#This Row],[End]]-ListTable[[#This Row],[Start]]+1</f>
        <v>7</v>
      </c>
      <c r="N95" s="25"/>
      <c r="O95" s="26"/>
      <c r="P95" s="26"/>
      <c r="Q95" s="21"/>
      <c r="R95" s="6" t="s">
        <v>356</v>
      </c>
      <c r="S95" s="6" t="s">
        <v>981</v>
      </c>
      <c r="T95" s="14" t="s">
        <v>70</v>
      </c>
      <c r="U95" s="17"/>
      <c r="V95"/>
      <c r="W95"/>
      <c r="X95"/>
      <c r="Y95"/>
      <c r="Z95"/>
      <c r="AA95"/>
    </row>
    <row r="96" spans="2:27" ht="15" customHeight="1">
      <c r="B96" s="24">
        <v>87</v>
      </c>
      <c r="C96" s="23" t="s">
        <v>1282</v>
      </c>
      <c r="D96" s="6" t="s">
        <v>1252</v>
      </c>
      <c r="E96" s="6"/>
      <c r="F96" s="6" t="s">
        <v>702</v>
      </c>
      <c r="G96" s="6">
        <v>71192732</v>
      </c>
      <c r="H96" s="150">
        <v>2460.4114285714286</v>
      </c>
      <c r="I96" s="1">
        <v>43329</v>
      </c>
      <c r="J96" s="1">
        <v>43343</v>
      </c>
      <c r="K96" s="144">
        <v>43461</v>
      </c>
      <c r="L96" s="9">
        <f>ListTable[[#This Row],[End]]-ListTable[[#This Row],[Start]]+1</f>
        <v>15</v>
      </c>
      <c r="N96" s="25"/>
      <c r="O96" s="26"/>
      <c r="P96" s="26"/>
      <c r="Q96" s="21"/>
      <c r="R96" s="6" t="s">
        <v>359</v>
      </c>
      <c r="S96" s="6" t="s">
        <v>984</v>
      </c>
      <c r="T96" s="14" t="s">
        <v>63</v>
      </c>
      <c r="U96" s="17"/>
      <c r="V96"/>
      <c r="W96"/>
      <c r="X96"/>
      <c r="Y96"/>
      <c r="Z96"/>
      <c r="AA96"/>
    </row>
    <row r="97" spans="2:27" ht="15" customHeight="1">
      <c r="B97" s="24">
        <v>88</v>
      </c>
      <c r="C97" s="23" t="s">
        <v>1296</v>
      </c>
      <c r="D97" s="6" t="s">
        <v>1253</v>
      </c>
      <c r="E97" s="6"/>
      <c r="F97" s="6" t="s">
        <v>675</v>
      </c>
      <c r="G97" s="6">
        <v>71195638</v>
      </c>
      <c r="H97" s="150">
        <v>2421.9428571428571</v>
      </c>
      <c r="I97" s="1">
        <v>43332</v>
      </c>
      <c r="J97" s="1">
        <v>43353</v>
      </c>
      <c r="K97" s="144">
        <v>43642</v>
      </c>
      <c r="L97" s="9">
        <f>ListTable[[#This Row],[End]]-ListTable[[#This Row],[Start]]+1</f>
        <v>22</v>
      </c>
      <c r="N97" s="25"/>
      <c r="O97" s="26"/>
      <c r="P97" s="26"/>
      <c r="Q97" s="21"/>
      <c r="R97" s="6" t="s">
        <v>360</v>
      </c>
      <c r="S97" s="6" t="s">
        <v>985</v>
      </c>
      <c r="T97" s="14" t="s">
        <v>72</v>
      </c>
      <c r="U97" s="17"/>
      <c r="V97"/>
      <c r="W97"/>
      <c r="X97"/>
      <c r="Y97"/>
      <c r="Z97"/>
      <c r="AA97"/>
    </row>
    <row r="98" spans="2:27" ht="15" customHeight="1">
      <c r="B98" s="24">
        <v>89</v>
      </c>
      <c r="C98" s="23" t="s">
        <v>1285</v>
      </c>
      <c r="D98" s="6" t="s">
        <v>1252</v>
      </c>
      <c r="E98" s="6"/>
      <c r="F98" s="6" t="s">
        <v>703</v>
      </c>
      <c r="G98" s="6">
        <v>71206970</v>
      </c>
      <c r="H98" s="150">
        <v>1281.5442857142857</v>
      </c>
      <c r="I98" s="1">
        <v>43332</v>
      </c>
      <c r="J98" s="1">
        <v>43364</v>
      </c>
      <c r="K98" s="144">
        <v>43461</v>
      </c>
      <c r="L98" s="9">
        <f>ListTable[[#This Row],[End]]-ListTable[[#This Row],[Start]]+1</f>
        <v>33</v>
      </c>
      <c r="N98" s="25"/>
      <c r="O98" s="26"/>
      <c r="P98" s="26"/>
      <c r="Q98" s="21"/>
      <c r="R98" s="6" t="s">
        <v>361</v>
      </c>
      <c r="S98" s="6" t="s">
        <v>986</v>
      </c>
      <c r="T98" s="14" t="s">
        <v>73</v>
      </c>
      <c r="U98" s="17"/>
      <c r="V98"/>
      <c r="W98"/>
      <c r="X98"/>
      <c r="Y98"/>
      <c r="Z98"/>
      <c r="AA98"/>
    </row>
    <row r="99" spans="2:27" ht="15" customHeight="1">
      <c r="B99" s="24">
        <v>90</v>
      </c>
      <c r="C99" s="23" t="s">
        <v>1270</v>
      </c>
      <c r="D99" s="6" t="s">
        <v>1252</v>
      </c>
      <c r="E99" s="6"/>
      <c r="F99" s="6" t="s">
        <v>704</v>
      </c>
      <c r="G99" s="6">
        <v>71201253</v>
      </c>
      <c r="H99" s="150">
        <v>840.89142857142849</v>
      </c>
      <c r="I99" s="1">
        <v>43339</v>
      </c>
      <c r="J99" s="1">
        <v>43354</v>
      </c>
      <c r="K99" s="144">
        <v>43461</v>
      </c>
      <c r="L99" s="9">
        <f>ListTable[[#This Row],[End]]-ListTable[[#This Row],[Start]]+1</f>
        <v>16</v>
      </c>
      <c r="N99" s="25"/>
      <c r="O99" s="26"/>
      <c r="P99" s="26"/>
      <c r="Q99" s="21"/>
      <c r="R99" s="6" t="s">
        <v>362</v>
      </c>
      <c r="S99" s="6" t="s">
        <v>987</v>
      </c>
      <c r="T99" s="14" t="s">
        <v>74</v>
      </c>
      <c r="U99" s="17"/>
      <c r="V99"/>
      <c r="W99"/>
      <c r="X99"/>
      <c r="Y99"/>
      <c r="Z99"/>
      <c r="AA99"/>
    </row>
    <row r="100" spans="2:27" ht="15" customHeight="1">
      <c r="B100" s="24">
        <v>91</v>
      </c>
      <c r="C100" s="23" t="s">
        <v>1284</v>
      </c>
      <c r="D100" s="6" t="s">
        <v>1252</v>
      </c>
      <c r="E100" s="6"/>
      <c r="F100" s="6" t="s">
        <v>698</v>
      </c>
      <c r="G100" s="6">
        <v>71181067</v>
      </c>
      <c r="H100" s="150">
        <v>2584.937142857143</v>
      </c>
      <c r="I100" s="1">
        <v>43334</v>
      </c>
      <c r="J100" s="1">
        <v>43361</v>
      </c>
      <c r="K100" s="144">
        <v>43461</v>
      </c>
      <c r="L100" s="9">
        <f>ListTable[[#This Row],[End]]-ListTable[[#This Row],[Start]]+1</f>
        <v>28</v>
      </c>
      <c r="N100" s="25"/>
      <c r="O100" s="26"/>
      <c r="P100" s="26"/>
      <c r="Q100" s="21"/>
      <c r="R100" s="6" t="s">
        <v>354</v>
      </c>
      <c r="S100" s="6" t="s">
        <v>979</v>
      </c>
      <c r="T100" s="14" t="s">
        <v>68</v>
      </c>
      <c r="U100" s="17"/>
      <c r="V100"/>
      <c r="W100"/>
      <c r="X100"/>
      <c r="Y100"/>
      <c r="Z100"/>
      <c r="AA100"/>
    </row>
    <row r="101" spans="2:27" ht="15" customHeight="1">
      <c r="B101" s="24">
        <v>92</v>
      </c>
      <c r="C101" s="23" t="s">
        <v>1275</v>
      </c>
      <c r="D101" s="6" t="s">
        <v>1253</v>
      </c>
      <c r="E101" s="6"/>
      <c r="F101" s="6" t="s">
        <v>674</v>
      </c>
      <c r="G101" s="6">
        <v>71192735</v>
      </c>
      <c r="H101" s="150">
        <v>2289.4928571428572</v>
      </c>
      <c r="I101" s="1">
        <v>43335</v>
      </c>
      <c r="J101" s="1">
        <v>43351</v>
      </c>
      <c r="K101" s="144">
        <v>43642</v>
      </c>
      <c r="L101" s="9">
        <f>ListTable[[#This Row],[End]]-ListTable[[#This Row],[Start]]+1</f>
        <v>17</v>
      </c>
      <c r="N101" s="25"/>
      <c r="O101" s="26"/>
      <c r="P101" s="26"/>
      <c r="Q101" s="21"/>
      <c r="R101" s="6" t="s">
        <v>363</v>
      </c>
      <c r="S101" s="6" t="s">
        <v>988</v>
      </c>
      <c r="T101" s="14" t="s">
        <v>75</v>
      </c>
      <c r="U101" s="17"/>
      <c r="V101"/>
      <c r="W101"/>
      <c r="X101"/>
      <c r="Y101"/>
      <c r="Z101"/>
      <c r="AA101"/>
    </row>
    <row r="102" spans="2:27" ht="15" customHeight="1">
      <c r="B102" s="24">
        <v>93</v>
      </c>
      <c r="C102" s="23" t="s">
        <v>1295</v>
      </c>
      <c r="D102" s="6" t="s">
        <v>1252</v>
      </c>
      <c r="E102" s="6"/>
      <c r="F102" s="6" t="s">
        <v>705</v>
      </c>
      <c r="G102" s="6">
        <v>71206971</v>
      </c>
      <c r="H102" s="150">
        <v>1838.6399999999999</v>
      </c>
      <c r="I102" s="1">
        <v>43348</v>
      </c>
      <c r="J102" s="1">
        <v>43377</v>
      </c>
      <c r="K102" s="144">
        <v>43461</v>
      </c>
      <c r="L102" s="9">
        <f>ListTable[[#This Row],[End]]-ListTable[[#This Row],[Start]]+1</f>
        <v>30</v>
      </c>
      <c r="N102" s="25"/>
      <c r="O102" s="26"/>
      <c r="P102" s="26"/>
      <c r="Q102" s="21"/>
      <c r="R102" s="6" t="s">
        <v>364</v>
      </c>
      <c r="S102" s="6" t="s">
        <v>989</v>
      </c>
      <c r="T102" s="14" t="s">
        <v>76</v>
      </c>
      <c r="U102" s="17"/>
      <c r="V102"/>
      <c r="W102"/>
      <c r="X102"/>
      <c r="Y102"/>
      <c r="Z102"/>
      <c r="AA102"/>
    </row>
    <row r="103" spans="2:27" ht="15" customHeight="1">
      <c r="B103" s="24">
        <v>94</v>
      </c>
      <c r="C103" s="23" t="s">
        <v>1282</v>
      </c>
      <c r="D103" s="6" t="s">
        <v>1252</v>
      </c>
      <c r="E103" s="6"/>
      <c r="F103" s="6" t="s">
        <v>702</v>
      </c>
      <c r="G103" s="6">
        <v>71192732</v>
      </c>
      <c r="H103" s="150">
        <v>2460.4114285714286</v>
      </c>
      <c r="I103" s="1">
        <v>43353</v>
      </c>
      <c r="J103" s="1">
        <v>43375</v>
      </c>
      <c r="K103" s="144">
        <v>43461</v>
      </c>
      <c r="L103" s="9">
        <f>ListTable[[#This Row],[End]]-ListTable[[#This Row],[Start]]+1</f>
        <v>23</v>
      </c>
      <c r="N103" s="25"/>
      <c r="O103" s="26"/>
      <c r="P103" s="26"/>
      <c r="Q103" s="21"/>
      <c r="R103" s="6" t="s">
        <v>359</v>
      </c>
      <c r="S103" s="6" t="s">
        <v>984</v>
      </c>
      <c r="T103" s="14" t="s">
        <v>77</v>
      </c>
      <c r="U103" s="17"/>
      <c r="V103"/>
      <c r="W103"/>
      <c r="X103"/>
      <c r="Y103"/>
      <c r="Z103"/>
      <c r="AA103"/>
    </row>
    <row r="104" spans="2:27" ht="15" customHeight="1">
      <c r="B104" s="24">
        <v>95</v>
      </c>
      <c r="C104" s="23" t="s">
        <v>1296</v>
      </c>
      <c r="D104" s="6" t="s">
        <v>1253</v>
      </c>
      <c r="E104" s="6"/>
      <c r="F104" s="6" t="s">
        <v>677</v>
      </c>
      <c r="G104" s="6">
        <v>71216567</v>
      </c>
      <c r="H104" s="150">
        <v>2138.1214285714286</v>
      </c>
      <c r="I104" s="1">
        <v>43354</v>
      </c>
      <c r="J104" s="1">
        <v>43372</v>
      </c>
      <c r="K104" s="144">
        <v>43642</v>
      </c>
      <c r="L104" s="9">
        <f>ListTable[[#This Row],[End]]-ListTable[[#This Row],[Start]]+1</f>
        <v>19</v>
      </c>
      <c r="N104" s="25"/>
      <c r="O104" s="26"/>
      <c r="P104" s="26"/>
      <c r="Q104" s="21"/>
      <c r="R104" s="6" t="s">
        <v>365</v>
      </c>
      <c r="S104" s="6" t="s">
        <v>990</v>
      </c>
      <c r="T104" s="14" t="s">
        <v>78</v>
      </c>
      <c r="U104" s="17"/>
      <c r="V104"/>
      <c r="W104"/>
      <c r="X104"/>
      <c r="Y104"/>
      <c r="Z104"/>
      <c r="AA104"/>
    </row>
    <row r="105" spans="2:27" ht="15" customHeight="1">
      <c r="B105" s="24">
        <v>96</v>
      </c>
      <c r="C105" s="23" t="s">
        <v>1271</v>
      </c>
      <c r="D105" s="6" t="s">
        <v>1252</v>
      </c>
      <c r="E105" s="6"/>
      <c r="F105" s="6" t="s">
        <v>706</v>
      </c>
      <c r="G105" s="6">
        <v>71215618</v>
      </c>
      <c r="H105" s="150">
        <v>1963.1657142857143</v>
      </c>
      <c r="I105" s="1">
        <v>43352</v>
      </c>
      <c r="J105" s="1">
        <v>43379</v>
      </c>
      <c r="K105" s="144">
        <v>43461</v>
      </c>
      <c r="L105" s="9">
        <f>ListTable[[#This Row],[End]]-ListTable[[#This Row],[Start]]+1</f>
        <v>28</v>
      </c>
      <c r="N105" s="25"/>
      <c r="O105" s="26"/>
      <c r="P105" s="26"/>
      <c r="Q105" s="21"/>
      <c r="R105" s="6" t="s">
        <v>366</v>
      </c>
      <c r="S105" s="6" t="s">
        <v>991</v>
      </c>
      <c r="T105" s="14" t="s">
        <v>79</v>
      </c>
      <c r="U105" s="17"/>
      <c r="V105"/>
      <c r="W105"/>
      <c r="X105"/>
      <c r="Y105"/>
      <c r="Z105"/>
      <c r="AA105"/>
    </row>
    <row r="106" spans="2:27" ht="15" customHeight="1">
      <c r="B106" s="24">
        <v>97</v>
      </c>
      <c r="C106" s="23" t="s">
        <v>1284</v>
      </c>
      <c r="D106" s="6" t="s">
        <v>1252</v>
      </c>
      <c r="E106" s="6"/>
      <c r="F106" s="6" t="s">
        <v>707</v>
      </c>
      <c r="G106" s="6">
        <v>71219253</v>
      </c>
      <c r="H106" s="150">
        <v>1595.2671428571427</v>
      </c>
      <c r="I106" s="1">
        <v>43362</v>
      </c>
      <c r="J106" s="1">
        <v>43378</v>
      </c>
      <c r="K106" s="144">
        <v>43461</v>
      </c>
      <c r="L106" s="9">
        <f>ListTable[[#This Row],[End]]-ListTable[[#This Row],[Start]]+1</f>
        <v>17</v>
      </c>
      <c r="N106" s="25"/>
      <c r="O106" s="26"/>
      <c r="P106" s="26"/>
      <c r="Q106" s="21"/>
      <c r="R106" s="6" t="s">
        <v>367</v>
      </c>
      <c r="S106" s="6" t="s">
        <v>992</v>
      </c>
      <c r="T106" s="14" t="s">
        <v>80</v>
      </c>
      <c r="U106" s="17"/>
      <c r="V106"/>
      <c r="W106"/>
      <c r="X106"/>
      <c r="Y106"/>
      <c r="Z106"/>
      <c r="AA106"/>
    </row>
    <row r="107" spans="2:27" ht="15" customHeight="1">
      <c r="B107" s="24">
        <v>98</v>
      </c>
      <c r="C107" s="23" t="s">
        <v>1272</v>
      </c>
      <c r="D107" s="6" t="s">
        <v>1252</v>
      </c>
      <c r="E107" s="6"/>
      <c r="F107" s="6" t="s">
        <v>708</v>
      </c>
      <c r="G107" s="6">
        <v>71231258</v>
      </c>
      <c r="H107" s="150">
        <v>2027.8414285714289</v>
      </c>
      <c r="I107" s="1">
        <v>43368</v>
      </c>
      <c r="J107" s="1">
        <v>43401</v>
      </c>
      <c r="K107" s="144">
        <v>43461</v>
      </c>
      <c r="L107" s="9">
        <f>ListTable[[#This Row],[End]]-ListTable[[#This Row],[Start]]+1</f>
        <v>34</v>
      </c>
      <c r="N107" s="25"/>
      <c r="O107" s="26"/>
      <c r="P107" s="26"/>
      <c r="Q107" s="21"/>
      <c r="R107" s="6" t="s">
        <v>368</v>
      </c>
      <c r="S107" s="6" t="s">
        <v>993</v>
      </c>
      <c r="T107" s="14" t="s">
        <v>76</v>
      </c>
      <c r="U107" s="17"/>
      <c r="V107"/>
      <c r="W107"/>
      <c r="X107"/>
      <c r="Y107"/>
      <c r="Z107"/>
      <c r="AA107"/>
    </row>
    <row r="108" spans="2:27" ht="15" customHeight="1">
      <c r="B108" s="24">
        <v>99</v>
      </c>
      <c r="C108" s="23" t="s">
        <v>1275</v>
      </c>
      <c r="D108" s="6" t="s">
        <v>1253</v>
      </c>
      <c r="E108" s="6"/>
      <c r="F108" s="6" t="s">
        <v>678</v>
      </c>
      <c r="G108" s="6">
        <v>71216569</v>
      </c>
      <c r="H108" s="150">
        <v>3254.4857142857145</v>
      </c>
      <c r="I108" s="1">
        <v>43352</v>
      </c>
      <c r="J108" s="1">
        <v>43392</v>
      </c>
      <c r="K108" s="144">
        <v>43642</v>
      </c>
      <c r="L108" s="9">
        <f>ListTable[[#This Row],[End]]-ListTable[[#This Row],[Start]]+1</f>
        <v>41</v>
      </c>
      <c r="N108" s="25"/>
      <c r="O108" s="26"/>
      <c r="P108" s="26"/>
      <c r="Q108" s="21"/>
      <c r="R108" s="6" t="s">
        <v>369</v>
      </c>
      <c r="S108" s="6" t="s">
        <v>994</v>
      </c>
      <c r="T108" s="14" t="s">
        <v>81</v>
      </c>
      <c r="U108" s="17"/>
      <c r="V108"/>
      <c r="W108"/>
      <c r="X108"/>
      <c r="Y108"/>
      <c r="Z108"/>
      <c r="AA108"/>
    </row>
    <row r="109" spans="2:27" ht="15" customHeight="1">
      <c r="B109" s="24">
        <v>100</v>
      </c>
      <c r="C109" s="23" t="s">
        <v>1270</v>
      </c>
      <c r="D109" s="6" t="s">
        <v>1252</v>
      </c>
      <c r="E109" s="6"/>
      <c r="F109" s="6" t="s">
        <v>704</v>
      </c>
      <c r="G109" s="6">
        <v>71201253</v>
      </c>
      <c r="H109" s="150">
        <v>840.89142857142849</v>
      </c>
      <c r="I109" s="1">
        <v>43355</v>
      </c>
      <c r="J109" s="1">
        <v>43364</v>
      </c>
      <c r="K109" s="144">
        <v>43461</v>
      </c>
      <c r="L109" s="9">
        <f>ListTable[[#This Row],[End]]-ListTable[[#This Row],[Start]]+1</f>
        <v>10</v>
      </c>
      <c r="N109" s="25"/>
      <c r="O109" s="26"/>
      <c r="P109" s="26"/>
      <c r="Q109" s="21"/>
      <c r="R109" s="6" t="s">
        <v>362</v>
      </c>
      <c r="S109" s="6" t="s">
        <v>987</v>
      </c>
      <c r="T109" s="14" t="s">
        <v>74</v>
      </c>
      <c r="U109" s="17"/>
      <c r="V109"/>
      <c r="W109"/>
      <c r="X109"/>
      <c r="Y109"/>
      <c r="Z109"/>
      <c r="AA109"/>
    </row>
    <row r="110" spans="2:27" ht="15" customHeight="1">
      <c r="B110" s="24">
        <v>101</v>
      </c>
      <c r="C110" s="23" t="s">
        <v>1296</v>
      </c>
      <c r="D110" s="6" t="s">
        <v>1253</v>
      </c>
      <c r="E110" s="6"/>
      <c r="F110" s="6" t="s">
        <v>683</v>
      </c>
      <c r="G110" s="6">
        <v>71231962</v>
      </c>
      <c r="H110" s="150">
        <v>5499.8314285714287</v>
      </c>
      <c r="I110" s="1">
        <v>43373</v>
      </c>
      <c r="J110" s="1">
        <v>43391</v>
      </c>
      <c r="K110" s="144">
        <v>43642</v>
      </c>
      <c r="L110" s="9">
        <f>ListTable[[#This Row],[End]]-ListTable[[#This Row],[Start]]+1</f>
        <v>19</v>
      </c>
      <c r="N110" s="25"/>
      <c r="O110" s="26"/>
      <c r="P110" s="26"/>
      <c r="Q110" s="21"/>
      <c r="R110" s="6" t="s">
        <v>370</v>
      </c>
      <c r="S110" s="6" t="s">
        <v>995</v>
      </c>
      <c r="T110" s="14" t="s">
        <v>82</v>
      </c>
      <c r="U110" s="17"/>
      <c r="V110"/>
      <c r="W110"/>
      <c r="X110"/>
      <c r="Y110"/>
      <c r="Z110"/>
      <c r="AA110"/>
    </row>
    <row r="111" spans="2:27" ht="15" customHeight="1">
      <c r="B111" s="24">
        <v>102</v>
      </c>
      <c r="C111" s="23" t="s">
        <v>1293</v>
      </c>
      <c r="D111" s="6" t="s">
        <v>1253</v>
      </c>
      <c r="E111" s="6"/>
      <c r="F111" s="6" t="s">
        <v>684</v>
      </c>
      <c r="G111" s="6">
        <v>71229355</v>
      </c>
      <c r="H111" s="150">
        <v>3424.7785714285715</v>
      </c>
      <c r="I111" s="1">
        <v>43375</v>
      </c>
      <c r="J111" s="1">
        <v>43392</v>
      </c>
      <c r="K111" s="144">
        <v>43642</v>
      </c>
      <c r="L111" s="9">
        <f>ListTable[[#This Row],[End]]-ListTable[[#This Row],[Start]]+1</f>
        <v>18</v>
      </c>
      <c r="N111" s="25"/>
      <c r="O111" s="26"/>
      <c r="P111" s="26"/>
      <c r="Q111" s="21"/>
      <c r="R111" s="6" t="s">
        <v>371</v>
      </c>
      <c r="S111" s="6" t="s">
        <v>996</v>
      </c>
      <c r="T111" s="14" t="s">
        <v>83</v>
      </c>
      <c r="U111" s="17"/>
      <c r="V111"/>
      <c r="W111"/>
      <c r="X111"/>
      <c r="Y111"/>
      <c r="Z111"/>
      <c r="AA111"/>
    </row>
    <row r="112" spans="2:27" ht="15" customHeight="1">
      <c r="B112" s="24">
        <v>103</v>
      </c>
      <c r="C112" s="23" t="s">
        <v>1295</v>
      </c>
      <c r="D112" s="6" t="s">
        <v>1252</v>
      </c>
      <c r="E112" s="6"/>
      <c r="F112" s="6" t="s">
        <v>709</v>
      </c>
      <c r="G112" s="6">
        <v>71231259</v>
      </c>
      <c r="H112" s="150">
        <v>1995.5014285714285</v>
      </c>
      <c r="I112" s="1">
        <v>43378</v>
      </c>
      <c r="J112" s="1">
        <v>43410</v>
      </c>
      <c r="K112" s="144">
        <v>43461</v>
      </c>
      <c r="L112" s="9">
        <f>ListTable[[#This Row],[End]]-ListTable[[#This Row],[Start]]+1</f>
        <v>33</v>
      </c>
      <c r="N112" s="25"/>
      <c r="O112" s="26"/>
      <c r="P112" s="26"/>
      <c r="Q112" s="21"/>
      <c r="R112" s="6" t="s">
        <v>372</v>
      </c>
      <c r="S112" s="6" t="s">
        <v>997</v>
      </c>
      <c r="T112" s="14" t="s">
        <v>84</v>
      </c>
      <c r="U112" s="17"/>
      <c r="V112"/>
      <c r="W112"/>
      <c r="X112"/>
      <c r="Y112"/>
      <c r="Z112"/>
      <c r="AA112"/>
    </row>
    <row r="113" spans="2:27" ht="15" customHeight="1">
      <c r="B113" s="24">
        <v>104</v>
      </c>
      <c r="C113" s="23" t="s">
        <v>1271</v>
      </c>
      <c r="D113" s="6" t="s">
        <v>1252</v>
      </c>
      <c r="E113" s="6"/>
      <c r="F113" s="6" t="s">
        <v>707</v>
      </c>
      <c r="G113" s="6">
        <v>71219253</v>
      </c>
      <c r="H113" s="150">
        <v>1595.2671428571427</v>
      </c>
      <c r="I113" s="1">
        <v>43380</v>
      </c>
      <c r="J113" s="1">
        <v>43390</v>
      </c>
      <c r="K113" s="144">
        <v>43461</v>
      </c>
      <c r="L113" s="9">
        <f>ListTable[[#This Row],[End]]-ListTable[[#This Row],[Start]]+1</f>
        <v>11</v>
      </c>
      <c r="N113" s="25"/>
      <c r="O113" s="26"/>
      <c r="P113" s="26"/>
      <c r="Q113" s="21"/>
      <c r="R113" s="6" t="s">
        <v>367</v>
      </c>
      <c r="S113" s="6" t="s">
        <v>992</v>
      </c>
      <c r="T113" s="14" t="s">
        <v>80</v>
      </c>
      <c r="U113" s="17"/>
      <c r="V113"/>
      <c r="W113"/>
      <c r="X113"/>
      <c r="Y113"/>
      <c r="Z113"/>
      <c r="AA113"/>
    </row>
    <row r="114" spans="2:27" ht="15" customHeight="1">
      <c r="B114" s="24">
        <v>105</v>
      </c>
      <c r="C114" s="23" t="s">
        <v>1285</v>
      </c>
      <c r="D114" s="6" t="s">
        <v>1252</v>
      </c>
      <c r="E114" s="6"/>
      <c r="F114" s="6" t="s">
        <v>710</v>
      </c>
      <c r="G114" s="6">
        <v>71245592</v>
      </c>
      <c r="H114" s="150">
        <v>2049.6814285714286</v>
      </c>
      <c r="I114" s="1">
        <v>43381</v>
      </c>
      <c r="J114" s="1">
        <v>43404</v>
      </c>
      <c r="K114" s="144">
        <v>43461</v>
      </c>
      <c r="L114" s="9">
        <f>ListTable[[#This Row],[End]]-ListTable[[#This Row],[Start]]+1</f>
        <v>24</v>
      </c>
      <c r="N114" s="25"/>
      <c r="O114" s="26"/>
      <c r="P114" s="26"/>
      <c r="Q114" s="21"/>
      <c r="R114" s="6">
        <v>8543473702</v>
      </c>
      <c r="S114" s="6" t="s">
        <v>998</v>
      </c>
      <c r="T114" s="14" t="s">
        <v>85</v>
      </c>
      <c r="U114" s="17"/>
      <c r="V114"/>
      <c r="W114"/>
      <c r="X114"/>
      <c r="Y114"/>
      <c r="Z114"/>
      <c r="AA114"/>
    </row>
    <row r="115" spans="2:27" ht="15" customHeight="1">
      <c r="B115" s="24">
        <v>106</v>
      </c>
      <c r="C115" s="23" t="s">
        <v>1296</v>
      </c>
      <c r="D115" s="6" t="s">
        <v>1253</v>
      </c>
      <c r="E115" s="6"/>
      <c r="F115" s="6" t="s">
        <v>683</v>
      </c>
      <c r="G115" s="6">
        <v>71231962</v>
      </c>
      <c r="H115" s="150">
        <v>5499.8314285714287</v>
      </c>
      <c r="I115" s="1">
        <v>43394</v>
      </c>
      <c r="J115" s="1">
        <v>43416</v>
      </c>
      <c r="K115" s="144">
        <v>43642</v>
      </c>
      <c r="L115" s="9">
        <f>ListTable[[#This Row],[End]]-ListTable[[#This Row],[Start]]+1</f>
        <v>23</v>
      </c>
      <c r="N115" s="25"/>
      <c r="O115" s="26"/>
      <c r="P115" s="26"/>
      <c r="Q115" s="21"/>
      <c r="R115" s="6" t="s">
        <v>370</v>
      </c>
      <c r="S115" s="6" t="s">
        <v>995</v>
      </c>
      <c r="T115" s="14" t="s">
        <v>82</v>
      </c>
      <c r="U115" s="17"/>
      <c r="V115"/>
      <c r="W115"/>
      <c r="X115"/>
      <c r="Y115"/>
      <c r="Z115"/>
      <c r="AA115"/>
    </row>
    <row r="116" spans="2:27" ht="15" customHeight="1">
      <c r="B116" s="24">
        <v>107</v>
      </c>
      <c r="C116" s="23" t="s">
        <v>1293</v>
      </c>
      <c r="D116" s="6" t="s">
        <v>1253</v>
      </c>
      <c r="E116" s="6"/>
      <c r="F116" s="6" t="s">
        <v>684</v>
      </c>
      <c r="G116" s="6">
        <v>71229355</v>
      </c>
      <c r="H116" s="150">
        <v>3424.7785714285715</v>
      </c>
      <c r="I116" s="1">
        <v>43394</v>
      </c>
      <c r="J116" s="1">
        <v>43421</v>
      </c>
      <c r="K116" s="144">
        <v>43642</v>
      </c>
      <c r="L116" s="9">
        <f>ListTable[[#This Row],[End]]-ListTable[[#This Row],[Start]]+1</f>
        <v>28</v>
      </c>
      <c r="N116" s="25"/>
      <c r="O116" s="26"/>
      <c r="P116" s="26"/>
      <c r="Q116" s="21"/>
      <c r="R116" s="6" t="s">
        <v>371</v>
      </c>
      <c r="S116" s="6" t="s">
        <v>996</v>
      </c>
      <c r="T116" s="14" t="s">
        <v>83</v>
      </c>
      <c r="U116" s="17"/>
      <c r="V116"/>
      <c r="W116"/>
      <c r="X116"/>
      <c r="Y116"/>
      <c r="Z116"/>
      <c r="AA116"/>
    </row>
    <row r="117" spans="2:27" ht="15" customHeight="1">
      <c r="B117" s="24">
        <v>108</v>
      </c>
      <c r="C117" s="23" t="s">
        <v>1275</v>
      </c>
      <c r="D117" s="6" t="s">
        <v>1253</v>
      </c>
      <c r="E117" s="6"/>
      <c r="F117" s="6" t="s">
        <v>682</v>
      </c>
      <c r="G117" s="6">
        <v>71239495</v>
      </c>
      <c r="H117" s="150">
        <v>3254.4857142857145</v>
      </c>
      <c r="I117" s="1">
        <v>43394</v>
      </c>
      <c r="J117" s="1">
        <v>43397</v>
      </c>
      <c r="K117" s="144">
        <v>43642</v>
      </c>
      <c r="L117" s="9">
        <f>ListTable[[#This Row],[End]]-ListTable[[#This Row],[Start]]+1</f>
        <v>4</v>
      </c>
      <c r="N117" s="25"/>
      <c r="O117" s="26"/>
      <c r="P117" s="26"/>
      <c r="Q117" s="21"/>
      <c r="R117" s="6" t="s">
        <v>373</v>
      </c>
      <c r="S117" s="6" t="s">
        <v>999</v>
      </c>
      <c r="T117" s="14" t="s">
        <v>81</v>
      </c>
      <c r="U117" s="17"/>
      <c r="V117"/>
      <c r="W117"/>
      <c r="X117"/>
      <c r="Y117"/>
      <c r="Z117"/>
      <c r="AA117"/>
    </row>
    <row r="118" spans="2:27" ht="15" customHeight="1">
      <c r="B118" s="24">
        <v>109</v>
      </c>
      <c r="C118" s="23" t="s">
        <v>1275</v>
      </c>
      <c r="D118" s="6" t="s">
        <v>1253</v>
      </c>
      <c r="E118" s="6"/>
      <c r="F118" s="6" t="s">
        <v>687</v>
      </c>
      <c r="G118" s="6">
        <v>71250335</v>
      </c>
      <c r="H118" s="150">
        <v>2554.3928571428569</v>
      </c>
      <c r="I118" s="1">
        <v>43398</v>
      </c>
      <c r="J118" s="1">
        <v>43421</v>
      </c>
      <c r="K118" s="144">
        <v>43642</v>
      </c>
      <c r="L118" s="9">
        <f>ListTable[[#This Row],[End]]-ListTable[[#This Row],[Start]]+1</f>
        <v>24</v>
      </c>
      <c r="N118" s="25"/>
      <c r="O118" s="26"/>
      <c r="P118" s="26"/>
      <c r="Q118" s="21"/>
      <c r="R118" s="6" t="s">
        <v>374</v>
      </c>
      <c r="S118" s="6" t="s">
        <v>1000</v>
      </c>
      <c r="T118" s="14" t="s">
        <v>86</v>
      </c>
      <c r="U118" s="17"/>
      <c r="V118"/>
      <c r="W118"/>
      <c r="X118"/>
      <c r="Y118"/>
      <c r="Z118"/>
      <c r="AA118"/>
    </row>
    <row r="119" spans="2:27" ht="15" customHeight="1">
      <c r="B119" s="24">
        <v>110</v>
      </c>
      <c r="C119" s="23" t="s">
        <v>1272</v>
      </c>
      <c r="D119" s="6" t="s">
        <v>1252</v>
      </c>
      <c r="E119" s="6"/>
      <c r="F119" s="6" t="s">
        <v>711</v>
      </c>
      <c r="G119" s="6">
        <v>71245591</v>
      </c>
      <c r="H119" s="150">
        <v>997.74857142857127</v>
      </c>
      <c r="I119" s="1">
        <v>43402</v>
      </c>
      <c r="J119" s="1">
        <v>43413</v>
      </c>
      <c r="K119" s="144">
        <v>43461</v>
      </c>
      <c r="L119" s="9">
        <f>ListTable[[#This Row],[End]]-ListTable[[#This Row],[Start]]+1</f>
        <v>12</v>
      </c>
      <c r="N119" s="25"/>
      <c r="O119" s="26"/>
      <c r="P119" s="26"/>
      <c r="Q119" s="21"/>
      <c r="R119" s="6" t="s">
        <v>375</v>
      </c>
      <c r="S119" s="6" t="s">
        <v>1001</v>
      </c>
      <c r="T119" s="14" t="s">
        <v>87</v>
      </c>
      <c r="U119" s="17"/>
      <c r="V119"/>
      <c r="W119"/>
      <c r="X119"/>
      <c r="Y119"/>
      <c r="Z119"/>
      <c r="AA119"/>
    </row>
    <row r="120" spans="2:27" ht="15" customHeight="1">
      <c r="B120" s="24">
        <v>111</v>
      </c>
      <c r="C120" s="23" t="s">
        <v>1285</v>
      </c>
      <c r="D120" s="6" t="s">
        <v>1252</v>
      </c>
      <c r="E120" s="6"/>
      <c r="F120" s="6" t="s">
        <v>712</v>
      </c>
      <c r="G120" s="6">
        <v>71251389</v>
      </c>
      <c r="H120" s="150">
        <v>2719.954285714286</v>
      </c>
      <c r="I120" s="1">
        <v>43405</v>
      </c>
      <c r="J120" s="1">
        <v>43438</v>
      </c>
      <c r="K120" s="144">
        <v>43550</v>
      </c>
      <c r="L120" s="9">
        <f>ListTable[[#This Row],[End]]-ListTable[[#This Row],[Start]]+1</f>
        <v>34</v>
      </c>
      <c r="N120" s="25"/>
      <c r="O120" s="26"/>
      <c r="P120" s="26"/>
      <c r="Q120" s="21"/>
      <c r="R120" s="6" t="s">
        <v>376</v>
      </c>
      <c r="S120" s="6" t="s">
        <v>1002</v>
      </c>
      <c r="T120" s="14" t="s">
        <v>88</v>
      </c>
      <c r="U120" s="17"/>
      <c r="V120"/>
      <c r="W120"/>
      <c r="X120"/>
      <c r="Y120"/>
      <c r="Z120"/>
      <c r="AA120"/>
    </row>
    <row r="121" spans="2:27" ht="15" customHeight="1">
      <c r="B121" s="24">
        <v>112</v>
      </c>
      <c r="C121" s="23" t="s">
        <v>1292</v>
      </c>
      <c r="D121" s="6" t="s">
        <v>1253</v>
      </c>
      <c r="E121" s="6"/>
      <c r="F121" s="6" t="s">
        <v>713</v>
      </c>
      <c r="G121" s="6">
        <v>71257889</v>
      </c>
      <c r="H121" s="150">
        <v>10192.341428571428</v>
      </c>
      <c r="I121" s="1">
        <v>43410</v>
      </c>
      <c r="J121" s="1">
        <v>43412</v>
      </c>
      <c r="K121" s="144">
        <v>43642</v>
      </c>
      <c r="L121" s="9">
        <f>ListTable[[#This Row],[End]]-ListTable[[#This Row],[Start]]+1</f>
        <v>3</v>
      </c>
      <c r="N121" s="25"/>
      <c r="O121" s="26"/>
      <c r="P121" s="26"/>
      <c r="Q121" s="21"/>
      <c r="R121" s="6" t="s">
        <v>377</v>
      </c>
      <c r="S121" s="6" t="s">
        <v>1003</v>
      </c>
      <c r="T121" s="14" t="s">
        <v>89</v>
      </c>
      <c r="U121" s="17"/>
      <c r="V121"/>
      <c r="W121"/>
      <c r="X121"/>
      <c r="Y121"/>
      <c r="Z121"/>
      <c r="AA121"/>
    </row>
    <row r="122" spans="2:27" ht="15" customHeight="1">
      <c r="B122" s="24">
        <v>113</v>
      </c>
      <c r="C122" s="23" t="s">
        <v>1292</v>
      </c>
      <c r="D122" s="6" t="s">
        <v>1253</v>
      </c>
      <c r="E122" s="6"/>
      <c r="F122" s="6" t="s">
        <v>713</v>
      </c>
      <c r="G122" s="6">
        <v>71257889</v>
      </c>
      <c r="H122" s="150">
        <v>10192.341428571428</v>
      </c>
      <c r="I122" s="1">
        <v>43415</v>
      </c>
      <c r="J122" s="1">
        <v>43455</v>
      </c>
      <c r="K122" s="144">
        <v>43642</v>
      </c>
      <c r="L122" s="9">
        <f>ListTable[[#This Row],[End]]-ListTable[[#This Row],[Start]]+1</f>
        <v>41</v>
      </c>
      <c r="N122" s="25"/>
      <c r="O122" s="26"/>
      <c r="P122" s="26"/>
      <c r="Q122" s="21"/>
      <c r="R122" s="6" t="s">
        <v>377</v>
      </c>
      <c r="S122" s="6" t="s">
        <v>1003</v>
      </c>
      <c r="T122" s="14" t="s">
        <v>89</v>
      </c>
      <c r="U122" s="17"/>
      <c r="V122"/>
      <c r="W122"/>
      <c r="X122"/>
      <c r="Y122"/>
      <c r="Z122"/>
      <c r="AA122"/>
    </row>
    <row r="123" spans="2:27" ht="15" customHeight="1">
      <c r="B123" s="24">
        <v>114</v>
      </c>
      <c r="C123" s="23" t="s">
        <v>1296</v>
      </c>
      <c r="D123" s="6" t="s">
        <v>1253</v>
      </c>
      <c r="E123" s="6"/>
      <c r="F123" s="6" t="s">
        <v>688</v>
      </c>
      <c r="G123" s="6">
        <v>71257523</v>
      </c>
      <c r="H123" s="150">
        <v>7114.4571428571435</v>
      </c>
      <c r="I123" s="1">
        <v>43417</v>
      </c>
      <c r="J123" s="1">
        <v>43438</v>
      </c>
      <c r="K123" s="144">
        <v>43552</v>
      </c>
      <c r="L123" s="9">
        <f>ListTable[[#This Row],[End]]-ListTable[[#This Row],[Start]]+1</f>
        <v>22</v>
      </c>
      <c r="N123" s="25"/>
      <c r="O123" s="26"/>
      <c r="P123" s="26"/>
      <c r="Q123" s="21"/>
      <c r="R123" s="6" t="s">
        <v>378</v>
      </c>
      <c r="S123" s="6" t="s">
        <v>1004</v>
      </c>
      <c r="T123" s="14" t="s">
        <v>82</v>
      </c>
      <c r="U123" s="17"/>
      <c r="V123"/>
      <c r="W123"/>
      <c r="X123"/>
      <c r="Y123"/>
      <c r="Z123"/>
      <c r="AA123"/>
    </row>
    <row r="124" spans="2:27" ht="15" customHeight="1">
      <c r="B124" s="24">
        <v>115</v>
      </c>
      <c r="C124" s="23" t="s">
        <v>1278</v>
      </c>
      <c r="D124" s="6" t="s">
        <v>1252</v>
      </c>
      <c r="E124" s="6"/>
      <c r="F124" s="6" t="s">
        <v>714</v>
      </c>
      <c r="G124" s="6">
        <v>71260882</v>
      </c>
      <c r="H124" s="150">
        <v>1335.7242857142858</v>
      </c>
      <c r="I124" s="1">
        <v>43409</v>
      </c>
      <c r="J124" s="1">
        <v>43434</v>
      </c>
      <c r="K124" s="144">
        <v>43550</v>
      </c>
      <c r="L124" s="9">
        <f>ListTable[[#This Row],[End]]-ListTable[[#This Row],[Start]]+1</f>
        <v>26</v>
      </c>
      <c r="N124" s="25"/>
      <c r="O124" s="26"/>
      <c r="P124" s="26"/>
      <c r="Q124" s="21"/>
      <c r="R124" s="6" t="s">
        <v>379</v>
      </c>
      <c r="S124" s="6" t="s">
        <v>1005</v>
      </c>
      <c r="T124" s="14" t="s">
        <v>90</v>
      </c>
      <c r="U124" s="17"/>
      <c r="V124"/>
      <c r="W124"/>
      <c r="X124"/>
      <c r="Y124"/>
      <c r="Z124"/>
      <c r="AA124"/>
    </row>
    <row r="125" spans="2:27" ht="15" customHeight="1">
      <c r="B125" s="24">
        <v>116</v>
      </c>
      <c r="C125" s="23" t="s">
        <v>1272</v>
      </c>
      <c r="D125" s="6" t="s">
        <v>1252</v>
      </c>
      <c r="E125" s="6"/>
      <c r="F125" s="6" t="s">
        <v>715</v>
      </c>
      <c r="G125" s="6">
        <v>71265509</v>
      </c>
      <c r="H125" s="150">
        <v>1422.24</v>
      </c>
      <c r="I125" s="1">
        <v>43424</v>
      </c>
      <c r="J125" s="1">
        <v>43442</v>
      </c>
      <c r="K125" s="144">
        <v>43550</v>
      </c>
      <c r="L125" s="9">
        <f>ListTable[[#This Row],[End]]-ListTable[[#This Row],[Start]]+1</f>
        <v>19</v>
      </c>
      <c r="N125" s="25"/>
      <c r="O125" s="26"/>
      <c r="P125" s="26"/>
      <c r="Q125" s="21"/>
      <c r="R125" s="6" t="s">
        <v>380</v>
      </c>
      <c r="S125" s="6" t="s">
        <v>1006</v>
      </c>
      <c r="T125" s="14" t="s">
        <v>91</v>
      </c>
      <c r="U125" s="17"/>
      <c r="V125"/>
      <c r="W125"/>
      <c r="X125"/>
      <c r="Y125"/>
      <c r="Z125"/>
      <c r="AA125"/>
    </row>
    <row r="126" spans="2:27" ht="15" customHeight="1">
      <c r="B126" s="24">
        <v>117</v>
      </c>
      <c r="C126" s="23" t="s">
        <v>1275</v>
      </c>
      <c r="D126" s="6" t="s">
        <v>1253</v>
      </c>
      <c r="E126" s="6"/>
      <c r="F126" s="6" t="s">
        <v>696</v>
      </c>
      <c r="G126" s="6">
        <v>71266116</v>
      </c>
      <c r="H126" s="150">
        <v>12513.368571428571</v>
      </c>
      <c r="I126" s="1">
        <v>43422</v>
      </c>
      <c r="J126" s="1">
        <v>43439</v>
      </c>
      <c r="K126" s="144">
        <v>43552</v>
      </c>
      <c r="L126" s="9">
        <f>ListTable[[#This Row],[End]]-ListTable[[#This Row],[Start]]+1</f>
        <v>18</v>
      </c>
      <c r="N126" s="25"/>
      <c r="O126" s="26"/>
      <c r="P126" s="26"/>
      <c r="Q126" s="21"/>
      <c r="R126" s="6" t="s">
        <v>381</v>
      </c>
      <c r="S126" s="6" t="s">
        <v>1007</v>
      </c>
      <c r="T126" s="14" t="s">
        <v>81</v>
      </c>
      <c r="U126" s="17"/>
      <c r="V126"/>
      <c r="W126"/>
      <c r="X126"/>
      <c r="Y126"/>
      <c r="Z126"/>
      <c r="AA126"/>
    </row>
    <row r="127" spans="2:27" ht="15" customHeight="1">
      <c r="B127" s="24">
        <v>118</v>
      </c>
      <c r="C127" s="23" t="s">
        <v>1293</v>
      </c>
      <c r="D127" s="6" t="s">
        <v>1253</v>
      </c>
      <c r="E127" s="6"/>
      <c r="F127" s="6" t="s">
        <v>696</v>
      </c>
      <c r="G127" s="6">
        <v>71266116</v>
      </c>
      <c r="H127" s="150">
        <v>12513.368571428571</v>
      </c>
      <c r="I127" s="1">
        <v>43422</v>
      </c>
      <c r="J127" s="1">
        <v>43439</v>
      </c>
      <c r="K127" s="144">
        <v>43552</v>
      </c>
      <c r="L127" s="9">
        <f>ListTable[[#This Row],[End]]-ListTable[[#This Row],[Start]]+1</f>
        <v>18</v>
      </c>
      <c r="N127" s="25"/>
      <c r="O127" s="26"/>
      <c r="P127" s="26"/>
      <c r="Q127" s="21"/>
      <c r="R127" s="6" t="s">
        <v>381</v>
      </c>
      <c r="S127" s="6" t="s">
        <v>1007</v>
      </c>
      <c r="T127" s="14" t="s">
        <v>81</v>
      </c>
      <c r="U127" s="17"/>
      <c r="V127"/>
      <c r="W127"/>
      <c r="X127"/>
      <c r="Y127"/>
      <c r="Z127"/>
      <c r="AA127"/>
    </row>
    <row r="128" spans="2:27" ht="15" customHeight="1">
      <c r="B128" s="24">
        <v>119</v>
      </c>
      <c r="C128" s="23" t="s">
        <v>1285</v>
      </c>
      <c r="D128" s="6" t="s">
        <v>1253</v>
      </c>
      <c r="E128" s="6"/>
      <c r="F128" s="6" t="s">
        <v>688</v>
      </c>
      <c r="G128" s="6">
        <v>71257523</v>
      </c>
      <c r="H128" s="150">
        <v>7114.4571428571435</v>
      </c>
      <c r="I128" s="1">
        <v>43439</v>
      </c>
      <c r="J128" s="1">
        <v>43455</v>
      </c>
      <c r="K128" s="144">
        <v>43553</v>
      </c>
      <c r="L128" s="9">
        <f>ListTable[[#This Row],[End]]-ListTable[[#This Row],[Start]]+1</f>
        <v>17</v>
      </c>
      <c r="N128" s="25"/>
      <c r="O128" s="26"/>
      <c r="P128" s="26"/>
      <c r="Q128" s="21"/>
      <c r="R128" s="6" t="s">
        <v>378</v>
      </c>
      <c r="S128" s="6" t="s">
        <v>1004</v>
      </c>
      <c r="T128" s="14" t="s">
        <v>82</v>
      </c>
      <c r="U128" s="17"/>
      <c r="V128"/>
      <c r="W128"/>
      <c r="X128"/>
      <c r="Y128"/>
      <c r="Z128"/>
      <c r="AA128"/>
    </row>
    <row r="129" spans="2:27" ht="15" customHeight="1">
      <c r="B129" s="24">
        <v>120</v>
      </c>
      <c r="C129" s="23" t="s">
        <v>1296</v>
      </c>
      <c r="D129" s="6" t="s">
        <v>1252</v>
      </c>
      <c r="E129" s="6"/>
      <c r="F129" s="6" t="s">
        <v>716</v>
      </c>
      <c r="G129" s="6">
        <v>71284837</v>
      </c>
      <c r="H129" s="150">
        <v>1257.2914285714285</v>
      </c>
      <c r="I129" s="1">
        <v>43439</v>
      </c>
      <c r="J129" s="1">
        <v>43448</v>
      </c>
      <c r="K129" s="144">
        <v>43550</v>
      </c>
      <c r="L129" s="9">
        <f>ListTable[[#This Row],[End]]-ListTable[[#This Row],[Start]]+1</f>
        <v>10</v>
      </c>
      <c r="N129" s="25"/>
      <c r="O129" s="26"/>
      <c r="P129" s="26"/>
      <c r="Q129" s="21"/>
      <c r="R129" s="6" t="s">
        <v>382</v>
      </c>
      <c r="S129" s="6" t="s">
        <v>1008</v>
      </c>
      <c r="T129" s="14" t="s">
        <v>92</v>
      </c>
      <c r="U129" s="17"/>
      <c r="V129"/>
      <c r="W129"/>
      <c r="X129"/>
      <c r="Y129"/>
      <c r="Z129"/>
      <c r="AA129"/>
    </row>
    <row r="130" spans="2:27" ht="15" customHeight="1">
      <c r="B130" s="24">
        <v>121</v>
      </c>
      <c r="C130" s="23" t="s">
        <v>1275</v>
      </c>
      <c r="D130" s="6" t="s">
        <v>1253</v>
      </c>
      <c r="E130" s="6"/>
      <c r="F130" s="6" t="s">
        <v>696</v>
      </c>
      <c r="G130" s="6">
        <v>71266116</v>
      </c>
      <c r="H130" s="150">
        <v>12513.368571428571</v>
      </c>
      <c r="I130" s="1">
        <v>43444</v>
      </c>
      <c r="J130" s="1">
        <v>43455</v>
      </c>
      <c r="K130" s="144">
        <v>43553</v>
      </c>
      <c r="L130" s="9">
        <f>ListTable[[#This Row],[End]]-ListTable[[#This Row],[Start]]+1</f>
        <v>12</v>
      </c>
      <c r="N130" s="25"/>
      <c r="O130" s="26"/>
      <c r="P130" s="26"/>
      <c r="Q130" s="21"/>
      <c r="R130" s="6" t="s">
        <v>381</v>
      </c>
      <c r="S130" s="6" t="s">
        <v>1007</v>
      </c>
      <c r="T130" s="14" t="s">
        <v>81</v>
      </c>
      <c r="U130" s="17"/>
      <c r="V130"/>
      <c r="W130"/>
      <c r="X130"/>
      <c r="Y130"/>
      <c r="Z130"/>
      <c r="AA130"/>
    </row>
    <row r="131" spans="2:27" ht="15" customHeight="1">
      <c r="B131" s="24">
        <v>122</v>
      </c>
      <c r="C131" s="23" t="s">
        <v>1293</v>
      </c>
      <c r="D131" s="6" t="s">
        <v>1253</v>
      </c>
      <c r="E131" s="6"/>
      <c r="F131" s="6" t="s">
        <v>696</v>
      </c>
      <c r="G131" s="6">
        <v>71266116</v>
      </c>
      <c r="H131" s="150">
        <v>12513.368571428571</v>
      </c>
      <c r="I131" s="1">
        <v>43444</v>
      </c>
      <c r="J131" s="1">
        <v>43455</v>
      </c>
      <c r="K131" s="144">
        <v>43553</v>
      </c>
      <c r="L131" s="9">
        <f>ListTable[[#This Row],[End]]-ListTable[[#This Row],[Start]]+1</f>
        <v>12</v>
      </c>
      <c r="N131" s="25"/>
      <c r="O131" s="26"/>
      <c r="P131" s="26"/>
      <c r="Q131" s="21"/>
      <c r="R131" s="6" t="s">
        <v>381</v>
      </c>
      <c r="S131" s="6" t="s">
        <v>1007</v>
      </c>
      <c r="T131" s="14" t="s">
        <v>81</v>
      </c>
      <c r="U131" s="17"/>
      <c r="V131"/>
      <c r="W131"/>
      <c r="X131"/>
      <c r="Y131"/>
      <c r="Z131"/>
      <c r="AA131"/>
    </row>
    <row r="132" spans="2:27" ht="15" customHeight="1">
      <c r="B132" s="24">
        <v>123</v>
      </c>
      <c r="C132" s="23" t="s">
        <v>1278</v>
      </c>
      <c r="D132" s="6" t="s">
        <v>1252</v>
      </c>
      <c r="E132" s="6"/>
      <c r="F132" s="6" t="s">
        <v>717</v>
      </c>
      <c r="G132" s="6">
        <v>71306016</v>
      </c>
      <c r="H132" s="150">
        <v>1673.6957142857145</v>
      </c>
      <c r="I132" s="1">
        <v>43435</v>
      </c>
      <c r="J132" s="1">
        <v>43455</v>
      </c>
      <c r="K132" s="144">
        <v>43550</v>
      </c>
      <c r="L132" s="9">
        <f>ListTable[[#This Row],[End]]-ListTable[[#This Row],[Start]]+1</f>
        <v>21</v>
      </c>
      <c r="N132" s="25"/>
      <c r="O132" s="26"/>
      <c r="P132" s="26"/>
      <c r="Q132" s="21"/>
      <c r="R132" s="6" t="s">
        <v>383</v>
      </c>
      <c r="S132" s="6" t="s">
        <v>1009</v>
      </c>
      <c r="T132" s="14" t="s">
        <v>93</v>
      </c>
      <c r="U132" s="17"/>
      <c r="V132"/>
      <c r="W132"/>
      <c r="X132"/>
      <c r="Y132"/>
      <c r="Z132"/>
      <c r="AA132"/>
    </row>
    <row r="133" spans="2:27" ht="15" customHeight="1">
      <c r="B133" s="24">
        <v>124</v>
      </c>
      <c r="C133" s="23" t="s">
        <v>1272</v>
      </c>
      <c r="D133" s="6" t="s">
        <v>1252</v>
      </c>
      <c r="E133" s="6"/>
      <c r="F133" s="6" t="s">
        <v>718</v>
      </c>
      <c r="G133" s="6">
        <v>71306014</v>
      </c>
      <c r="H133" s="150">
        <v>1422.24</v>
      </c>
      <c r="I133" s="1">
        <v>43443</v>
      </c>
      <c r="J133" s="1">
        <v>43455</v>
      </c>
      <c r="K133" s="144">
        <v>43550</v>
      </c>
      <c r="L133" s="9">
        <f>ListTable[[#This Row],[End]]-ListTable[[#This Row],[Start]]+1</f>
        <v>13</v>
      </c>
      <c r="N133" s="25"/>
      <c r="O133" s="26"/>
      <c r="P133" s="26"/>
      <c r="Q133" s="21"/>
      <c r="R133" s="6" t="s">
        <v>384</v>
      </c>
      <c r="S133" s="6" t="s">
        <v>1010</v>
      </c>
      <c r="T133" s="14" t="s">
        <v>94</v>
      </c>
      <c r="U133" s="17"/>
      <c r="V133"/>
      <c r="W133"/>
      <c r="X133"/>
      <c r="Y133"/>
      <c r="Z133"/>
      <c r="AA133"/>
    </row>
    <row r="134" spans="2:27" ht="15" customHeight="1">
      <c r="B134" s="24">
        <v>125</v>
      </c>
      <c r="C134" s="23" t="s">
        <v>1278</v>
      </c>
      <c r="D134" s="6" t="s">
        <v>1252</v>
      </c>
      <c r="E134" s="6"/>
      <c r="F134" s="6" t="s">
        <v>717</v>
      </c>
      <c r="G134" s="6">
        <v>71306016</v>
      </c>
      <c r="H134" s="150">
        <v>1673.6957142857145</v>
      </c>
      <c r="I134" s="1">
        <v>43467</v>
      </c>
      <c r="J134" s="1">
        <v>43470</v>
      </c>
      <c r="K134" s="144">
        <v>43550</v>
      </c>
      <c r="L134" s="9">
        <f>ListTable[[#This Row],[End]]-ListTable[[#This Row],[Start]]+1</f>
        <v>4</v>
      </c>
      <c r="N134" s="25"/>
      <c r="O134" s="26"/>
      <c r="P134" s="26"/>
      <c r="Q134" s="21"/>
      <c r="R134" s="6" t="s">
        <v>383</v>
      </c>
      <c r="S134" s="6" t="s">
        <v>1009</v>
      </c>
      <c r="T134" s="14" t="s">
        <v>93</v>
      </c>
      <c r="U134" s="17"/>
      <c r="V134"/>
      <c r="W134"/>
      <c r="X134"/>
      <c r="Y134"/>
      <c r="Z134"/>
      <c r="AA134"/>
    </row>
    <row r="135" spans="2:27" ht="15" customHeight="1">
      <c r="B135" s="24">
        <v>126</v>
      </c>
      <c r="C135" s="23" t="s">
        <v>1292</v>
      </c>
      <c r="D135" s="6" t="s">
        <v>1253</v>
      </c>
      <c r="E135" s="6"/>
      <c r="F135" s="6" t="s">
        <v>713</v>
      </c>
      <c r="G135" s="6">
        <v>71257889</v>
      </c>
      <c r="H135" s="150">
        <v>10192.341428571428</v>
      </c>
      <c r="I135" s="1">
        <v>43471</v>
      </c>
      <c r="J135" s="1">
        <v>43479</v>
      </c>
      <c r="K135" s="144">
        <v>43642</v>
      </c>
      <c r="L135" s="9">
        <f>ListTable[[#This Row],[End]]-ListTable[[#This Row],[Start]]+1</f>
        <v>9</v>
      </c>
      <c r="N135" s="25"/>
      <c r="O135" s="26"/>
      <c r="P135" s="26"/>
      <c r="Q135" s="21"/>
      <c r="R135" s="6" t="s">
        <v>377</v>
      </c>
      <c r="S135" s="6" t="s">
        <v>1003</v>
      </c>
      <c r="T135" s="14" t="s">
        <v>89</v>
      </c>
      <c r="U135" s="17"/>
      <c r="V135"/>
      <c r="W135"/>
      <c r="X135"/>
      <c r="Y135"/>
      <c r="Z135"/>
      <c r="AA135"/>
    </row>
    <row r="136" spans="2:27" ht="15" customHeight="1">
      <c r="B136" s="24">
        <v>127</v>
      </c>
      <c r="C136" s="23" t="s">
        <v>1286</v>
      </c>
      <c r="D136" s="6" t="s">
        <v>1253</v>
      </c>
      <c r="E136" s="6"/>
      <c r="F136" s="6" t="s">
        <v>688</v>
      </c>
      <c r="G136" s="6">
        <v>71257523</v>
      </c>
      <c r="H136" s="150">
        <v>7114.4571428571435</v>
      </c>
      <c r="I136" s="1">
        <v>43472</v>
      </c>
      <c r="J136" s="1">
        <v>43480</v>
      </c>
      <c r="K136" s="144">
        <v>43553</v>
      </c>
      <c r="L136" s="9">
        <f>ListTable[[#This Row],[End]]-ListTable[[#This Row],[Start]]+1</f>
        <v>9</v>
      </c>
      <c r="N136" s="25"/>
      <c r="O136" s="26"/>
      <c r="P136" s="26"/>
      <c r="Q136" s="21"/>
      <c r="R136" s="6" t="s">
        <v>378</v>
      </c>
      <c r="S136" s="6" t="s">
        <v>1004</v>
      </c>
      <c r="T136" s="14" t="s">
        <v>82</v>
      </c>
      <c r="U136" s="17"/>
      <c r="V136"/>
      <c r="W136"/>
      <c r="X136"/>
      <c r="Y136"/>
      <c r="Z136"/>
      <c r="AA136"/>
    </row>
    <row r="137" spans="2:27" ht="15" customHeight="1">
      <c r="B137" s="24">
        <v>128</v>
      </c>
      <c r="C137" s="23" t="s">
        <v>1268</v>
      </c>
      <c r="D137" s="6" t="s">
        <v>1253</v>
      </c>
      <c r="E137" s="6"/>
      <c r="F137" s="6" t="s">
        <v>719</v>
      </c>
      <c r="G137" s="6">
        <v>71323442</v>
      </c>
      <c r="H137" s="150">
        <v>24629.391428571431</v>
      </c>
      <c r="I137" s="1">
        <v>43478</v>
      </c>
      <c r="J137" s="1">
        <v>43552</v>
      </c>
      <c r="K137" s="144">
        <v>43767</v>
      </c>
      <c r="L137" s="9">
        <f>ListTable[[#This Row],[End]]-ListTable[[#This Row],[Start]]+1</f>
        <v>75</v>
      </c>
      <c r="N137" s="25"/>
      <c r="O137" s="26"/>
      <c r="P137" s="26"/>
      <c r="Q137" s="21"/>
      <c r="R137" s="6" t="s">
        <v>385</v>
      </c>
      <c r="S137" s="6" t="s">
        <v>1011</v>
      </c>
      <c r="T137" s="14" t="s">
        <v>95</v>
      </c>
      <c r="U137" s="17"/>
      <c r="V137"/>
      <c r="W137"/>
      <c r="X137"/>
      <c r="Y137"/>
      <c r="Z137"/>
      <c r="AA137"/>
    </row>
    <row r="138" spans="2:27" ht="15" customHeight="1">
      <c r="B138" s="24">
        <v>129</v>
      </c>
      <c r="C138" s="23" t="s">
        <v>1284</v>
      </c>
      <c r="D138" s="6" t="s">
        <v>1253</v>
      </c>
      <c r="E138" s="6"/>
      <c r="F138" s="6" t="s">
        <v>720</v>
      </c>
      <c r="G138" s="6">
        <v>71323443</v>
      </c>
      <c r="H138" s="150">
        <v>24610.470000000005</v>
      </c>
      <c r="I138" s="1">
        <v>43478</v>
      </c>
      <c r="J138" s="1">
        <v>43505</v>
      </c>
      <c r="K138" s="144">
        <v>43767</v>
      </c>
      <c r="L138" s="9">
        <f>ListTable[[#This Row],[End]]-ListTable[[#This Row],[Start]]+1</f>
        <v>28</v>
      </c>
      <c r="N138" s="25"/>
      <c r="O138" s="26"/>
      <c r="P138" s="26"/>
      <c r="Q138" s="21"/>
      <c r="R138" s="6" t="s">
        <v>386</v>
      </c>
      <c r="S138" s="6" t="s">
        <v>1011</v>
      </c>
      <c r="T138" s="14" t="s">
        <v>95</v>
      </c>
      <c r="U138" s="17"/>
      <c r="V138"/>
      <c r="W138"/>
      <c r="X138"/>
      <c r="Y138"/>
      <c r="Z138"/>
      <c r="AA138"/>
    </row>
    <row r="139" spans="2:27" ht="15" customHeight="1">
      <c r="B139" s="24">
        <v>130</v>
      </c>
      <c r="C139" s="23" t="s">
        <v>1288</v>
      </c>
      <c r="D139" s="6" t="s">
        <v>1253</v>
      </c>
      <c r="E139" s="6"/>
      <c r="F139" s="6" t="s">
        <v>721</v>
      </c>
      <c r="G139" s="6">
        <v>71323444</v>
      </c>
      <c r="H139" s="150">
        <v>24629.391428571431</v>
      </c>
      <c r="I139" s="1">
        <v>43478</v>
      </c>
      <c r="J139" s="1">
        <v>43546</v>
      </c>
      <c r="K139" s="144">
        <v>43767</v>
      </c>
      <c r="L139" s="9">
        <f>ListTable[[#This Row],[End]]-ListTable[[#This Row],[Start]]+1</f>
        <v>69</v>
      </c>
      <c r="N139" s="25"/>
      <c r="O139" s="26"/>
      <c r="P139" s="26"/>
      <c r="Q139" s="21"/>
      <c r="R139" s="6" t="s">
        <v>387</v>
      </c>
      <c r="S139" s="6" t="s">
        <v>1011</v>
      </c>
      <c r="T139" s="14" t="s">
        <v>95</v>
      </c>
      <c r="U139" s="17"/>
      <c r="V139"/>
      <c r="W139"/>
      <c r="X139"/>
      <c r="Y139"/>
      <c r="Z139"/>
      <c r="AA139"/>
    </row>
    <row r="140" spans="2:27" ht="15" customHeight="1">
      <c r="B140" s="24">
        <v>131</v>
      </c>
      <c r="C140" s="23" t="s">
        <v>1275</v>
      </c>
      <c r="D140" s="6" t="s">
        <v>1253</v>
      </c>
      <c r="E140" s="6"/>
      <c r="F140" s="6" t="s">
        <v>696</v>
      </c>
      <c r="G140" s="6">
        <v>71266116</v>
      </c>
      <c r="H140" s="150">
        <v>12513.368571428571</v>
      </c>
      <c r="I140" s="1">
        <v>43478</v>
      </c>
      <c r="J140" s="1">
        <v>43511</v>
      </c>
      <c r="K140" s="144">
        <v>43553</v>
      </c>
      <c r="L140" s="9">
        <f>ListTable[[#This Row],[End]]-ListTable[[#This Row],[Start]]+1</f>
        <v>34</v>
      </c>
      <c r="N140" s="25"/>
      <c r="O140" s="26"/>
      <c r="P140" s="26"/>
      <c r="Q140" s="21"/>
      <c r="R140" s="6" t="s">
        <v>381</v>
      </c>
      <c r="S140" s="6" t="s">
        <v>1007</v>
      </c>
      <c r="T140" s="14" t="s">
        <v>81</v>
      </c>
      <c r="U140" s="17"/>
      <c r="V140"/>
      <c r="W140"/>
      <c r="X140"/>
      <c r="Y140"/>
      <c r="Z140"/>
      <c r="AA140"/>
    </row>
    <row r="141" spans="2:27" ht="15" customHeight="1">
      <c r="B141" s="24">
        <v>132</v>
      </c>
      <c r="C141" s="23" t="s">
        <v>1272</v>
      </c>
      <c r="D141" s="6" t="s">
        <v>1252</v>
      </c>
      <c r="E141" s="6"/>
      <c r="F141" s="6" t="s">
        <v>718</v>
      </c>
      <c r="G141" s="6">
        <v>71306014</v>
      </c>
      <c r="H141" s="150">
        <v>1422.24</v>
      </c>
      <c r="I141" s="1">
        <v>43471</v>
      </c>
      <c r="J141" s="1">
        <v>43475</v>
      </c>
      <c r="K141" s="144">
        <v>43550</v>
      </c>
      <c r="L141" s="9">
        <f>ListTable[[#This Row],[End]]-ListTable[[#This Row],[Start]]+1</f>
        <v>5</v>
      </c>
      <c r="N141" s="25"/>
      <c r="O141" s="26"/>
      <c r="P141" s="26"/>
      <c r="Q141" s="21"/>
      <c r="R141" s="6" t="s">
        <v>384</v>
      </c>
      <c r="S141" s="6" t="s">
        <v>1010</v>
      </c>
      <c r="T141" s="14" t="s">
        <v>94</v>
      </c>
      <c r="U141" s="17"/>
      <c r="V141"/>
      <c r="W141"/>
      <c r="X141"/>
      <c r="Y141"/>
      <c r="Z141"/>
      <c r="AA141"/>
    </row>
    <row r="142" spans="2:27" ht="15" customHeight="1">
      <c r="B142" s="24">
        <v>133</v>
      </c>
      <c r="C142" s="23" t="s">
        <v>1272</v>
      </c>
      <c r="D142" s="6" t="s">
        <v>1252</v>
      </c>
      <c r="E142" s="6"/>
      <c r="F142" s="6" t="s">
        <v>722</v>
      </c>
      <c r="G142" s="6">
        <v>71321594</v>
      </c>
      <c r="H142" s="150">
        <v>1422.24</v>
      </c>
      <c r="I142" s="1">
        <v>43476</v>
      </c>
      <c r="J142" s="1">
        <v>43496</v>
      </c>
      <c r="K142" s="144">
        <v>43550</v>
      </c>
      <c r="L142" s="9">
        <f>ListTable[[#This Row],[End]]-ListTable[[#This Row],[Start]]+1</f>
        <v>21</v>
      </c>
      <c r="N142" s="25"/>
      <c r="O142" s="26"/>
      <c r="P142" s="26"/>
      <c r="Q142" s="21"/>
      <c r="R142" s="6" t="s">
        <v>388</v>
      </c>
      <c r="S142" s="6" t="s">
        <v>1012</v>
      </c>
      <c r="T142" s="14" t="s">
        <v>96</v>
      </c>
      <c r="U142" s="17"/>
      <c r="V142"/>
      <c r="W142"/>
      <c r="X142"/>
      <c r="Y142"/>
      <c r="Z142"/>
      <c r="AA142"/>
    </row>
    <row r="143" spans="2:27" ht="15" customHeight="1">
      <c r="B143" s="24">
        <v>134</v>
      </c>
      <c r="C143" s="23" t="s">
        <v>1278</v>
      </c>
      <c r="D143" s="6" t="s">
        <v>1252</v>
      </c>
      <c r="E143" s="6"/>
      <c r="F143" s="6" t="s">
        <v>723</v>
      </c>
      <c r="G143" s="6">
        <v>71321595</v>
      </c>
      <c r="H143" s="150">
        <v>1784.4642857142858</v>
      </c>
      <c r="I143" s="1">
        <v>43471</v>
      </c>
      <c r="J143" s="1">
        <v>43505</v>
      </c>
      <c r="K143" s="144">
        <v>43550</v>
      </c>
      <c r="L143" s="9">
        <f>ListTable[[#This Row],[End]]-ListTable[[#This Row],[Start]]+1</f>
        <v>35</v>
      </c>
      <c r="N143" s="25"/>
      <c r="O143" s="26"/>
      <c r="P143" s="26"/>
      <c r="Q143" s="21"/>
      <c r="R143" s="6" t="s">
        <v>389</v>
      </c>
      <c r="S143" s="6" t="s">
        <v>1013</v>
      </c>
      <c r="T143" s="14" t="s">
        <v>97</v>
      </c>
      <c r="U143" s="17"/>
      <c r="V143"/>
      <c r="W143"/>
      <c r="X143"/>
      <c r="Y143"/>
      <c r="Z143"/>
      <c r="AA143"/>
    </row>
    <row r="144" spans="2:27" ht="15" customHeight="1">
      <c r="B144" s="24">
        <v>135</v>
      </c>
      <c r="C144" s="23" t="s">
        <v>1292</v>
      </c>
      <c r="D144" s="6" t="s">
        <v>1253</v>
      </c>
      <c r="E144" s="6"/>
      <c r="F144" s="6" t="s">
        <v>724</v>
      </c>
      <c r="G144" s="6">
        <v>71329837</v>
      </c>
      <c r="H144" s="150">
        <v>2819.2928571428574</v>
      </c>
      <c r="I144" s="1">
        <v>43480</v>
      </c>
      <c r="J144" s="1">
        <v>43529</v>
      </c>
      <c r="K144" s="144">
        <v>43552</v>
      </c>
      <c r="L144" s="9">
        <f>ListTable[[#This Row],[End]]-ListTable[[#This Row],[Start]]+1</f>
        <v>50</v>
      </c>
      <c r="N144" s="25"/>
      <c r="O144" s="26"/>
      <c r="P144" s="26"/>
      <c r="Q144" s="21"/>
      <c r="R144" s="6" t="s">
        <v>390</v>
      </c>
      <c r="S144" s="6" t="s">
        <v>1014</v>
      </c>
      <c r="T144" s="14" t="s">
        <v>98</v>
      </c>
      <c r="U144" s="17"/>
      <c r="V144"/>
      <c r="W144"/>
      <c r="X144"/>
      <c r="Y144"/>
      <c r="Z144"/>
      <c r="AA144"/>
    </row>
    <row r="145" spans="2:27" ht="15" customHeight="1">
      <c r="B145" s="24">
        <v>136</v>
      </c>
      <c r="C145" s="23" t="s">
        <v>1286</v>
      </c>
      <c r="D145" s="6" t="s">
        <v>1253</v>
      </c>
      <c r="E145" s="6"/>
      <c r="F145" s="6" t="s">
        <v>725</v>
      </c>
      <c r="G145" s="6">
        <v>71329841</v>
      </c>
      <c r="H145" s="150">
        <v>6736.028571428571</v>
      </c>
      <c r="I145" s="1">
        <v>43481</v>
      </c>
      <c r="J145" s="1">
        <v>43514</v>
      </c>
      <c r="K145" s="144">
        <v>43552</v>
      </c>
      <c r="L145" s="9">
        <f>ListTable[[#This Row],[End]]-ListTable[[#This Row],[Start]]+1</f>
        <v>34</v>
      </c>
      <c r="N145" s="25"/>
      <c r="O145" s="26"/>
      <c r="P145" s="26"/>
      <c r="Q145" s="21"/>
      <c r="R145" s="6" t="s">
        <v>391</v>
      </c>
      <c r="S145" s="6" t="s">
        <v>1015</v>
      </c>
      <c r="T145" s="14" t="s">
        <v>99</v>
      </c>
      <c r="U145" s="17"/>
      <c r="V145"/>
      <c r="W145"/>
      <c r="X145"/>
      <c r="Y145"/>
      <c r="Z145"/>
      <c r="AA145"/>
    </row>
    <row r="146" spans="2:27" ht="15" customHeight="1">
      <c r="B146" s="24">
        <v>137</v>
      </c>
      <c r="C146" s="23" t="s">
        <v>1293</v>
      </c>
      <c r="D146" s="6" t="s">
        <v>1253</v>
      </c>
      <c r="E146" s="6"/>
      <c r="F146" s="6" t="s">
        <v>696</v>
      </c>
      <c r="G146" s="6">
        <v>71266116</v>
      </c>
      <c r="H146" s="150">
        <v>12513.368571428571</v>
      </c>
      <c r="I146" s="1">
        <v>43488</v>
      </c>
      <c r="J146" s="1">
        <v>43528</v>
      </c>
      <c r="K146" s="144">
        <v>43553</v>
      </c>
      <c r="L146" s="9">
        <f>ListTable[[#This Row],[End]]-ListTable[[#This Row],[Start]]+1</f>
        <v>41</v>
      </c>
      <c r="N146" s="25"/>
      <c r="O146" s="26"/>
      <c r="P146" s="26"/>
      <c r="Q146" s="21"/>
      <c r="R146" s="6" t="s">
        <v>381</v>
      </c>
      <c r="S146" s="6" t="s">
        <v>1007</v>
      </c>
      <c r="T146" s="14" t="s">
        <v>81</v>
      </c>
      <c r="U146" s="17"/>
      <c r="V146"/>
      <c r="W146"/>
      <c r="X146"/>
      <c r="Y146"/>
      <c r="Z146"/>
      <c r="AA146"/>
    </row>
    <row r="147" spans="2:27" ht="15" customHeight="1">
      <c r="B147" s="24">
        <v>138</v>
      </c>
      <c r="C147" s="23" t="s">
        <v>1272</v>
      </c>
      <c r="D147" s="6" t="s">
        <v>1252</v>
      </c>
      <c r="E147" s="6"/>
      <c r="F147" s="6" t="s">
        <v>721</v>
      </c>
      <c r="G147" s="6">
        <v>71331912</v>
      </c>
      <c r="H147" s="150">
        <v>1422.24</v>
      </c>
      <c r="I147" s="1">
        <v>43497</v>
      </c>
      <c r="J147" s="1">
        <v>43518</v>
      </c>
      <c r="K147" s="144">
        <v>43550</v>
      </c>
      <c r="L147" s="9">
        <f>ListTable[[#This Row],[End]]-ListTable[[#This Row],[Start]]+1</f>
        <v>22</v>
      </c>
      <c r="N147" s="25"/>
      <c r="O147" s="26"/>
      <c r="P147" s="26"/>
      <c r="Q147" s="21"/>
      <c r="R147" s="6" t="s">
        <v>392</v>
      </c>
      <c r="S147" s="6" t="s">
        <v>1016</v>
      </c>
      <c r="T147" s="14" t="s">
        <v>100</v>
      </c>
      <c r="U147" s="17"/>
      <c r="V147"/>
      <c r="W147"/>
      <c r="X147"/>
      <c r="Y147"/>
      <c r="Z147"/>
      <c r="AA147"/>
    </row>
    <row r="148" spans="2:27" ht="15" customHeight="1">
      <c r="B148" s="24">
        <v>139</v>
      </c>
      <c r="C148" s="23" t="s">
        <v>1267</v>
      </c>
      <c r="D148" s="6" t="s">
        <v>1253</v>
      </c>
      <c r="E148" s="6"/>
      <c r="F148" s="6" t="s">
        <v>719</v>
      </c>
      <c r="G148" s="6">
        <v>71323442</v>
      </c>
      <c r="H148" s="150">
        <v>24629.391428571431</v>
      </c>
      <c r="I148" s="1">
        <v>43478</v>
      </c>
      <c r="J148" s="1">
        <v>43504</v>
      </c>
      <c r="K148" s="144">
        <v>43767</v>
      </c>
      <c r="L148" s="9">
        <f>ListTable[[#This Row],[End]]-ListTable[[#This Row],[Start]]+1</f>
        <v>27</v>
      </c>
      <c r="N148" s="25"/>
      <c r="O148" s="26"/>
      <c r="P148" s="26"/>
      <c r="Q148" s="21"/>
      <c r="R148" s="6" t="s">
        <v>385</v>
      </c>
      <c r="S148" s="6" t="s">
        <v>1011</v>
      </c>
      <c r="T148" s="14" t="s">
        <v>95</v>
      </c>
      <c r="U148" s="17"/>
      <c r="V148"/>
      <c r="W148"/>
      <c r="X148"/>
      <c r="Y148"/>
      <c r="Z148"/>
      <c r="AA148"/>
    </row>
    <row r="149" spans="2:27" ht="15" customHeight="1">
      <c r="B149" s="24">
        <v>140</v>
      </c>
      <c r="C149" s="23" t="s">
        <v>1281</v>
      </c>
      <c r="D149" s="6" t="s">
        <v>1253</v>
      </c>
      <c r="E149" s="6"/>
      <c r="F149" s="6" t="s">
        <v>720</v>
      </c>
      <c r="G149" s="6">
        <v>71323443</v>
      </c>
      <c r="H149" s="150">
        <v>24610.470000000005</v>
      </c>
      <c r="I149" s="1">
        <v>43478</v>
      </c>
      <c r="J149" s="1">
        <v>43504</v>
      </c>
      <c r="K149" s="144">
        <v>43767</v>
      </c>
      <c r="L149" s="9">
        <f>ListTable[[#This Row],[End]]-ListTable[[#This Row],[Start]]+1</f>
        <v>27</v>
      </c>
      <c r="N149" s="25"/>
      <c r="O149" s="26"/>
      <c r="P149" s="26"/>
      <c r="Q149" s="21"/>
      <c r="R149" s="6" t="s">
        <v>386</v>
      </c>
      <c r="S149" s="6" t="s">
        <v>1011</v>
      </c>
      <c r="T149" s="14" t="s">
        <v>95</v>
      </c>
      <c r="U149" s="17"/>
      <c r="V149"/>
      <c r="W149"/>
      <c r="X149"/>
      <c r="Y149"/>
      <c r="Z149"/>
      <c r="AA149"/>
    </row>
    <row r="150" spans="2:27" ht="15" customHeight="1">
      <c r="B150" s="24">
        <v>141</v>
      </c>
      <c r="C150" s="23" t="s">
        <v>1283</v>
      </c>
      <c r="D150" s="6" t="s">
        <v>1253</v>
      </c>
      <c r="E150" s="6"/>
      <c r="F150" s="6" t="s">
        <v>721</v>
      </c>
      <c r="G150" s="6">
        <v>71323444</v>
      </c>
      <c r="H150" s="150">
        <v>24629.391428571431</v>
      </c>
      <c r="I150" s="1">
        <v>43478</v>
      </c>
      <c r="J150" s="1">
        <v>43539</v>
      </c>
      <c r="K150" s="144">
        <v>43767</v>
      </c>
      <c r="L150" s="9">
        <f>ListTable[[#This Row],[End]]-ListTable[[#This Row],[Start]]+1</f>
        <v>62</v>
      </c>
      <c r="N150" s="25"/>
      <c r="O150" s="26"/>
      <c r="P150" s="26"/>
      <c r="Q150" s="21"/>
      <c r="R150" s="6" t="s">
        <v>387</v>
      </c>
      <c r="S150" s="6" t="s">
        <v>1011</v>
      </c>
      <c r="T150" s="14" t="s">
        <v>95</v>
      </c>
      <c r="U150" s="17"/>
      <c r="V150"/>
      <c r="W150"/>
      <c r="X150"/>
      <c r="Y150"/>
      <c r="Z150"/>
      <c r="AA150"/>
    </row>
    <row r="151" spans="2:27" ht="15" customHeight="1">
      <c r="B151" s="24">
        <v>142</v>
      </c>
      <c r="C151" s="23" t="s">
        <v>1284</v>
      </c>
      <c r="D151" s="6" t="s">
        <v>1253</v>
      </c>
      <c r="E151" s="6"/>
      <c r="F151" s="6" t="s">
        <v>720</v>
      </c>
      <c r="G151" s="6">
        <v>71323443</v>
      </c>
      <c r="H151" s="150">
        <v>24610.470000000005</v>
      </c>
      <c r="I151" s="1">
        <v>43506</v>
      </c>
      <c r="J151" s="1">
        <v>43552</v>
      </c>
      <c r="K151" s="144">
        <v>43767</v>
      </c>
      <c r="L151" s="9">
        <f>ListTable[[#This Row],[End]]-ListTable[[#This Row],[Start]]+1</f>
        <v>47</v>
      </c>
      <c r="N151" s="25"/>
      <c r="O151" s="26"/>
      <c r="P151" s="26"/>
      <c r="Q151" s="21"/>
      <c r="R151" s="6" t="s">
        <v>386</v>
      </c>
      <c r="S151" s="6" t="s">
        <v>1011</v>
      </c>
      <c r="T151" s="14" t="s">
        <v>95</v>
      </c>
      <c r="U151" s="17"/>
      <c r="V151"/>
      <c r="W151"/>
      <c r="X151"/>
      <c r="Y151"/>
      <c r="Z151"/>
      <c r="AA151"/>
    </row>
    <row r="152" spans="2:27" ht="15" customHeight="1">
      <c r="B152" s="24">
        <v>143</v>
      </c>
      <c r="C152" s="23" t="s">
        <v>1286</v>
      </c>
      <c r="D152" s="6" t="s">
        <v>1253</v>
      </c>
      <c r="E152" s="6"/>
      <c r="F152" s="6" t="s">
        <v>726</v>
      </c>
      <c r="G152" s="6">
        <v>71344587</v>
      </c>
      <c r="H152" s="150">
        <v>2421.9428571428571</v>
      </c>
      <c r="I152" s="1">
        <v>43515</v>
      </c>
      <c r="J152" s="1">
        <v>43551</v>
      </c>
      <c r="K152" s="144">
        <v>43642</v>
      </c>
      <c r="L152" s="9">
        <f>ListTable[[#This Row],[End]]-ListTable[[#This Row],[Start]]+1</f>
        <v>37</v>
      </c>
      <c r="N152" s="25"/>
      <c r="O152" s="26"/>
      <c r="P152" s="26"/>
      <c r="Q152" s="21"/>
      <c r="R152" s="6" t="s">
        <v>393</v>
      </c>
      <c r="S152" s="6" t="s">
        <v>1017</v>
      </c>
      <c r="T152" s="14" t="s">
        <v>101</v>
      </c>
      <c r="U152" s="17"/>
      <c r="V152"/>
      <c r="W152"/>
      <c r="X152"/>
      <c r="Y152"/>
      <c r="Z152"/>
      <c r="AA152"/>
    </row>
    <row r="153" spans="2:27" ht="15" customHeight="1">
      <c r="B153" s="24">
        <v>144</v>
      </c>
      <c r="C153" s="23" t="s">
        <v>1278</v>
      </c>
      <c r="D153" s="6" t="s">
        <v>1252</v>
      </c>
      <c r="E153" s="6"/>
      <c r="F153" s="6" t="s">
        <v>727</v>
      </c>
      <c r="G153" s="6">
        <v>71331911</v>
      </c>
      <c r="H153" s="150">
        <v>1846.727142857143</v>
      </c>
      <c r="I153" s="1">
        <v>43506</v>
      </c>
      <c r="J153" s="1">
        <v>43523</v>
      </c>
      <c r="K153" s="144">
        <v>43550</v>
      </c>
      <c r="L153" s="9">
        <f>ListTable[[#This Row],[End]]-ListTable[[#This Row],[Start]]+1</f>
        <v>18</v>
      </c>
      <c r="N153" s="25"/>
      <c r="O153" s="26"/>
      <c r="P153" s="26"/>
      <c r="Q153" s="21"/>
      <c r="R153" s="6" t="s">
        <v>394</v>
      </c>
      <c r="S153" s="6" t="s">
        <v>1018</v>
      </c>
      <c r="T153" s="14" t="s">
        <v>102</v>
      </c>
      <c r="U153" s="17"/>
      <c r="V153"/>
      <c r="W153"/>
      <c r="X153"/>
      <c r="Y153"/>
      <c r="Z153"/>
      <c r="AA153"/>
    </row>
    <row r="154" spans="2:27" ht="15" customHeight="1">
      <c r="B154" s="24">
        <v>145</v>
      </c>
      <c r="C154" s="23" t="s">
        <v>1278</v>
      </c>
      <c r="D154" s="6" t="s">
        <v>1252</v>
      </c>
      <c r="E154" s="6"/>
      <c r="F154" s="6" t="s">
        <v>728</v>
      </c>
      <c r="G154" s="6">
        <v>71350013</v>
      </c>
      <c r="H154" s="150">
        <v>1268.2114285714285</v>
      </c>
      <c r="I154" s="1">
        <v>43524</v>
      </c>
      <c r="J154" s="1">
        <v>43542</v>
      </c>
      <c r="K154" s="144">
        <v>43642</v>
      </c>
      <c r="L154" s="9">
        <f>ListTable[[#This Row],[End]]-ListTable[[#This Row],[Start]]+1</f>
        <v>19</v>
      </c>
      <c r="N154" s="25"/>
      <c r="O154" s="26"/>
      <c r="P154" s="26"/>
      <c r="Q154" s="21"/>
      <c r="R154" s="6" t="s">
        <v>395</v>
      </c>
      <c r="S154" s="6" t="s">
        <v>1019</v>
      </c>
      <c r="T154" s="14" t="s">
        <v>103</v>
      </c>
      <c r="U154" s="17"/>
      <c r="V154"/>
      <c r="W154"/>
      <c r="X154"/>
      <c r="Y154"/>
      <c r="Z154"/>
      <c r="AA154"/>
    </row>
    <row r="155" spans="2:27" ht="15" customHeight="1">
      <c r="B155" s="24">
        <v>146</v>
      </c>
      <c r="C155" s="23" t="s">
        <v>1267</v>
      </c>
      <c r="D155" s="6" t="s">
        <v>1253</v>
      </c>
      <c r="E155" s="6"/>
      <c r="F155" s="6" t="s">
        <v>719</v>
      </c>
      <c r="G155" s="6">
        <v>71323442</v>
      </c>
      <c r="H155" s="150">
        <v>24629.391428571431</v>
      </c>
      <c r="I155" s="1">
        <v>43515</v>
      </c>
      <c r="J155" s="1">
        <v>43539</v>
      </c>
      <c r="K155" s="144">
        <v>43767</v>
      </c>
      <c r="L155" s="9">
        <f>ListTable[[#This Row],[End]]-ListTable[[#This Row],[Start]]+1</f>
        <v>25</v>
      </c>
      <c r="N155" s="25"/>
      <c r="O155" s="26"/>
      <c r="P155" s="26"/>
      <c r="Q155" s="21"/>
      <c r="R155" s="6" t="s">
        <v>385</v>
      </c>
      <c r="S155" s="6" t="s">
        <v>1011</v>
      </c>
      <c r="T155" s="14" t="s">
        <v>95</v>
      </c>
      <c r="U155" s="17"/>
      <c r="V155"/>
      <c r="W155"/>
      <c r="X155"/>
      <c r="Y155"/>
      <c r="Z155"/>
      <c r="AA155"/>
    </row>
    <row r="156" spans="2:27" ht="15" customHeight="1">
      <c r="B156" s="24">
        <v>147</v>
      </c>
      <c r="C156" s="23" t="s">
        <v>1281</v>
      </c>
      <c r="D156" s="6" t="s">
        <v>1253</v>
      </c>
      <c r="E156" s="6"/>
      <c r="F156" s="6" t="s">
        <v>720</v>
      </c>
      <c r="G156" s="6">
        <v>71323443</v>
      </c>
      <c r="H156" s="150">
        <v>24610.470000000005</v>
      </c>
      <c r="I156" s="1">
        <v>43515</v>
      </c>
      <c r="J156" s="1">
        <v>43539</v>
      </c>
      <c r="K156" s="144">
        <v>43767</v>
      </c>
      <c r="L156" s="9">
        <f>ListTable[[#This Row],[End]]-ListTable[[#This Row],[Start]]+1</f>
        <v>25</v>
      </c>
      <c r="N156" s="25"/>
      <c r="O156" s="26"/>
      <c r="P156" s="26"/>
      <c r="Q156" s="21"/>
      <c r="R156" s="6" t="s">
        <v>386</v>
      </c>
      <c r="S156" s="6" t="s">
        <v>1011</v>
      </c>
      <c r="T156" s="14" t="s">
        <v>95</v>
      </c>
      <c r="U156" s="17"/>
      <c r="V156"/>
      <c r="W156"/>
      <c r="X156"/>
      <c r="Y156"/>
      <c r="Z156"/>
      <c r="AA156"/>
    </row>
    <row r="157" spans="2:27" ht="15" customHeight="1">
      <c r="B157" s="24">
        <v>148</v>
      </c>
      <c r="C157" s="23" t="s">
        <v>1272</v>
      </c>
      <c r="D157" s="6" t="s">
        <v>1252</v>
      </c>
      <c r="E157" s="6"/>
      <c r="F157" s="6" t="s">
        <v>729</v>
      </c>
      <c r="G157" s="6">
        <v>71284835</v>
      </c>
      <c r="H157" s="150">
        <v>1776.3814285714286</v>
      </c>
      <c r="I157" s="1">
        <v>43527</v>
      </c>
      <c r="J157" s="1">
        <v>43536</v>
      </c>
      <c r="K157" s="144">
        <v>43642</v>
      </c>
      <c r="L157" s="9">
        <f>ListTable[[#This Row],[End]]-ListTable[[#This Row],[Start]]+1</f>
        <v>10</v>
      </c>
      <c r="N157" s="25"/>
      <c r="O157" s="26"/>
      <c r="P157" s="26"/>
      <c r="Q157" s="21"/>
      <c r="R157" s="6" t="s">
        <v>396</v>
      </c>
      <c r="S157" s="6" t="s">
        <v>1020</v>
      </c>
      <c r="T157" s="14" t="s">
        <v>104</v>
      </c>
      <c r="U157" s="17"/>
      <c r="V157"/>
      <c r="W157"/>
      <c r="X157"/>
      <c r="Y157"/>
      <c r="Z157"/>
      <c r="AA157"/>
    </row>
    <row r="158" spans="2:27" ht="15" customHeight="1">
      <c r="B158" s="24">
        <v>149</v>
      </c>
      <c r="C158" s="23" t="s">
        <v>1293</v>
      </c>
      <c r="D158" s="6" t="s">
        <v>1253</v>
      </c>
      <c r="E158" s="6"/>
      <c r="F158" s="6" t="s">
        <v>730</v>
      </c>
      <c r="G158" s="6">
        <v>71363132</v>
      </c>
      <c r="H158" s="150">
        <v>4061.7985714285719</v>
      </c>
      <c r="I158" s="1">
        <v>43529</v>
      </c>
      <c r="J158" s="1">
        <v>43533</v>
      </c>
      <c r="K158" s="144">
        <v>43642</v>
      </c>
      <c r="L158" s="9">
        <f>ListTable[[#This Row],[End]]-ListTable[[#This Row],[Start]]+1</f>
        <v>5</v>
      </c>
      <c r="N158" s="25"/>
      <c r="O158" s="26"/>
      <c r="P158" s="26"/>
      <c r="Q158" s="21"/>
      <c r="R158" s="6" t="s">
        <v>397</v>
      </c>
      <c r="S158" s="6" t="s">
        <v>1021</v>
      </c>
      <c r="T158" s="14" t="s">
        <v>105</v>
      </c>
      <c r="U158" s="17"/>
      <c r="V158"/>
      <c r="W158"/>
      <c r="X158"/>
      <c r="Y158"/>
      <c r="Z158"/>
      <c r="AA158"/>
    </row>
    <row r="159" spans="2:27" ht="15" customHeight="1">
      <c r="B159" s="24">
        <v>150</v>
      </c>
      <c r="C159" s="23" t="s">
        <v>1292</v>
      </c>
      <c r="D159" s="6" t="s">
        <v>1253</v>
      </c>
      <c r="E159" s="6"/>
      <c r="F159" s="6" t="s">
        <v>730</v>
      </c>
      <c r="G159" s="6">
        <v>71363132</v>
      </c>
      <c r="H159" s="150">
        <v>4061.7985714285719</v>
      </c>
      <c r="I159" s="1">
        <v>43530</v>
      </c>
      <c r="J159" s="1">
        <v>43554</v>
      </c>
      <c r="K159" s="144">
        <v>43642</v>
      </c>
      <c r="L159" s="9">
        <f>ListTable[[#This Row],[End]]-ListTable[[#This Row],[Start]]+1</f>
        <v>25</v>
      </c>
      <c r="N159" s="25"/>
      <c r="O159" s="26"/>
      <c r="P159" s="26"/>
      <c r="Q159" s="21"/>
      <c r="R159" s="6" t="s">
        <v>397</v>
      </c>
      <c r="S159" s="6" t="s">
        <v>1021</v>
      </c>
      <c r="T159" s="14" t="s">
        <v>105</v>
      </c>
      <c r="U159" s="17"/>
      <c r="V159"/>
      <c r="W159"/>
      <c r="X159"/>
      <c r="Y159"/>
      <c r="Z159"/>
      <c r="AA159"/>
    </row>
    <row r="160" spans="2:27" ht="15" customHeight="1">
      <c r="B160" s="24">
        <v>151</v>
      </c>
      <c r="C160" s="23" t="s">
        <v>1293</v>
      </c>
      <c r="D160" s="6" t="s">
        <v>1253</v>
      </c>
      <c r="E160" s="6"/>
      <c r="F160" s="6" t="s">
        <v>731</v>
      </c>
      <c r="G160" s="6">
        <v>71363133</v>
      </c>
      <c r="H160" s="150">
        <v>2516.5500000000002</v>
      </c>
      <c r="I160" s="1">
        <v>43534</v>
      </c>
      <c r="J160" s="1">
        <v>43554</v>
      </c>
      <c r="K160" s="144">
        <v>43552</v>
      </c>
      <c r="L160" s="9">
        <f>ListTable[[#This Row],[End]]-ListTable[[#This Row],[Start]]+1</f>
        <v>21</v>
      </c>
      <c r="N160" s="25"/>
      <c r="O160" s="26"/>
      <c r="P160" s="26"/>
      <c r="Q160" s="21"/>
      <c r="R160" s="6" t="s">
        <v>398</v>
      </c>
      <c r="S160" s="6" t="s">
        <v>1022</v>
      </c>
      <c r="T160" s="14" t="s">
        <v>106</v>
      </c>
      <c r="U160" s="17"/>
      <c r="V160"/>
      <c r="W160"/>
      <c r="X160"/>
      <c r="Y160"/>
      <c r="Z160"/>
      <c r="AA160"/>
    </row>
    <row r="161" spans="2:27" ht="15" customHeight="1">
      <c r="B161" s="24">
        <v>152</v>
      </c>
      <c r="C161" s="23" t="s">
        <v>1272</v>
      </c>
      <c r="D161" s="6" t="s">
        <v>1252</v>
      </c>
      <c r="E161" s="6"/>
      <c r="F161" s="6" t="s">
        <v>726</v>
      </c>
      <c r="G161" s="6">
        <v>71375733</v>
      </c>
      <c r="H161" s="150">
        <v>2611.5685714285714</v>
      </c>
      <c r="I161" s="1">
        <v>43537</v>
      </c>
      <c r="J161" s="1">
        <v>43573</v>
      </c>
      <c r="K161" s="144">
        <v>43642</v>
      </c>
      <c r="L161" s="9">
        <f>ListTable[[#This Row],[End]]-ListTable[[#This Row],[Start]]+1</f>
        <v>37</v>
      </c>
      <c r="N161" s="25"/>
      <c r="O161" s="26"/>
      <c r="P161" s="26"/>
      <c r="Q161" s="21"/>
      <c r="R161" s="6" t="s">
        <v>399</v>
      </c>
      <c r="S161" s="6" t="s">
        <v>1023</v>
      </c>
      <c r="T161" s="14" t="s">
        <v>107</v>
      </c>
      <c r="U161" s="17"/>
      <c r="V161"/>
      <c r="W161"/>
      <c r="X161"/>
      <c r="Y161"/>
      <c r="Z161"/>
      <c r="AA161"/>
    </row>
    <row r="162" spans="2:27" ht="15" customHeight="1">
      <c r="B162" s="24">
        <v>153</v>
      </c>
      <c r="C162" s="23" t="s">
        <v>1278</v>
      </c>
      <c r="D162" s="6" t="s">
        <v>1252</v>
      </c>
      <c r="E162" s="6"/>
      <c r="F162" s="6" t="s">
        <v>730</v>
      </c>
      <c r="G162" s="6">
        <v>71369344</v>
      </c>
      <c r="H162" s="150">
        <v>1913.2114285714288</v>
      </c>
      <c r="I162" s="1">
        <v>43543</v>
      </c>
      <c r="J162" s="1">
        <v>43575</v>
      </c>
      <c r="K162" s="144">
        <v>43642</v>
      </c>
      <c r="L162" s="9">
        <f>ListTable[[#This Row],[End]]-ListTable[[#This Row],[Start]]+1</f>
        <v>33</v>
      </c>
      <c r="N162" s="25"/>
      <c r="O162" s="26"/>
      <c r="P162" s="26"/>
      <c r="Q162" s="21"/>
      <c r="R162" s="6" t="s">
        <v>400</v>
      </c>
      <c r="S162" s="6" t="s">
        <v>1024</v>
      </c>
      <c r="T162" s="14" t="s">
        <v>108</v>
      </c>
      <c r="U162" s="17"/>
      <c r="V162"/>
      <c r="W162"/>
      <c r="X162"/>
      <c r="Y162"/>
      <c r="Z162"/>
      <c r="AA162"/>
    </row>
    <row r="163" spans="2:27" ht="15" customHeight="1">
      <c r="B163" s="24">
        <v>154</v>
      </c>
      <c r="C163" s="23" t="s">
        <v>1286</v>
      </c>
      <c r="D163" s="6" t="s">
        <v>1252</v>
      </c>
      <c r="E163" s="6"/>
      <c r="F163" s="6" t="s">
        <v>732</v>
      </c>
      <c r="G163" s="6">
        <v>71394253</v>
      </c>
      <c r="H163" s="150">
        <v>4103.6571428571433</v>
      </c>
      <c r="I163" s="1">
        <v>43569</v>
      </c>
      <c r="J163" s="1">
        <v>43573</v>
      </c>
      <c r="K163" s="144">
        <v>43642</v>
      </c>
      <c r="L163" s="9">
        <f>ListTable[[#This Row],[End]]-ListTable[[#This Row],[Start]]+1</f>
        <v>5</v>
      </c>
      <c r="N163" s="25"/>
      <c r="O163" s="26"/>
      <c r="P163" s="26"/>
      <c r="Q163" s="21"/>
      <c r="R163" s="6" t="s">
        <v>401</v>
      </c>
      <c r="S163" s="6" t="s">
        <v>1025</v>
      </c>
      <c r="T163" s="14" t="s">
        <v>109</v>
      </c>
      <c r="U163" s="17"/>
      <c r="V163"/>
      <c r="W163"/>
      <c r="X163"/>
      <c r="Y163"/>
      <c r="Z163"/>
      <c r="AA163"/>
    </row>
    <row r="164" spans="2:27" ht="15" customHeight="1">
      <c r="B164" s="24">
        <v>155</v>
      </c>
      <c r="C164" s="23" t="s">
        <v>1292</v>
      </c>
      <c r="D164" s="6" t="s">
        <v>1252</v>
      </c>
      <c r="E164" s="6"/>
      <c r="F164" s="6" t="s">
        <v>732</v>
      </c>
      <c r="G164" s="6">
        <v>71394253</v>
      </c>
      <c r="H164" s="150">
        <v>4103.6571428571433</v>
      </c>
      <c r="I164" s="1">
        <v>43569</v>
      </c>
      <c r="J164" s="1">
        <v>43573</v>
      </c>
      <c r="K164" s="144">
        <v>43642</v>
      </c>
      <c r="L164" s="9">
        <f>ListTable[[#This Row],[End]]-ListTable[[#This Row],[Start]]+1</f>
        <v>5</v>
      </c>
      <c r="N164" s="25"/>
      <c r="O164" s="26"/>
      <c r="P164" s="26"/>
      <c r="Q164" s="21"/>
      <c r="R164" s="6" t="s">
        <v>401</v>
      </c>
      <c r="S164" s="6" t="s">
        <v>1025</v>
      </c>
      <c r="T164" s="14" t="s">
        <v>109</v>
      </c>
      <c r="U164" s="17"/>
      <c r="V164"/>
      <c r="W164"/>
      <c r="X164"/>
      <c r="Y164"/>
      <c r="Z164"/>
      <c r="AA164"/>
    </row>
    <row r="165" spans="2:27" ht="15" customHeight="1">
      <c r="B165" s="24">
        <v>156</v>
      </c>
      <c r="C165" s="23" t="s">
        <v>1296</v>
      </c>
      <c r="D165" s="6" t="s">
        <v>1252</v>
      </c>
      <c r="E165" s="6"/>
      <c r="F165" s="6" t="s">
        <v>733</v>
      </c>
      <c r="G165" s="6">
        <v>71394252</v>
      </c>
      <c r="H165" s="150">
        <v>1500.9942857142858</v>
      </c>
      <c r="I165" s="1">
        <v>43570</v>
      </c>
      <c r="J165" s="1">
        <v>43573</v>
      </c>
      <c r="K165" s="144">
        <v>43642</v>
      </c>
      <c r="L165" s="9">
        <f>ListTable[[#This Row],[End]]-ListTable[[#This Row],[Start]]+1</f>
        <v>4</v>
      </c>
      <c r="N165" s="25"/>
      <c r="O165" s="26"/>
      <c r="P165" s="26"/>
      <c r="Q165" s="21"/>
      <c r="R165" s="6" t="s">
        <v>402</v>
      </c>
      <c r="S165" s="6" t="s">
        <v>1026</v>
      </c>
      <c r="T165" s="14" t="s">
        <v>110</v>
      </c>
      <c r="U165" s="17"/>
      <c r="V165"/>
      <c r="W165"/>
      <c r="X165"/>
      <c r="Y165"/>
      <c r="Z165"/>
      <c r="AA165"/>
    </row>
    <row r="166" spans="2:27" ht="15" customHeight="1">
      <c r="B166" s="24">
        <v>157</v>
      </c>
      <c r="C166" s="23" t="s">
        <v>1278</v>
      </c>
      <c r="D166" s="6" t="s">
        <v>1252</v>
      </c>
      <c r="E166" s="6"/>
      <c r="F166" s="6" t="s">
        <v>734</v>
      </c>
      <c r="G166" s="6">
        <v>71394259</v>
      </c>
      <c r="H166" s="150">
        <v>1231.0242857142857</v>
      </c>
      <c r="I166" s="1">
        <v>43576</v>
      </c>
      <c r="J166" s="1">
        <v>43599</v>
      </c>
      <c r="K166" s="144">
        <v>43642</v>
      </c>
      <c r="L166" s="9">
        <f>ListTable[[#This Row],[End]]-ListTable[[#This Row],[Start]]+1</f>
        <v>24</v>
      </c>
      <c r="N166" s="25"/>
      <c r="O166" s="26"/>
      <c r="P166" s="26"/>
      <c r="Q166" s="21"/>
      <c r="R166" s="6" t="s">
        <v>403</v>
      </c>
      <c r="S166" s="6" t="s">
        <v>1027</v>
      </c>
      <c r="T166" s="14" t="s">
        <v>111</v>
      </c>
      <c r="U166" s="17"/>
      <c r="V166"/>
      <c r="W166"/>
      <c r="X166"/>
      <c r="Y166"/>
      <c r="Z166"/>
      <c r="AA166"/>
    </row>
    <row r="167" spans="2:27" ht="15" customHeight="1">
      <c r="B167" s="24">
        <v>158</v>
      </c>
      <c r="C167" s="23" t="s">
        <v>1270</v>
      </c>
      <c r="D167" s="6" t="s">
        <v>1252</v>
      </c>
      <c r="E167" s="6"/>
      <c r="F167" s="6" t="s">
        <v>735</v>
      </c>
      <c r="G167" s="6">
        <v>71394255</v>
      </c>
      <c r="H167" s="150">
        <v>1318.32</v>
      </c>
      <c r="I167" s="1">
        <v>43576</v>
      </c>
      <c r="J167" s="1">
        <v>43601</v>
      </c>
      <c r="K167" s="144">
        <v>43642</v>
      </c>
      <c r="L167" s="9">
        <f>ListTable[[#This Row],[End]]-ListTable[[#This Row],[Start]]+1</f>
        <v>26</v>
      </c>
      <c r="N167" s="25"/>
      <c r="O167" s="26"/>
      <c r="P167" s="26"/>
      <c r="Q167" s="21"/>
      <c r="R167" s="6" t="s">
        <v>404</v>
      </c>
      <c r="S167" s="6" t="s">
        <v>1028</v>
      </c>
      <c r="T167" s="14" t="s">
        <v>112</v>
      </c>
      <c r="U167" s="17"/>
      <c r="V167"/>
      <c r="W167"/>
      <c r="X167"/>
      <c r="Y167"/>
      <c r="Z167"/>
      <c r="AA167"/>
    </row>
    <row r="168" spans="2:27" ht="15" customHeight="1">
      <c r="B168" s="24">
        <v>159</v>
      </c>
      <c r="C168" s="23" t="s">
        <v>1280</v>
      </c>
      <c r="D168" s="6" t="s">
        <v>1252</v>
      </c>
      <c r="E168" s="6"/>
      <c r="F168" s="6" t="s">
        <v>736</v>
      </c>
      <c r="G168" s="6">
        <v>71394257</v>
      </c>
      <c r="H168" s="150">
        <v>1318.32</v>
      </c>
      <c r="I168" s="1">
        <v>43576</v>
      </c>
      <c r="J168" s="1">
        <v>43601</v>
      </c>
      <c r="K168" s="144">
        <v>43642</v>
      </c>
      <c r="L168" s="9">
        <f>ListTable[[#This Row],[End]]-ListTable[[#This Row],[Start]]+1</f>
        <v>26</v>
      </c>
      <c r="N168" s="25"/>
      <c r="O168" s="26"/>
      <c r="P168" s="26"/>
      <c r="Q168" s="21"/>
      <c r="R168" s="6" t="s">
        <v>405</v>
      </c>
      <c r="S168" s="6" t="s">
        <v>1029</v>
      </c>
      <c r="T168" s="14" t="s">
        <v>112</v>
      </c>
      <c r="U168" s="17"/>
      <c r="V168"/>
      <c r="W168"/>
      <c r="X168"/>
      <c r="Y168"/>
      <c r="Z168"/>
      <c r="AA168"/>
    </row>
    <row r="169" spans="2:27" ht="15" customHeight="1">
      <c r="B169" s="24">
        <v>160</v>
      </c>
      <c r="C169" s="23" t="s">
        <v>1272</v>
      </c>
      <c r="D169" s="6" t="s">
        <v>1252</v>
      </c>
      <c r="E169" s="6"/>
      <c r="F169" s="6" t="s">
        <v>726</v>
      </c>
      <c r="G169" s="6">
        <v>71375733</v>
      </c>
      <c r="H169" s="150">
        <v>2611.5685714285714</v>
      </c>
      <c r="I169" s="1">
        <v>43576</v>
      </c>
      <c r="J169" s="1">
        <v>43581</v>
      </c>
      <c r="K169" s="144">
        <v>43642</v>
      </c>
      <c r="L169" s="9">
        <f>ListTable[[#This Row],[End]]-ListTable[[#This Row],[Start]]+1</f>
        <v>6</v>
      </c>
      <c r="N169" s="25"/>
      <c r="O169" s="26"/>
      <c r="P169" s="26"/>
      <c r="Q169" s="21"/>
      <c r="R169" s="6" t="s">
        <v>399</v>
      </c>
      <c r="S169" s="6" t="s">
        <v>1023</v>
      </c>
      <c r="T169" s="14" t="s">
        <v>107</v>
      </c>
      <c r="U169" s="17"/>
      <c r="V169"/>
      <c r="W169"/>
      <c r="X169"/>
      <c r="Y169"/>
      <c r="Z169"/>
      <c r="AA169"/>
    </row>
    <row r="170" spans="2:27" ht="15" customHeight="1">
      <c r="B170" s="24">
        <v>161</v>
      </c>
      <c r="C170" s="23" t="s">
        <v>1292</v>
      </c>
      <c r="D170" s="6" t="s">
        <v>1252</v>
      </c>
      <c r="E170" s="6"/>
      <c r="F170" s="6" t="s">
        <v>732</v>
      </c>
      <c r="G170" s="6">
        <v>71394253</v>
      </c>
      <c r="H170" s="150">
        <v>4103.6571428571433</v>
      </c>
      <c r="I170" s="1">
        <v>43576</v>
      </c>
      <c r="J170" s="1">
        <v>43614</v>
      </c>
      <c r="K170" s="144">
        <v>43642</v>
      </c>
      <c r="L170" s="9">
        <f>ListTable[[#This Row],[End]]-ListTable[[#This Row],[Start]]+1</f>
        <v>39</v>
      </c>
      <c r="N170" s="25"/>
      <c r="O170" s="26"/>
      <c r="P170" s="26"/>
      <c r="Q170" s="21"/>
      <c r="R170" s="6" t="s">
        <v>401</v>
      </c>
      <c r="S170" s="6" t="s">
        <v>1025</v>
      </c>
      <c r="T170" s="14" t="s">
        <v>109</v>
      </c>
      <c r="U170" s="17"/>
      <c r="V170"/>
      <c r="W170"/>
      <c r="X170"/>
      <c r="Y170"/>
      <c r="Z170"/>
      <c r="AA170"/>
    </row>
    <row r="171" spans="2:27" ht="15" customHeight="1">
      <c r="B171" s="24">
        <v>162</v>
      </c>
      <c r="C171" s="23" t="s">
        <v>1286</v>
      </c>
      <c r="D171" s="6" t="s">
        <v>1252</v>
      </c>
      <c r="E171" s="6"/>
      <c r="F171" s="6" t="s">
        <v>732</v>
      </c>
      <c r="G171" s="6">
        <v>71394253</v>
      </c>
      <c r="H171" s="150">
        <v>4103.6571428571433</v>
      </c>
      <c r="I171" s="1">
        <v>43576</v>
      </c>
      <c r="J171" s="1">
        <v>43614</v>
      </c>
      <c r="K171" s="144">
        <v>43642</v>
      </c>
      <c r="L171" s="9">
        <f>ListTable[[#This Row],[End]]-ListTable[[#This Row],[Start]]+1</f>
        <v>39</v>
      </c>
      <c r="N171" s="25"/>
      <c r="O171" s="26"/>
      <c r="P171" s="26"/>
      <c r="Q171" s="21"/>
      <c r="R171" s="6" t="s">
        <v>401</v>
      </c>
      <c r="S171" s="6" t="s">
        <v>1025</v>
      </c>
      <c r="T171" s="14" t="s">
        <v>109</v>
      </c>
      <c r="U171" s="17"/>
      <c r="V171"/>
      <c r="W171"/>
      <c r="X171"/>
      <c r="Y171"/>
      <c r="Z171"/>
      <c r="AA171"/>
    </row>
    <row r="172" spans="2:27" ht="15" customHeight="1">
      <c r="B172" s="24">
        <v>163</v>
      </c>
      <c r="C172" s="23" t="s">
        <v>1268</v>
      </c>
      <c r="D172" s="6" t="s">
        <v>1253</v>
      </c>
      <c r="E172" s="6"/>
      <c r="F172" s="6" t="s">
        <v>734</v>
      </c>
      <c r="G172" s="6">
        <v>71405087</v>
      </c>
      <c r="H172" s="150">
        <v>1702.9285714285713</v>
      </c>
      <c r="I172" s="1">
        <v>43590</v>
      </c>
      <c r="J172" s="1">
        <v>43610</v>
      </c>
      <c r="K172" s="144">
        <v>43642</v>
      </c>
      <c r="L172" s="9">
        <f>ListTable[[#This Row],[End]]-ListTable[[#This Row],[Start]]+1</f>
        <v>21</v>
      </c>
      <c r="N172" s="25"/>
      <c r="O172" s="26"/>
      <c r="P172" s="26"/>
      <c r="Q172" s="21"/>
      <c r="R172" s="6" t="s">
        <v>406</v>
      </c>
      <c r="S172" s="6" t="s">
        <v>1030</v>
      </c>
      <c r="T172" s="14" t="s">
        <v>113</v>
      </c>
      <c r="U172" s="17"/>
      <c r="V172"/>
      <c r="W172"/>
      <c r="X172"/>
      <c r="Y172"/>
      <c r="Z172"/>
      <c r="AA172"/>
    </row>
    <row r="173" spans="2:27" ht="15" customHeight="1">
      <c r="B173" s="24">
        <v>164</v>
      </c>
      <c r="C173" s="23" t="s">
        <v>1284</v>
      </c>
      <c r="D173" s="6" t="s">
        <v>1253</v>
      </c>
      <c r="E173" s="6"/>
      <c r="F173" s="6" t="s">
        <v>735</v>
      </c>
      <c r="G173" s="6">
        <v>71406108</v>
      </c>
      <c r="H173" s="150">
        <v>2232.7285714285713</v>
      </c>
      <c r="I173" s="1">
        <v>43590</v>
      </c>
      <c r="J173" s="1">
        <v>43610</v>
      </c>
      <c r="K173" s="144">
        <v>43642</v>
      </c>
      <c r="L173" s="9">
        <f>ListTable[[#This Row],[End]]-ListTable[[#This Row],[Start]]+1</f>
        <v>21</v>
      </c>
      <c r="N173" s="25"/>
      <c r="O173" s="26"/>
      <c r="P173" s="26"/>
      <c r="Q173" s="21"/>
      <c r="R173" s="6" t="s">
        <v>407</v>
      </c>
      <c r="S173" s="6" t="s">
        <v>1031</v>
      </c>
      <c r="T173" s="14" t="s">
        <v>114</v>
      </c>
      <c r="U173" s="17"/>
      <c r="V173"/>
      <c r="W173"/>
      <c r="X173"/>
      <c r="Y173"/>
      <c r="Z173"/>
      <c r="AA173"/>
    </row>
    <row r="174" spans="2:27" ht="15" customHeight="1">
      <c r="B174" s="24">
        <v>165</v>
      </c>
      <c r="C174" s="23" t="s">
        <v>1288</v>
      </c>
      <c r="D174" s="6" t="s">
        <v>1253</v>
      </c>
      <c r="E174" s="6"/>
      <c r="F174" s="6" t="s">
        <v>736</v>
      </c>
      <c r="G174" s="6">
        <v>71406106</v>
      </c>
      <c r="H174" s="150">
        <v>2289.4928571428572</v>
      </c>
      <c r="I174" s="1">
        <v>43590</v>
      </c>
      <c r="J174" s="1">
        <v>43614</v>
      </c>
      <c r="K174" s="144">
        <v>43642</v>
      </c>
      <c r="L174" s="9">
        <f>ListTable[[#This Row],[End]]-ListTable[[#This Row],[Start]]+1</f>
        <v>25</v>
      </c>
      <c r="N174" s="25"/>
      <c r="O174" s="26"/>
      <c r="P174" s="26"/>
      <c r="Q174" s="21"/>
      <c r="R174" s="6" t="s">
        <v>408</v>
      </c>
      <c r="S174" s="6" t="s">
        <v>1032</v>
      </c>
      <c r="T174" s="14" t="s">
        <v>115</v>
      </c>
      <c r="U174" s="17"/>
      <c r="V174"/>
      <c r="W174"/>
      <c r="X174"/>
      <c r="Y174"/>
      <c r="Z174"/>
      <c r="AA174"/>
    </row>
    <row r="175" spans="2:27" ht="15" customHeight="1">
      <c r="B175" s="24">
        <v>166</v>
      </c>
      <c r="C175" s="23" t="s">
        <v>1285</v>
      </c>
      <c r="D175" s="6" t="s">
        <v>1253</v>
      </c>
      <c r="E175" s="6"/>
      <c r="F175" s="6" t="s">
        <v>737</v>
      </c>
      <c r="G175" s="6">
        <v>71405086</v>
      </c>
      <c r="H175" s="150">
        <v>2081.3571428571431</v>
      </c>
      <c r="I175" s="1">
        <v>43590</v>
      </c>
      <c r="J175" s="1">
        <v>43607</v>
      </c>
      <c r="K175" s="144">
        <v>43642</v>
      </c>
      <c r="L175" s="9">
        <f>ListTable[[#This Row],[End]]-ListTable[[#This Row],[Start]]+1</f>
        <v>18</v>
      </c>
      <c r="N175" s="25"/>
      <c r="O175" s="26"/>
      <c r="P175" s="26"/>
      <c r="Q175" s="21"/>
      <c r="R175" s="6" t="s">
        <v>409</v>
      </c>
      <c r="S175" s="6" t="s">
        <v>1033</v>
      </c>
      <c r="T175" s="14" t="s">
        <v>116</v>
      </c>
      <c r="U175" s="17"/>
      <c r="V175"/>
      <c r="W175"/>
      <c r="X175"/>
      <c r="Y175"/>
      <c r="Z175"/>
      <c r="AA175"/>
    </row>
    <row r="176" spans="2:27" ht="15" customHeight="1">
      <c r="B176" s="24">
        <v>167</v>
      </c>
      <c r="C176" s="23" t="s">
        <v>1295</v>
      </c>
      <c r="D176" s="6" t="s">
        <v>1253</v>
      </c>
      <c r="E176" s="6"/>
      <c r="F176" s="6" t="s">
        <v>738</v>
      </c>
      <c r="G176" s="6">
        <v>71406107</v>
      </c>
      <c r="H176" s="150">
        <v>2138.1214285714286</v>
      </c>
      <c r="I176" s="1">
        <v>43590</v>
      </c>
      <c r="J176" s="1">
        <v>43603</v>
      </c>
      <c r="K176" s="144">
        <v>43791</v>
      </c>
      <c r="L176" s="9">
        <f>ListTable[[#This Row],[End]]-ListTable[[#This Row],[Start]]+1</f>
        <v>14</v>
      </c>
      <c r="N176" s="25"/>
      <c r="O176" s="26"/>
      <c r="P176" s="26"/>
      <c r="Q176" s="21"/>
      <c r="R176" s="6" t="s">
        <v>410</v>
      </c>
      <c r="S176" s="6" t="s">
        <v>1034</v>
      </c>
      <c r="T176" s="14" t="s">
        <v>117</v>
      </c>
      <c r="U176" s="17"/>
      <c r="V176"/>
      <c r="W176"/>
      <c r="X176"/>
      <c r="Y176"/>
      <c r="Z176"/>
      <c r="AA176"/>
    </row>
    <row r="177" spans="2:27" ht="15" customHeight="1">
      <c r="B177" s="24">
        <v>168</v>
      </c>
      <c r="C177" s="23" t="s">
        <v>1271</v>
      </c>
      <c r="D177" s="6" t="s">
        <v>1253</v>
      </c>
      <c r="E177" s="6"/>
      <c r="F177" s="6" t="s">
        <v>739</v>
      </c>
      <c r="G177" s="6">
        <v>71405605</v>
      </c>
      <c r="H177" s="150">
        <v>2138.1214285714286</v>
      </c>
      <c r="I177" s="1">
        <v>43590</v>
      </c>
      <c r="J177" s="1">
        <v>43608</v>
      </c>
      <c r="K177" s="144">
        <v>43642</v>
      </c>
      <c r="L177" s="9">
        <f>ListTable[[#This Row],[End]]-ListTable[[#This Row],[Start]]+1</f>
        <v>19</v>
      </c>
      <c r="N177" s="25"/>
      <c r="O177" s="26"/>
      <c r="P177" s="26"/>
      <c r="Q177" s="21"/>
      <c r="R177" s="6" t="s">
        <v>411</v>
      </c>
      <c r="S177" s="6" t="s">
        <v>1035</v>
      </c>
      <c r="T177" s="14" t="s">
        <v>118</v>
      </c>
      <c r="U177" s="17"/>
      <c r="V177"/>
      <c r="W177"/>
      <c r="X177"/>
      <c r="Y177"/>
      <c r="Z177"/>
      <c r="AA177"/>
    </row>
    <row r="178" spans="2:27" ht="15" customHeight="1">
      <c r="B178" s="24">
        <v>169</v>
      </c>
      <c r="C178" s="23" t="s">
        <v>1272</v>
      </c>
      <c r="D178" s="6" t="s">
        <v>1253</v>
      </c>
      <c r="E178" s="6"/>
      <c r="F178" s="6" t="s">
        <v>740</v>
      </c>
      <c r="G178" s="6">
        <v>71405088</v>
      </c>
      <c r="H178" s="150">
        <v>3273.4071428571433</v>
      </c>
      <c r="I178" s="1">
        <v>43597</v>
      </c>
      <c r="J178" s="1">
        <v>43632</v>
      </c>
      <c r="K178" s="144">
        <v>43796</v>
      </c>
      <c r="L178" s="9">
        <f>ListTable[[#This Row],[End]]-ListTable[[#This Row],[Start]]+1</f>
        <v>36</v>
      </c>
      <c r="N178" s="25"/>
      <c r="O178" s="26"/>
      <c r="P178" s="26"/>
      <c r="Q178" s="21"/>
      <c r="R178" s="6" t="s">
        <v>412</v>
      </c>
      <c r="S178" s="6" t="s">
        <v>1036</v>
      </c>
      <c r="T178" s="14" t="s">
        <v>119</v>
      </c>
      <c r="U178" s="17"/>
      <c r="V178"/>
      <c r="W178"/>
      <c r="X178"/>
      <c r="Y178"/>
      <c r="Z178"/>
      <c r="AA178"/>
    </row>
    <row r="179" spans="2:27" ht="15" customHeight="1">
      <c r="B179" s="24">
        <v>170</v>
      </c>
      <c r="C179" s="23" t="s">
        <v>1270</v>
      </c>
      <c r="D179" s="6" t="s">
        <v>1252</v>
      </c>
      <c r="E179" s="6"/>
      <c r="F179" s="6" t="s">
        <v>738</v>
      </c>
      <c r="G179" s="6">
        <v>71419805</v>
      </c>
      <c r="H179" s="150">
        <v>4103.6571428571433</v>
      </c>
      <c r="I179" s="1">
        <v>43602</v>
      </c>
      <c r="J179" s="1">
        <v>43644</v>
      </c>
      <c r="K179" s="144">
        <v>43704</v>
      </c>
      <c r="L179" s="9">
        <f>ListTable[[#This Row],[End]]-ListTable[[#This Row],[Start]]+1</f>
        <v>43</v>
      </c>
      <c r="N179" s="25"/>
      <c r="O179" s="26"/>
      <c r="P179" s="26"/>
      <c r="Q179" s="21"/>
      <c r="R179" s="6" t="s">
        <v>413</v>
      </c>
      <c r="S179" s="6" t="s">
        <v>1037</v>
      </c>
      <c r="T179" s="14" t="s">
        <v>120</v>
      </c>
      <c r="U179" s="17"/>
      <c r="V179"/>
      <c r="W179"/>
      <c r="X179"/>
      <c r="Y179"/>
      <c r="Z179"/>
      <c r="AA179"/>
    </row>
    <row r="180" spans="2:27" ht="15" customHeight="1">
      <c r="B180" s="24">
        <v>171</v>
      </c>
      <c r="C180" s="23" t="s">
        <v>1280</v>
      </c>
      <c r="D180" s="6" t="s">
        <v>1252</v>
      </c>
      <c r="E180" s="6"/>
      <c r="F180" s="6" t="s">
        <v>738</v>
      </c>
      <c r="G180" s="6">
        <v>71419805</v>
      </c>
      <c r="H180" s="150">
        <v>4103.6571428571433</v>
      </c>
      <c r="I180" s="1">
        <v>43602</v>
      </c>
      <c r="J180" s="1">
        <v>43644</v>
      </c>
      <c r="K180" s="144">
        <v>43704</v>
      </c>
      <c r="L180" s="9">
        <f>ListTable[[#This Row],[End]]-ListTable[[#This Row],[Start]]+1</f>
        <v>43</v>
      </c>
      <c r="N180" s="25"/>
      <c r="O180" s="26"/>
      <c r="P180" s="26"/>
      <c r="Q180" s="21"/>
      <c r="R180" s="6" t="s">
        <v>413</v>
      </c>
      <c r="S180" s="6" t="s">
        <v>1037</v>
      </c>
      <c r="T180" s="14" t="s">
        <v>120</v>
      </c>
      <c r="U180" s="17"/>
      <c r="V180"/>
      <c r="W180"/>
      <c r="X180"/>
      <c r="Y180"/>
      <c r="Z180"/>
      <c r="AA180"/>
    </row>
    <row r="181" spans="2:27" ht="15" customHeight="1">
      <c r="B181" s="24">
        <v>172</v>
      </c>
      <c r="C181" s="23" t="s">
        <v>1295</v>
      </c>
      <c r="D181" s="6" t="s">
        <v>1253</v>
      </c>
      <c r="E181" s="6"/>
      <c r="F181" s="6" t="s">
        <v>741</v>
      </c>
      <c r="G181" s="6">
        <v>71417616</v>
      </c>
      <c r="H181" s="150">
        <v>2245.028571428571</v>
      </c>
      <c r="I181" s="1">
        <v>43604</v>
      </c>
      <c r="J181" s="1">
        <v>43617</v>
      </c>
      <c r="K181" s="144">
        <v>43791</v>
      </c>
      <c r="L181" s="9">
        <f>ListTable[[#This Row],[End]]-ListTable[[#This Row],[Start]]+1</f>
        <v>14</v>
      </c>
      <c r="N181" s="25"/>
      <c r="O181" s="26"/>
      <c r="P181" s="26"/>
      <c r="Q181" s="21"/>
      <c r="R181" s="6" t="s">
        <v>414</v>
      </c>
      <c r="S181" s="6" t="s">
        <v>1034</v>
      </c>
      <c r="T181" s="14" t="s">
        <v>117</v>
      </c>
      <c r="U181" s="17"/>
      <c r="V181"/>
      <c r="W181"/>
      <c r="X181"/>
      <c r="Y181"/>
      <c r="Z181"/>
      <c r="AA181"/>
    </row>
    <row r="182" spans="2:27" ht="15" customHeight="1">
      <c r="B182" s="24">
        <v>173</v>
      </c>
      <c r="C182" s="23" t="s">
        <v>1285</v>
      </c>
      <c r="D182" s="6" t="s">
        <v>1253</v>
      </c>
      <c r="E182" s="6"/>
      <c r="F182" s="6" t="s">
        <v>742</v>
      </c>
      <c r="G182" s="6">
        <v>71405089</v>
      </c>
      <c r="H182" s="150">
        <v>3273.4071428571433</v>
      </c>
      <c r="I182" s="1">
        <v>43608</v>
      </c>
      <c r="J182" s="1">
        <v>43628</v>
      </c>
      <c r="K182" s="144">
        <v>43796</v>
      </c>
      <c r="L182" s="9">
        <f>ListTable[[#This Row],[End]]-ListTable[[#This Row],[Start]]+1</f>
        <v>21</v>
      </c>
      <c r="N182" s="25"/>
      <c r="O182" s="26"/>
      <c r="P182" s="26"/>
      <c r="Q182" s="21"/>
      <c r="R182" s="6" t="s">
        <v>415</v>
      </c>
      <c r="S182" s="6" t="s">
        <v>1036</v>
      </c>
      <c r="T182" s="14" t="s">
        <v>119</v>
      </c>
      <c r="U182" s="17"/>
      <c r="V182"/>
      <c r="W182"/>
      <c r="X182"/>
      <c r="Y182"/>
      <c r="Z182"/>
      <c r="AA182"/>
    </row>
    <row r="183" spans="2:27" ht="15" customHeight="1">
      <c r="B183" s="24">
        <v>174</v>
      </c>
      <c r="C183" s="23" t="s">
        <v>1268</v>
      </c>
      <c r="D183" s="6" t="s">
        <v>1253</v>
      </c>
      <c r="E183" s="6"/>
      <c r="F183" s="6" t="s">
        <v>719</v>
      </c>
      <c r="G183" s="6">
        <v>71323442</v>
      </c>
      <c r="H183" s="150">
        <v>24629.391428571431</v>
      </c>
      <c r="I183" s="1">
        <v>43611</v>
      </c>
      <c r="J183" s="1">
        <v>43636</v>
      </c>
      <c r="K183" s="144">
        <v>43766</v>
      </c>
      <c r="L183" s="9">
        <f>ListTable[[#This Row],[End]]-ListTable[[#This Row],[Start]]+1</f>
        <v>26</v>
      </c>
      <c r="N183" s="25"/>
      <c r="O183" s="26"/>
      <c r="P183" s="26"/>
      <c r="Q183" s="21"/>
      <c r="R183" s="6" t="s">
        <v>385</v>
      </c>
      <c r="S183" s="6" t="s">
        <v>1011</v>
      </c>
      <c r="T183" s="14" t="s">
        <v>95</v>
      </c>
      <c r="U183" s="17"/>
      <c r="V183"/>
      <c r="W183"/>
      <c r="X183"/>
      <c r="Y183"/>
      <c r="Z183"/>
      <c r="AA183"/>
    </row>
    <row r="184" spans="2:27" ht="15" customHeight="1">
      <c r="B184" s="24">
        <v>175</v>
      </c>
      <c r="C184" s="23" t="s">
        <v>1284</v>
      </c>
      <c r="D184" s="6" t="s">
        <v>1253</v>
      </c>
      <c r="E184" s="6"/>
      <c r="F184" s="6" t="s">
        <v>720</v>
      </c>
      <c r="G184" s="6">
        <v>71323443</v>
      </c>
      <c r="H184" s="150">
        <v>24610.470000000005</v>
      </c>
      <c r="I184" s="1">
        <v>43611</v>
      </c>
      <c r="J184" s="1">
        <v>43636</v>
      </c>
      <c r="K184" s="144">
        <v>43766</v>
      </c>
      <c r="L184" s="9">
        <f>ListTable[[#This Row],[End]]-ListTable[[#This Row],[Start]]+1</f>
        <v>26</v>
      </c>
      <c r="N184" s="25"/>
      <c r="O184" s="26"/>
      <c r="P184" s="26"/>
      <c r="Q184" s="21"/>
      <c r="R184" s="6" t="s">
        <v>386</v>
      </c>
      <c r="S184" s="6" t="s">
        <v>1011</v>
      </c>
      <c r="T184" s="14" t="s">
        <v>95</v>
      </c>
      <c r="U184" s="17"/>
      <c r="V184"/>
      <c r="W184"/>
      <c r="X184"/>
      <c r="Y184"/>
      <c r="Z184"/>
      <c r="AA184"/>
    </row>
    <row r="185" spans="2:27" ht="15" customHeight="1">
      <c r="B185" s="24">
        <v>176</v>
      </c>
      <c r="C185" s="23" t="s">
        <v>1271</v>
      </c>
      <c r="D185" s="6" t="s">
        <v>1253</v>
      </c>
      <c r="E185" s="6"/>
      <c r="F185" s="6" t="s">
        <v>743</v>
      </c>
      <c r="G185" s="6">
        <v>71419887</v>
      </c>
      <c r="H185" s="150">
        <v>1854.3000000000002</v>
      </c>
      <c r="I185" s="1">
        <v>43609</v>
      </c>
      <c r="J185" s="1">
        <v>43630</v>
      </c>
      <c r="K185" s="144">
        <v>43642</v>
      </c>
      <c r="L185" s="9">
        <f>ListTable[[#This Row],[End]]-ListTable[[#This Row],[Start]]+1</f>
        <v>22</v>
      </c>
      <c r="N185" s="25"/>
      <c r="O185" s="26"/>
      <c r="P185" s="26"/>
      <c r="Q185" s="21"/>
      <c r="R185" s="6" t="s">
        <v>416</v>
      </c>
      <c r="S185" s="6" t="s">
        <v>1038</v>
      </c>
      <c r="T185" s="14" t="s">
        <v>121</v>
      </c>
      <c r="U185" s="17"/>
      <c r="V185"/>
      <c r="W185"/>
      <c r="X185"/>
      <c r="Y185"/>
      <c r="Z185"/>
      <c r="AA185"/>
    </row>
    <row r="186" spans="2:27" ht="15" customHeight="1">
      <c r="B186" s="24">
        <v>177</v>
      </c>
      <c r="C186" s="23" t="s">
        <v>1288</v>
      </c>
      <c r="D186" s="6" t="s">
        <v>1253</v>
      </c>
      <c r="E186" s="6"/>
      <c r="F186" s="6" t="s">
        <v>721</v>
      </c>
      <c r="G186" s="6">
        <v>71323444</v>
      </c>
      <c r="H186" s="150">
        <v>24629.391428571431</v>
      </c>
      <c r="I186" s="1">
        <v>43615</v>
      </c>
      <c r="J186" s="1">
        <v>43636</v>
      </c>
      <c r="K186" s="144">
        <v>43766</v>
      </c>
      <c r="L186" s="9">
        <f>ListTable[[#This Row],[End]]-ListTable[[#This Row],[Start]]+1</f>
        <v>22</v>
      </c>
      <c r="N186" s="25"/>
      <c r="O186" s="26"/>
      <c r="P186" s="26"/>
      <c r="Q186" s="21"/>
      <c r="R186" s="6" t="s">
        <v>387</v>
      </c>
      <c r="S186" s="6" t="s">
        <v>1011</v>
      </c>
      <c r="T186" s="14" t="s">
        <v>95</v>
      </c>
      <c r="U186" s="17"/>
      <c r="V186"/>
      <c r="W186"/>
      <c r="X186"/>
      <c r="Y186"/>
      <c r="Z186"/>
      <c r="AA186"/>
    </row>
    <row r="187" spans="2:27" ht="15" customHeight="1">
      <c r="B187" s="24">
        <v>178</v>
      </c>
      <c r="C187" s="23" t="s">
        <v>1286</v>
      </c>
      <c r="D187" s="6" t="s">
        <v>1252</v>
      </c>
      <c r="E187" s="6"/>
      <c r="F187" s="6" t="s">
        <v>739</v>
      </c>
      <c r="G187" s="6">
        <v>71420439</v>
      </c>
      <c r="H187" s="150">
        <v>1547.8671428571429</v>
      </c>
      <c r="I187" s="1">
        <v>43615</v>
      </c>
      <c r="J187" s="1">
        <v>43628</v>
      </c>
      <c r="K187" s="144">
        <v>43642</v>
      </c>
      <c r="L187" s="9">
        <f>ListTable[[#This Row],[End]]-ListTable[[#This Row],[Start]]+1</f>
        <v>14</v>
      </c>
      <c r="N187" s="25"/>
      <c r="O187" s="26"/>
      <c r="P187" s="26"/>
      <c r="Q187" s="21"/>
      <c r="R187" s="6" t="s">
        <v>417</v>
      </c>
      <c r="S187" s="6" t="s">
        <v>1039</v>
      </c>
      <c r="T187" s="14" t="s">
        <v>122</v>
      </c>
      <c r="U187" s="17"/>
      <c r="V187"/>
      <c r="W187"/>
      <c r="X187"/>
      <c r="Y187"/>
      <c r="Z187"/>
      <c r="AA187"/>
    </row>
    <row r="188" spans="2:27" ht="15" customHeight="1">
      <c r="B188" s="24">
        <v>179</v>
      </c>
      <c r="C188" s="23" t="s">
        <v>1292</v>
      </c>
      <c r="D188" s="6" t="s">
        <v>1252</v>
      </c>
      <c r="E188" s="6"/>
      <c r="F188" s="6" t="s">
        <v>739</v>
      </c>
      <c r="G188" s="6">
        <v>71420439</v>
      </c>
      <c r="H188" s="150">
        <v>1547.8671428571429</v>
      </c>
      <c r="I188" s="1">
        <v>43615</v>
      </c>
      <c r="J188" s="1">
        <v>43628</v>
      </c>
      <c r="K188" s="144">
        <v>43642</v>
      </c>
      <c r="L188" s="9">
        <f>ListTable[[#This Row],[End]]-ListTable[[#This Row],[Start]]+1</f>
        <v>14</v>
      </c>
      <c r="N188" s="25"/>
      <c r="O188" s="26"/>
      <c r="P188" s="26"/>
      <c r="Q188" s="21"/>
      <c r="R188" s="6" t="s">
        <v>417</v>
      </c>
      <c r="S188" s="6" t="s">
        <v>1039</v>
      </c>
      <c r="T188" s="14" t="s">
        <v>122</v>
      </c>
      <c r="U188" s="17"/>
      <c r="V188"/>
      <c r="W188"/>
      <c r="X188"/>
      <c r="Y188"/>
      <c r="Z188"/>
      <c r="AA188"/>
    </row>
    <row r="189" spans="2:27" ht="15" customHeight="1">
      <c r="B189" s="24">
        <v>180</v>
      </c>
      <c r="C189" s="23" t="s">
        <v>1276</v>
      </c>
      <c r="D189" s="6" t="s">
        <v>1253</v>
      </c>
      <c r="E189" s="6"/>
      <c r="F189" s="6" t="s">
        <v>744</v>
      </c>
      <c r="G189" s="6">
        <v>71437972</v>
      </c>
      <c r="H189" s="150">
        <v>2821.1828571428573</v>
      </c>
      <c r="I189" s="1">
        <v>43627</v>
      </c>
      <c r="J189" s="1">
        <v>43666</v>
      </c>
      <c r="K189" s="144">
        <v>43790</v>
      </c>
      <c r="L189" s="9">
        <f>ListTable[[#This Row],[End]]-ListTable[[#This Row],[Start]]+1</f>
        <v>40</v>
      </c>
      <c r="N189" s="25"/>
      <c r="O189" s="26"/>
      <c r="P189" s="26"/>
      <c r="Q189" s="21"/>
      <c r="R189" s="6" t="s">
        <v>418</v>
      </c>
      <c r="S189" s="6" t="s">
        <v>1040</v>
      </c>
      <c r="T189" s="14" t="s">
        <v>123</v>
      </c>
      <c r="U189" s="17"/>
      <c r="V189"/>
      <c r="W189"/>
      <c r="X189"/>
      <c r="Y189"/>
      <c r="Z189"/>
      <c r="AA189"/>
    </row>
    <row r="190" spans="2:27" ht="15" customHeight="1">
      <c r="B190" s="24">
        <v>181</v>
      </c>
      <c r="C190" s="23" t="s">
        <v>1295</v>
      </c>
      <c r="D190" s="6" t="s">
        <v>1253</v>
      </c>
      <c r="E190" s="6"/>
      <c r="F190" s="6" t="s">
        <v>745</v>
      </c>
      <c r="G190" s="6">
        <v>71448800</v>
      </c>
      <c r="H190" s="150">
        <v>1986.75</v>
      </c>
      <c r="I190" s="1">
        <v>43618</v>
      </c>
      <c r="J190" s="1">
        <v>43631</v>
      </c>
      <c r="K190" s="144">
        <v>43790</v>
      </c>
      <c r="L190" s="9">
        <f>ListTable[[#This Row],[End]]-ListTable[[#This Row],[Start]]+1</f>
        <v>14</v>
      </c>
      <c r="N190" s="25"/>
      <c r="O190" s="26"/>
      <c r="P190" s="26"/>
      <c r="Q190" s="21"/>
      <c r="R190" s="6" t="s">
        <v>419</v>
      </c>
      <c r="S190" s="6" t="s">
        <v>1041</v>
      </c>
      <c r="T190" s="14" t="s">
        <v>124</v>
      </c>
      <c r="U190" s="17"/>
      <c r="V190"/>
      <c r="W190"/>
      <c r="X190"/>
      <c r="Y190"/>
      <c r="Z190"/>
      <c r="AA190"/>
    </row>
    <row r="191" spans="2:27" ht="15" customHeight="1">
      <c r="B191" s="24">
        <v>182</v>
      </c>
      <c r="C191" s="23" t="s">
        <v>1285</v>
      </c>
      <c r="D191" s="6" t="s">
        <v>1253</v>
      </c>
      <c r="E191" s="6"/>
      <c r="F191" s="6" t="s">
        <v>721</v>
      </c>
      <c r="G191" s="6">
        <v>71323444</v>
      </c>
      <c r="H191" s="150">
        <v>24629.391428571431</v>
      </c>
      <c r="I191" s="1">
        <v>43629</v>
      </c>
      <c r="J191" s="1">
        <v>43655</v>
      </c>
      <c r="K191" s="144">
        <v>43766</v>
      </c>
      <c r="L191" s="9">
        <f>ListTable[[#This Row],[End]]-ListTable[[#This Row],[Start]]+1</f>
        <v>27</v>
      </c>
      <c r="N191" s="25"/>
      <c r="O191" s="26"/>
      <c r="P191" s="26"/>
      <c r="Q191" s="21"/>
      <c r="R191" s="6" t="s">
        <v>387</v>
      </c>
      <c r="S191" s="6" t="s">
        <v>1011</v>
      </c>
      <c r="T191" s="14" t="s">
        <v>95</v>
      </c>
      <c r="U191" s="17"/>
      <c r="V191"/>
      <c r="W191"/>
      <c r="X191"/>
      <c r="Y191"/>
      <c r="Z191"/>
      <c r="AA191"/>
    </row>
    <row r="192" spans="2:27" ht="15" customHeight="1">
      <c r="B192" s="24">
        <v>183</v>
      </c>
      <c r="C192" s="23" t="s">
        <v>1295</v>
      </c>
      <c r="D192" s="6" t="s">
        <v>1253</v>
      </c>
      <c r="E192" s="6"/>
      <c r="F192" s="6" t="s">
        <v>746</v>
      </c>
      <c r="G192" s="6">
        <v>71448798</v>
      </c>
      <c r="H192" s="150">
        <v>3173.1471428571431</v>
      </c>
      <c r="I192" s="1">
        <v>43632</v>
      </c>
      <c r="J192" s="1">
        <v>43671</v>
      </c>
      <c r="K192" s="144">
        <v>43790</v>
      </c>
      <c r="L192" s="9">
        <f>ListTable[[#This Row],[End]]-ListTable[[#This Row],[Start]]+1</f>
        <v>40</v>
      </c>
      <c r="N192" s="25"/>
      <c r="O192" s="26"/>
      <c r="P192" s="26"/>
      <c r="Q192" s="21"/>
      <c r="R192" s="6" t="s">
        <v>420</v>
      </c>
      <c r="S192" s="6" t="s">
        <v>1042</v>
      </c>
      <c r="T192" s="14" t="s">
        <v>125</v>
      </c>
      <c r="U192" s="17"/>
      <c r="V192"/>
      <c r="W192"/>
      <c r="X192"/>
      <c r="Y192"/>
      <c r="Z192"/>
      <c r="AA192"/>
    </row>
    <row r="193" spans="2:27" ht="15" customHeight="1">
      <c r="B193" s="24">
        <v>184</v>
      </c>
      <c r="C193" s="23" t="s">
        <v>1272</v>
      </c>
      <c r="D193" s="6" t="s">
        <v>1253</v>
      </c>
      <c r="E193" s="6"/>
      <c r="F193" s="6" t="s">
        <v>747</v>
      </c>
      <c r="G193" s="6">
        <v>71448799</v>
      </c>
      <c r="H193" s="150">
        <v>3437.0742857142859</v>
      </c>
      <c r="I193" s="1">
        <v>43633</v>
      </c>
      <c r="J193" s="1">
        <v>43636</v>
      </c>
      <c r="K193" s="144">
        <v>43790</v>
      </c>
      <c r="L193" s="9">
        <f>ListTable[[#This Row],[End]]-ListTable[[#This Row],[Start]]+1</f>
        <v>4</v>
      </c>
      <c r="N193" s="25"/>
      <c r="O193" s="26"/>
      <c r="P193" s="26"/>
      <c r="Q193" s="21"/>
      <c r="R193" s="6" t="s">
        <v>421</v>
      </c>
      <c r="S193" s="6" t="s">
        <v>1043</v>
      </c>
      <c r="T193" s="14" t="s">
        <v>126</v>
      </c>
      <c r="U193" s="17"/>
      <c r="V193"/>
      <c r="W193"/>
      <c r="X193"/>
      <c r="Y193"/>
      <c r="Z193"/>
      <c r="AA193"/>
    </row>
    <row r="194" spans="2:27" ht="15" customHeight="1">
      <c r="B194" s="24">
        <v>185</v>
      </c>
      <c r="C194" s="23" t="s">
        <v>1288</v>
      </c>
      <c r="D194" s="6" t="s">
        <v>1253</v>
      </c>
      <c r="E194" s="6"/>
      <c r="F194" s="6" t="s">
        <v>721</v>
      </c>
      <c r="G194" s="6">
        <v>71323444</v>
      </c>
      <c r="H194" s="150">
        <v>24629.391428571431</v>
      </c>
      <c r="I194" s="1">
        <v>43640</v>
      </c>
      <c r="J194" s="1">
        <v>43658</v>
      </c>
      <c r="K194" s="144">
        <v>43766</v>
      </c>
      <c r="L194" s="9">
        <f>ListTable[[#This Row],[End]]-ListTable[[#This Row],[Start]]+1</f>
        <v>19</v>
      </c>
      <c r="N194" s="25"/>
      <c r="O194" s="26"/>
      <c r="P194" s="26"/>
      <c r="Q194" s="21"/>
      <c r="R194" s="6" t="s">
        <v>387</v>
      </c>
      <c r="S194" s="6" t="s">
        <v>1011</v>
      </c>
      <c r="T194" s="14" t="s">
        <v>95</v>
      </c>
      <c r="U194" s="17"/>
      <c r="V194"/>
      <c r="W194"/>
      <c r="X194"/>
      <c r="Y194"/>
      <c r="Z194"/>
      <c r="AA194"/>
    </row>
    <row r="195" spans="2:27" ht="15" customHeight="1">
      <c r="B195" s="24">
        <v>186</v>
      </c>
      <c r="C195" s="23" t="s">
        <v>1268</v>
      </c>
      <c r="D195" s="6" t="s">
        <v>1253</v>
      </c>
      <c r="E195" s="6"/>
      <c r="F195" s="6" t="s">
        <v>719</v>
      </c>
      <c r="G195" s="6">
        <v>71323442</v>
      </c>
      <c r="H195" s="150">
        <v>24629.391428571431</v>
      </c>
      <c r="I195" s="1">
        <v>43641</v>
      </c>
      <c r="J195" s="1">
        <v>43661</v>
      </c>
      <c r="K195" s="144">
        <v>43766</v>
      </c>
      <c r="L195" s="9">
        <f>ListTable[[#This Row],[End]]-ListTable[[#This Row],[Start]]+1</f>
        <v>21</v>
      </c>
      <c r="N195" s="25"/>
      <c r="O195" s="26"/>
      <c r="P195" s="26"/>
      <c r="Q195" s="21"/>
      <c r="R195" s="6" t="s">
        <v>385</v>
      </c>
      <c r="S195" s="6" t="s">
        <v>1011</v>
      </c>
      <c r="T195" s="14" t="s">
        <v>95</v>
      </c>
      <c r="U195" s="17"/>
      <c r="V195"/>
      <c r="W195"/>
      <c r="X195"/>
      <c r="Y195"/>
      <c r="Z195"/>
      <c r="AA195"/>
    </row>
    <row r="196" spans="2:27" ht="15" customHeight="1">
      <c r="B196" s="24">
        <v>187</v>
      </c>
      <c r="C196" s="23" t="s">
        <v>1284</v>
      </c>
      <c r="D196" s="6" t="s">
        <v>1253</v>
      </c>
      <c r="E196" s="6"/>
      <c r="F196" s="6" t="s">
        <v>720</v>
      </c>
      <c r="G196" s="6">
        <v>71323443</v>
      </c>
      <c r="H196" s="150">
        <v>24610.470000000005</v>
      </c>
      <c r="I196" s="1">
        <v>43641</v>
      </c>
      <c r="J196" s="1">
        <v>43659</v>
      </c>
      <c r="K196" s="144">
        <v>43766</v>
      </c>
      <c r="L196" s="9">
        <f>ListTable[[#This Row],[End]]-ListTable[[#This Row],[Start]]+1</f>
        <v>19</v>
      </c>
      <c r="N196" s="25"/>
      <c r="O196" s="26"/>
      <c r="P196" s="26"/>
      <c r="Q196" s="21"/>
      <c r="R196" s="6" t="s">
        <v>386</v>
      </c>
      <c r="S196" s="6" t="s">
        <v>1011</v>
      </c>
      <c r="T196" s="14" t="s">
        <v>95</v>
      </c>
      <c r="U196" s="17"/>
      <c r="V196"/>
      <c r="W196"/>
      <c r="X196"/>
      <c r="Y196"/>
      <c r="Z196"/>
      <c r="AA196"/>
    </row>
    <row r="197" spans="2:27" ht="15" customHeight="1">
      <c r="B197" s="24">
        <v>188</v>
      </c>
      <c r="C197" s="23" t="s">
        <v>1296</v>
      </c>
      <c r="D197" s="6" t="s">
        <v>1252</v>
      </c>
      <c r="E197" s="6"/>
      <c r="F197" s="6" t="s">
        <v>733</v>
      </c>
      <c r="G197" s="6">
        <v>71394252</v>
      </c>
      <c r="H197" s="150">
        <v>1500.9942857142858</v>
      </c>
      <c r="I197" s="1">
        <v>43576</v>
      </c>
      <c r="J197" s="1">
        <v>43599</v>
      </c>
      <c r="K197" s="144">
        <v>43642</v>
      </c>
      <c r="L197" s="9">
        <f>ListTable[[#This Row],[End]]-ListTable[[#This Row],[Start]]+1</f>
        <v>24</v>
      </c>
      <c r="N197" s="25"/>
      <c r="O197" s="26"/>
      <c r="P197" s="26"/>
      <c r="Q197" s="21"/>
      <c r="R197" s="6" t="s">
        <v>402</v>
      </c>
      <c r="S197" s="6" t="s">
        <v>1026</v>
      </c>
      <c r="T197" s="14" t="s">
        <v>110</v>
      </c>
      <c r="U197" s="17"/>
      <c r="V197"/>
      <c r="W197"/>
      <c r="X197"/>
      <c r="Y197"/>
      <c r="Z197"/>
      <c r="AA197"/>
    </row>
    <row r="198" spans="2:27" ht="15" customHeight="1">
      <c r="B198" s="24">
        <v>189</v>
      </c>
      <c r="C198" s="23" t="s">
        <v>1270</v>
      </c>
      <c r="D198" s="6" t="s">
        <v>1253</v>
      </c>
      <c r="E198" s="6"/>
      <c r="F198" s="6" t="s">
        <v>748</v>
      </c>
      <c r="G198" s="6">
        <v>71458837</v>
      </c>
      <c r="H198" s="150">
        <v>6348.1371428571438</v>
      </c>
      <c r="I198" s="1">
        <v>43647</v>
      </c>
      <c r="J198" s="1">
        <v>43694</v>
      </c>
      <c r="K198" s="144">
        <v>43796</v>
      </c>
      <c r="L198" s="9">
        <f>ListTable[[#This Row],[End]]-ListTable[[#This Row],[Start]]+1</f>
        <v>48</v>
      </c>
      <c r="N198" s="25"/>
      <c r="O198" s="26"/>
      <c r="P198" s="26"/>
      <c r="Q198" s="21"/>
      <c r="R198" s="6" t="s">
        <v>422</v>
      </c>
      <c r="S198" s="6" t="s">
        <v>1044</v>
      </c>
      <c r="T198" s="14" t="s">
        <v>127</v>
      </c>
      <c r="U198" s="17"/>
      <c r="V198"/>
      <c r="W198"/>
      <c r="X198"/>
      <c r="Y198"/>
      <c r="Z198"/>
      <c r="AA198"/>
    </row>
    <row r="199" spans="2:27" ht="15" customHeight="1">
      <c r="B199" s="24">
        <v>190</v>
      </c>
      <c r="C199" s="23" t="s">
        <v>1280</v>
      </c>
      <c r="D199" s="6" t="s">
        <v>1253</v>
      </c>
      <c r="E199" s="6"/>
      <c r="F199" s="6" t="s">
        <v>749</v>
      </c>
      <c r="G199" s="6">
        <v>71458836</v>
      </c>
      <c r="H199" s="150">
        <v>6348.1371428571438</v>
      </c>
      <c r="I199" s="1">
        <v>43647</v>
      </c>
      <c r="J199" s="1">
        <v>43694</v>
      </c>
      <c r="K199" s="144">
        <v>43796</v>
      </c>
      <c r="L199" s="9">
        <f>ListTable[[#This Row],[End]]-ListTable[[#This Row],[Start]]+1</f>
        <v>48</v>
      </c>
      <c r="N199" s="25"/>
      <c r="O199" s="26"/>
      <c r="P199" s="26"/>
      <c r="Q199" s="21"/>
      <c r="R199" s="6" t="s">
        <v>423</v>
      </c>
      <c r="S199" s="6" t="s">
        <v>1044</v>
      </c>
      <c r="T199" s="14" t="s">
        <v>127</v>
      </c>
      <c r="U199" s="17"/>
      <c r="V199"/>
      <c r="W199"/>
      <c r="X199"/>
      <c r="Y199"/>
      <c r="Z199"/>
      <c r="AA199"/>
    </row>
    <row r="200" spans="2:27" ht="15" customHeight="1">
      <c r="B200" s="24">
        <v>191</v>
      </c>
      <c r="C200" s="23" t="s">
        <v>1271</v>
      </c>
      <c r="D200" s="6" t="s">
        <v>1253</v>
      </c>
      <c r="E200" s="6"/>
      <c r="F200" s="6" t="s">
        <v>750</v>
      </c>
      <c r="G200" s="6">
        <v>71459464</v>
      </c>
      <c r="H200" s="150">
        <v>2536.4142857142861</v>
      </c>
      <c r="I200" s="1">
        <v>43653</v>
      </c>
      <c r="J200" s="1">
        <v>43673</v>
      </c>
      <c r="K200" s="144">
        <v>43796</v>
      </c>
      <c r="L200" s="9">
        <f>ListTable[[#This Row],[End]]-ListTable[[#This Row],[Start]]+1</f>
        <v>21</v>
      </c>
      <c r="N200" s="25"/>
      <c r="O200" s="26"/>
      <c r="P200" s="26"/>
      <c r="Q200" s="21"/>
      <c r="R200" s="6" t="s">
        <v>424</v>
      </c>
      <c r="S200" s="6" t="s">
        <v>1045</v>
      </c>
      <c r="T200" s="14" t="s">
        <v>128</v>
      </c>
      <c r="U200" s="17"/>
      <c r="V200"/>
      <c r="W200"/>
      <c r="X200"/>
      <c r="Y200"/>
      <c r="Z200"/>
      <c r="AA200"/>
    </row>
    <row r="201" spans="2:27" ht="15" customHeight="1">
      <c r="B201" s="24">
        <v>192</v>
      </c>
      <c r="C201" s="23" t="s">
        <v>1275</v>
      </c>
      <c r="D201" s="6" t="s">
        <v>1252</v>
      </c>
      <c r="E201" s="6"/>
      <c r="F201" s="6" t="s">
        <v>751</v>
      </c>
      <c r="G201" s="6">
        <v>71467153</v>
      </c>
      <c r="H201" s="150">
        <v>4103.6571428571433</v>
      </c>
      <c r="I201" s="1">
        <v>43653</v>
      </c>
      <c r="J201" s="1">
        <v>43662</v>
      </c>
      <c r="K201" s="144">
        <v>43704</v>
      </c>
      <c r="L201" s="9">
        <f>ListTable[[#This Row],[End]]-ListTable[[#This Row],[Start]]+1</f>
        <v>10</v>
      </c>
      <c r="N201" s="25"/>
      <c r="O201" s="26"/>
      <c r="P201" s="26"/>
      <c r="Q201" s="21"/>
      <c r="R201" s="6" t="s">
        <v>425</v>
      </c>
      <c r="S201" s="6" t="s">
        <v>1046</v>
      </c>
      <c r="T201" s="14" t="s">
        <v>129</v>
      </c>
      <c r="U201" s="17"/>
      <c r="V201"/>
      <c r="W201"/>
      <c r="X201"/>
      <c r="Y201"/>
      <c r="Z201"/>
      <c r="AA201"/>
    </row>
    <row r="202" spans="2:27" ht="15" customHeight="1">
      <c r="B202" s="24">
        <v>193</v>
      </c>
      <c r="C202" s="23" t="s">
        <v>1292</v>
      </c>
      <c r="D202" s="6" t="s">
        <v>1252</v>
      </c>
      <c r="E202" s="6"/>
      <c r="F202" s="6" t="s">
        <v>751</v>
      </c>
      <c r="G202" s="6">
        <v>71467153</v>
      </c>
      <c r="H202" s="150">
        <v>4103.6571428571433</v>
      </c>
      <c r="I202" s="1">
        <v>43653</v>
      </c>
      <c r="J202" s="1">
        <v>43693</v>
      </c>
      <c r="K202" s="144">
        <v>43693</v>
      </c>
      <c r="L202" s="9">
        <f>ListTable[[#This Row],[End]]-ListTable[[#This Row],[Start]]+1</f>
        <v>41</v>
      </c>
      <c r="N202" s="25"/>
      <c r="O202" s="26"/>
      <c r="P202" s="26"/>
      <c r="Q202" s="21"/>
      <c r="R202" s="6" t="s">
        <v>425</v>
      </c>
      <c r="S202" s="6" t="s">
        <v>1046</v>
      </c>
      <c r="T202" s="14" t="s">
        <v>129</v>
      </c>
      <c r="U202" s="17"/>
      <c r="V202"/>
      <c r="W202"/>
      <c r="X202"/>
      <c r="Y202"/>
      <c r="Z202"/>
      <c r="AA202"/>
    </row>
    <row r="203" spans="2:27" ht="15" customHeight="1">
      <c r="B203" s="24">
        <v>194</v>
      </c>
      <c r="C203" s="23" t="s">
        <v>1285</v>
      </c>
      <c r="D203" s="6" t="s">
        <v>1253</v>
      </c>
      <c r="E203" s="6"/>
      <c r="F203" s="6" t="s">
        <v>752</v>
      </c>
      <c r="G203" s="6">
        <v>71461036</v>
      </c>
      <c r="H203" s="150">
        <v>2997.1542857142858</v>
      </c>
      <c r="I203" s="1">
        <v>43656</v>
      </c>
      <c r="J203" s="1">
        <v>43687</v>
      </c>
      <c r="K203" s="144">
        <v>43796</v>
      </c>
      <c r="L203" s="9">
        <f>ListTable[[#This Row],[End]]-ListTable[[#This Row],[Start]]+1</f>
        <v>32</v>
      </c>
      <c r="N203" s="25"/>
      <c r="O203" s="26"/>
      <c r="P203" s="26"/>
      <c r="Q203" s="21"/>
      <c r="R203" s="6" t="s">
        <v>426</v>
      </c>
      <c r="S203" s="6" t="s">
        <v>1047</v>
      </c>
      <c r="T203" s="14" t="s">
        <v>130</v>
      </c>
      <c r="U203" s="17"/>
      <c r="V203"/>
      <c r="W203"/>
      <c r="X203"/>
      <c r="Y203"/>
      <c r="Z203"/>
      <c r="AA203"/>
    </row>
    <row r="204" spans="2:27" ht="15" customHeight="1">
      <c r="B204" s="24">
        <v>195</v>
      </c>
      <c r="C204" s="23" t="s">
        <v>1284</v>
      </c>
      <c r="D204" s="6" t="s">
        <v>1253</v>
      </c>
      <c r="E204" s="6"/>
      <c r="F204" s="6" t="s">
        <v>753</v>
      </c>
      <c r="G204" s="6">
        <v>71461037</v>
      </c>
      <c r="H204" s="150">
        <v>2351.9357142857143</v>
      </c>
      <c r="I204" s="1">
        <v>43660</v>
      </c>
      <c r="J204" s="1">
        <v>43680</v>
      </c>
      <c r="K204" s="144">
        <v>43796</v>
      </c>
      <c r="L204" s="9">
        <f>ListTable[[#This Row],[End]]-ListTable[[#This Row],[Start]]+1</f>
        <v>21</v>
      </c>
      <c r="N204" s="25"/>
      <c r="O204" s="26"/>
      <c r="P204" s="26"/>
      <c r="Q204" s="21"/>
      <c r="R204" s="6" t="s">
        <v>427</v>
      </c>
      <c r="S204" s="6" t="s">
        <v>1048</v>
      </c>
      <c r="T204" s="14" t="s">
        <v>131</v>
      </c>
      <c r="U204" s="17"/>
      <c r="V204"/>
      <c r="W204"/>
      <c r="X204"/>
      <c r="Y204"/>
      <c r="Z204"/>
      <c r="AA204"/>
    </row>
    <row r="205" spans="2:27" ht="15" customHeight="1">
      <c r="B205" s="24">
        <v>196</v>
      </c>
      <c r="C205" s="23" t="s">
        <v>1276</v>
      </c>
      <c r="D205" s="6" t="s">
        <v>1253</v>
      </c>
      <c r="E205" s="6"/>
      <c r="F205" s="6" t="s">
        <v>754</v>
      </c>
      <c r="G205" s="6">
        <v>71468397</v>
      </c>
      <c r="H205" s="150">
        <v>3174.0685714285719</v>
      </c>
      <c r="I205" s="1">
        <v>43667</v>
      </c>
      <c r="J205" s="1">
        <v>43700</v>
      </c>
      <c r="K205" s="144">
        <v>43796</v>
      </c>
      <c r="L205" s="9">
        <f>ListTable[[#This Row],[End]]-ListTable[[#This Row],[Start]]+1</f>
        <v>34</v>
      </c>
      <c r="N205" s="25"/>
      <c r="O205" s="26"/>
      <c r="P205" s="26"/>
      <c r="Q205" s="21"/>
      <c r="R205" s="6" t="s">
        <v>428</v>
      </c>
      <c r="S205" s="6" t="s">
        <v>1049</v>
      </c>
      <c r="T205" s="14" t="s">
        <v>127</v>
      </c>
      <c r="U205" s="17"/>
      <c r="V205"/>
      <c r="W205"/>
      <c r="X205"/>
      <c r="Y205"/>
      <c r="Z205"/>
      <c r="AA205"/>
    </row>
    <row r="206" spans="2:27" ht="15" customHeight="1">
      <c r="B206" s="24">
        <v>197</v>
      </c>
      <c r="C206" s="23" t="s">
        <v>1272</v>
      </c>
      <c r="D206" s="6" t="s">
        <v>1253</v>
      </c>
      <c r="E206" s="6"/>
      <c r="F206" s="6" t="s">
        <v>752</v>
      </c>
      <c r="G206" s="6">
        <v>71461036</v>
      </c>
      <c r="H206" s="150">
        <v>2997.1542857142858</v>
      </c>
      <c r="I206" s="1">
        <v>43668</v>
      </c>
      <c r="J206" s="1">
        <v>43668</v>
      </c>
      <c r="K206" s="144">
        <v>43796</v>
      </c>
      <c r="L206" s="9">
        <f>ListTable[[#This Row],[End]]-ListTable[[#This Row],[Start]]+1</f>
        <v>1</v>
      </c>
      <c r="N206" s="25"/>
      <c r="O206" s="26"/>
      <c r="P206" s="26"/>
      <c r="Q206" s="21"/>
      <c r="R206" s="6" t="s">
        <v>426</v>
      </c>
      <c r="S206" s="6" t="s">
        <v>1047</v>
      </c>
      <c r="T206" s="14" t="s">
        <v>130</v>
      </c>
      <c r="U206" s="17"/>
      <c r="V206"/>
      <c r="W206"/>
      <c r="X206"/>
      <c r="Y206"/>
      <c r="Z206"/>
      <c r="AA206"/>
    </row>
    <row r="207" spans="2:27" ht="15" customHeight="1">
      <c r="B207" s="24">
        <v>198</v>
      </c>
      <c r="C207" s="23" t="s">
        <v>1272</v>
      </c>
      <c r="D207" s="6" t="s">
        <v>1253</v>
      </c>
      <c r="E207" s="6"/>
      <c r="F207" s="6" t="s">
        <v>755</v>
      </c>
      <c r="G207" s="6">
        <v>71468399</v>
      </c>
      <c r="H207" s="150">
        <v>2821.1828571428573</v>
      </c>
      <c r="I207" s="1">
        <v>43669</v>
      </c>
      <c r="J207" s="1">
        <v>43697</v>
      </c>
      <c r="K207" s="144">
        <v>43796</v>
      </c>
      <c r="L207" s="9">
        <f>ListTable[[#This Row],[End]]-ListTable[[#This Row],[Start]]+1</f>
        <v>29</v>
      </c>
      <c r="N207" s="25"/>
      <c r="O207" s="26"/>
      <c r="P207" s="26"/>
      <c r="Q207" s="21"/>
      <c r="R207" s="6" t="s">
        <v>429</v>
      </c>
      <c r="S207" s="6" t="s">
        <v>1050</v>
      </c>
      <c r="T207" s="14" t="s">
        <v>132</v>
      </c>
      <c r="U207" s="17"/>
      <c r="V207"/>
      <c r="W207"/>
      <c r="X207"/>
      <c r="Y207"/>
      <c r="Z207"/>
      <c r="AA207"/>
    </row>
    <row r="208" spans="2:27" ht="15" customHeight="1">
      <c r="B208" s="24">
        <v>199</v>
      </c>
      <c r="C208" s="23" t="s">
        <v>1268</v>
      </c>
      <c r="D208" s="6" t="s">
        <v>1253</v>
      </c>
      <c r="E208" s="6"/>
      <c r="F208" s="6" t="s">
        <v>756</v>
      </c>
      <c r="G208" s="6">
        <v>71471727</v>
      </c>
      <c r="H208" s="150">
        <v>2797.5685714285714</v>
      </c>
      <c r="I208" s="1">
        <v>43669</v>
      </c>
      <c r="J208" s="1">
        <v>43692</v>
      </c>
      <c r="K208" s="144">
        <v>43796</v>
      </c>
      <c r="L208" s="9">
        <f>ListTable[[#This Row],[End]]-ListTable[[#This Row],[Start]]+1</f>
        <v>24</v>
      </c>
      <c r="N208" s="25"/>
      <c r="O208" s="26"/>
      <c r="P208" s="26"/>
      <c r="Q208" s="21"/>
      <c r="R208" s="6" t="s">
        <v>430</v>
      </c>
      <c r="S208" s="6" t="s">
        <v>1051</v>
      </c>
      <c r="T208" s="14" t="s">
        <v>133</v>
      </c>
      <c r="U208" s="17"/>
      <c r="V208"/>
      <c r="W208"/>
      <c r="X208"/>
      <c r="Y208"/>
      <c r="Z208"/>
      <c r="AA208"/>
    </row>
    <row r="209" spans="2:27" ht="15" customHeight="1">
      <c r="B209" s="24">
        <v>200</v>
      </c>
      <c r="C209" s="23" t="s">
        <v>1271</v>
      </c>
      <c r="D209" s="6" t="s">
        <v>1253</v>
      </c>
      <c r="E209" s="6"/>
      <c r="F209" s="6" t="s">
        <v>757</v>
      </c>
      <c r="G209" s="6">
        <v>71472172</v>
      </c>
      <c r="H209" s="150">
        <v>1748.34</v>
      </c>
      <c r="I209" s="1">
        <v>43674</v>
      </c>
      <c r="J209" s="1">
        <v>43692</v>
      </c>
      <c r="K209" s="144">
        <v>43796</v>
      </c>
      <c r="L209" s="9">
        <f>ListTable[[#This Row],[End]]-ListTable[[#This Row],[Start]]+1</f>
        <v>19</v>
      </c>
      <c r="N209" s="25"/>
      <c r="O209" s="26"/>
      <c r="P209" s="26"/>
      <c r="Q209" s="21"/>
      <c r="R209" s="6" t="s">
        <v>431</v>
      </c>
      <c r="S209" s="6" t="s">
        <v>1052</v>
      </c>
      <c r="T209" s="14" t="s">
        <v>134</v>
      </c>
      <c r="U209" s="17"/>
      <c r="V209"/>
      <c r="W209"/>
      <c r="X209"/>
      <c r="Y209"/>
      <c r="Z209"/>
      <c r="AA209"/>
    </row>
    <row r="210" spans="2:27" ht="15" customHeight="1">
      <c r="B210" s="24">
        <v>201</v>
      </c>
      <c r="C210" s="23" t="s">
        <v>1295</v>
      </c>
      <c r="D210" s="6" t="s">
        <v>1253</v>
      </c>
      <c r="E210" s="6"/>
      <c r="F210" s="6" t="s">
        <v>758</v>
      </c>
      <c r="G210" s="6">
        <v>71472171</v>
      </c>
      <c r="H210" s="150">
        <v>3663.1885714285718</v>
      </c>
      <c r="I210" s="1">
        <v>43672</v>
      </c>
      <c r="J210" s="1">
        <v>43708</v>
      </c>
      <c r="K210" s="144">
        <v>43796</v>
      </c>
      <c r="L210" s="9">
        <f>ListTable[[#This Row],[End]]-ListTable[[#This Row],[Start]]+1</f>
        <v>37</v>
      </c>
      <c r="N210" s="25"/>
      <c r="O210" s="26"/>
      <c r="P210" s="26"/>
      <c r="Q210" s="21"/>
      <c r="R210" s="6" t="s">
        <v>432</v>
      </c>
      <c r="S210" s="6" t="s">
        <v>1053</v>
      </c>
      <c r="T210" s="14" t="s">
        <v>135</v>
      </c>
      <c r="U210" s="17"/>
      <c r="V210"/>
      <c r="W210"/>
      <c r="X210"/>
      <c r="Y210"/>
      <c r="Z210"/>
      <c r="AA210"/>
    </row>
    <row r="211" spans="2:27" ht="15" customHeight="1">
      <c r="B211" s="24">
        <v>202</v>
      </c>
      <c r="C211" s="23" t="s">
        <v>1271</v>
      </c>
      <c r="D211" s="6" t="s">
        <v>1253</v>
      </c>
      <c r="E211" s="6"/>
      <c r="F211" s="6" t="s">
        <v>759</v>
      </c>
      <c r="G211" s="6">
        <v>71479548</v>
      </c>
      <c r="H211" s="150">
        <v>7644.2571428571418</v>
      </c>
      <c r="I211" s="1">
        <v>43693</v>
      </c>
      <c r="J211" s="1">
        <v>43736</v>
      </c>
      <c r="K211" s="144">
        <v>43796</v>
      </c>
      <c r="L211" s="9">
        <f>ListTable[[#This Row],[End]]-ListTable[[#This Row],[Start]]+1</f>
        <v>44</v>
      </c>
      <c r="N211" s="25"/>
      <c r="O211" s="26"/>
      <c r="P211" s="26"/>
      <c r="Q211" s="21"/>
      <c r="R211" s="6" t="s">
        <v>433</v>
      </c>
      <c r="S211" s="6" t="s">
        <v>1054</v>
      </c>
      <c r="T211" s="14" t="s">
        <v>136</v>
      </c>
      <c r="U211" s="17"/>
      <c r="V211"/>
      <c r="W211"/>
      <c r="X211"/>
      <c r="Y211"/>
      <c r="Z211"/>
      <c r="AA211"/>
    </row>
    <row r="212" spans="2:27" ht="15" customHeight="1">
      <c r="B212" s="24">
        <v>203</v>
      </c>
      <c r="C212" s="23" t="s">
        <v>1281</v>
      </c>
      <c r="D212" s="6" t="s">
        <v>1253</v>
      </c>
      <c r="E212" s="6"/>
      <c r="F212" s="6" t="s">
        <v>759</v>
      </c>
      <c r="G212" s="6">
        <v>71479548</v>
      </c>
      <c r="H212" s="150">
        <v>7644.2571428571418</v>
      </c>
      <c r="I212" s="1">
        <v>43689</v>
      </c>
      <c r="J212" s="1">
        <v>43719</v>
      </c>
      <c r="K212" s="144">
        <v>43796</v>
      </c>
      <c r="L212" s="9">
        <f>ListTable[[#This Row],[End]]-ListTable[[#This Row],[Start]]+1</f>
        <v>31</v>
      </c>
      <c r="N212" s="25"/>
      <c r="O212" s="26"/>
      <c r="P212" s="26"/>
      <c r="Q212" s="21"/>
      <c r="R212" s="6" t="s">
        <v>433</v>
      </c>
      <c r="S212" s="6" t="s">
        <v>1054</v>
      </c>
      <c r="T212" s="14" t="s">
        <v>136</v>
      </c>
      <c r="U212" s="17"/>
      <c r="V212"/>
      <c r="W212"/>
      <c r="X212"/>
      <c r="Y212"/>
      <c r="Z212"/>
      <c r="AA212"/>
    </row>
    <row r="213" spans="2:27" ht="15" customHeight="1">
      <c r="B213" s="24">
        <v>204</v>
      </c>
      <c r="C213" s="23" t="s">
        <v>1284</v>
      </c>
      <c r="D213" s="6" t="s">
        <v>1253</v>
      </c>
      <c r="E213" s="6"/>
      <c r="F213" s="6" t="s">
        <v>760</v>
      </c>
      <c r="G213" s="6">
        <v>71491270</v>
      </c>
      <c r="H213" s="150">
        <v>2289.4928571428572</v>
      </c>
      <c r="I213" s="1">
        <v>43681</v>
      </c>
      <c r="J213" s="1">
        <v>43700</v>
      </c>
      <c r="K213" s="144">
        <v>43796</v>
      </c>
      <c r="L213" s="9">
        <f>ListTable[[#This Row],[End]]-ListTable[[#This Row],[Start]]+1</f>
        <v>20</v>
      </c>
      <c r="N213" s="25"/>
      <c r="O213" s="26"/>
      <c r="P213" s="26"/>
      <c r="Q213" s="21"/>
      <c r="R213" s="6" t="s">
        <v>434</v>
      </c>
      <c r="S213" s="6" t="s">
        <v>1055</v>
      </c>
      <c r="T213" s="14" t="s">
        <v>137</v>
      </c>
      <c r="U213" s="17"/>
      <c r="V213"/>
      <c r="W213"/>
      <c r="X213"/>
      <c r="Y213"/>
      <c r="Z213"/>
      <c r="AA213"/>
    </row>
    <row r="214" spans="2:27" ht="15" customHeight="1">
      <c r="B214" s="24">
        <v>205</v>
      </c>
      <c r="C214" s="23" t="s">
        <v>1285</v>
      </c>
      <c r="D214" s="6" t="s">
        <v>1253</v>
      </c>
      <c r="E214" s="6"/>
      <c r="F214" s="6" t="s">
        <v>761</v>
      </c>
      <c r="G214" s="6">
        <v>71491217</v>
      </c>
      <c r="H214" s="150">
        <v>1788.0771428571429</v>
      </c>
      <c r="I214" s="1">
        <v>43688</v>
      </c>
      <c r="J214" s="1">
        <v>43708</v>
      </c>
      <c r="K214" s="144">
        <v>43796</v>
      </c>
      <c r="L214" s="9">
        <f>ListTable[[#This Row],[End]]-ListTable[[#This Row],[Start]]+1</f>
        <v>21</v>
      </c>
      <c r="N214" s="25"/>
      <c r="O214" s="26"/>
      <c r="P214" s="26"/>
      <c r="Q214" s="21"/>
      <c r="R214" s="6" t="s">
        <v>435</v>
      </c>
      <c r="S214" s="6" t="s">
        <v>1056</v>
      </c>
      <c r="T214" s="14" t="s">
        <v>138</v>
      </c>
      <c r="U214" s="17"/>
      <c r="V214"/>
      <c r="W214"/>
      <c r="X214"/>
      <c r="Y214"/>
      <c r="Z214"/>
      <c r="AA214"/>
    </row>
    <row r="215" spans="2:27" ht="15" customHeight="1">
      <c r="B215" s="24">
        <v>206</v>
      </c>
      <c r="C215" s="23" t="s">
        <v>1268</v>
      </c>
      <c r="D215" s="6" t="s">
        <v>1253</v>
      </c>
      <c r="E215" s="6"/>
      <c r="F215" s="6" t="s">
        <v>756</v>
      </c>
      <c r="G215" s="6">
        <v>71471727</v>
      </c>
      <c r="H215" s="150">
        <v>2797.5685714285714</v>
      </c>
      <c r="I215" s="1">
        <v>43662</v>
      </c>
      <c r="J215" s="1">
        <v>43668</v>
      </c>
      <c r="K215" s="144">
        <v>43796</v>
      </c>
      <c r="L215" s="9">
        <f>ListTable[[#This Row],[End]]-ListTable[[#This Row],[Start]]+1</f>
        <v>7</v>
      </c>
      <c r="N215" s="25"/>
      <c r="O215" s="26"/>
      <c r="P215" s="26"/>
      <c r="Q215" s="21"/>
      <c r="R215" s="6" t="s">
        <v>430</v>
      </c>
      <c r="S215" s="6" t="s">
        <v>1051</v>
      </c>
      <c r="T215" s="14" t="s">
        <v>134</v>
      </c>
      <c r="U215" s="17"/>
      <c r="V215"/>
      <c r="W215"/>
      <c r="X215"/>
      <c r="Y215"/>
      <c r="Z215"/>
      <c r="AA215"/>
    </row>
    <row r="216" spans="2:27" ht="15" customHeight="1">
      <c r="B216" s="24">
        <v>207</v>
      </c>
      <c r="C216" s="23" t="s">
        <v>1272</v>
      </c>
      <c r="D216" s="6" t="s">
        <v>1253</v>
      </c>
      <c r="E216" s="6"/>
      <c r="F216" s="6" t="s">
        <v>747</v>
      </c>
      <c r="G216" s="6">
        <v>71448799</v>
      </c>
      <c r="H216" s="150">
        <v>3437.0742857142859</v>
      </c>
      <c r="I216" s="1">
        <v>43641</v>
      </c>
      <c r="J216" s="1">
        <v>43667</v>
      </c>
      <c r="K216" s="144">
        <v>43790</v>
      </c>
      <c r="L216" s="9">
        <f>ListTable[[#This Row],[End]]-ListTable[[#This Row],[Start]]+1</f>
        <v>27</v>
      </c>
      <c r="N216" s="25"/>
      <c r="O216" s="26"/>
      <c r="P216" s="26"/>
      <c r="Q216" s="21"/>
      <c r="R216" s="6" t="s">
        <v>421</v>
      </c>
      <c r="S216" s="6" t="s">
        <v>1043</v>
      </c>
      <c r="T216" s="14" t="s">
        <v>126</v>
      </c>
      <c r="U216" s="17"/>
      <c r="V216"/>
      <c r="W216"/>
      <c r="X216"/>
      <c r="Y216"/>
      <c r="Z216"/>
      <c r="AA216"/>
    </row>
    <row r="217" spans="2:27" ht="15" customHeight="1">
      <c r="B217" s="24">
        <v>208</v>
      </c>
      <c r="C217" s="23" t="s">
        <v>1272</v>
      </c>
      <c r="D217" s="6" t="s">
        <v>1253</v>
      </c>
      <c r="E217" s="6"/>
      <c r="F217" s="6" t="s">
        <v>762</v>
      </c>
      <c r="G217" s="6">
        <v>71467155</v>
      </c>
      <c r="H217" s="150">
        <v>1873.221428571429</v>
      </c>
      <c r="I217" s="1">
        <v>43703</v>
      </c>
      <c r="J217" s="1">
        <v>43725</v>
      </c>
      <c r="K217" s="144">
        <v>43791</v>
      </c>
      <c r="L217" s="9">
        <f>ListTable[[#This Row],[End]]-ListTable[[#This Row],[Start]]+1</f>
        <v>23</v>
      </c>
      <c r="N217" s="25"/>
      <c r="O217" s="26"/>
      <c r="P217" s="26"/>
      <c r="Q217" s="21"/>
      <c r="R217" s="6" t="s">
        <v>436</v>
      </c>
      <c r="S217" s="6" t="s">
        <v>1057</v>
      </c>
      <c r="T217" s="14" t="s">
        <v>139</v>
      </c>
      <c r="U217" s="17"/>
      <c r="V217"/>
      <c r="W217"/>
      <c r="X217"/>
      <c r="Y217"/>
      <c r="Z217"/>
      <c r="AA217"/>
    </row>
    <row r="218" spans="2:27" ht="15" customHeight="1">
      <c r="B218" s="24">
        <v>209</v>
      </c>
      <c r="C218" s="23" t="s">
        <v>1276</v>
      </c>
      <c r="D218" s="6" t="s">
        <v>1253</v>
      </c>
      <c r="E218" s="6"/>
      <c r="F218" s="6" t="s">
        <v>754</v>
      </c>
      <c r="G218" s="6">
        <v>71468397</v>
      </c>
      <c r="H218" s="150">
        <v>3174.0685714285719</v>
      </c>
      <c r="I218" s="1">
        <v>43703</v>
      </c>
      <c r="J218" s="1">
        <v>43712</v>
      </c>
      <c r="K218" s="144">
        <v>43796</v>
      </c>
      <c r="L218" s="9">
        <f>ListTable[[#This Row],[End]]-ListTable[[#This Row],[Start]]+1</f>
        <v>10</v>
      </c>
      <c r="N218" s="25"/>
      <c r="O218" s="26"/>
      <c r="P218" s="26"/>
      <c r="Q218" s="21"/>
      <c r="R218" s="6" t="s">
        <v>428</v>
      </c>
      <c r="S218" s="6" t="s">
        <v>1049</v>
      </c>
      <c r="T218" s="14" t="s">
        <v>127</v>
      </c>
      <c r="U218" s="17"/>
      <c r="V218"/>
      <c r="W218"/>
      <c r="X218"/>
      <c r="Y218"/>
      <c r="Z218"/>
      <c r="AA218"/>
    </row>
    <row r="219" spans="2:27" ht="15" customHeight="1">
      <c r="B219" s="24">
        <v>210</v>
      </c>
      <c r="C219" s="23" t="s">
        <v>1270</v>
      </c>
      <c r="D219" s="6" t="s">
        <v>1253</v>
      </c>
      <c r="E219" s="6"/>
      <c r="F219" s="6" t="s">
        <v>763</v>
      </c>
      <c r="G219" s="6">
        <v>71497432</v>
      </c>
      <c r="H219" s="150">
        <v>7341.5142857142864</v>
      </c>
      <c r="I219" s="1">
        <v>43695</v>
      </c>
      <c r="J219" s="1">
        <v>43735</v>
      </c>
      <c r="K219" s="144">
        <v>43791</v>
      </c>
      <c r="L219" s="9">
        <f>ListTable[[#This Row],[End]]-ListTable[[#This Row],[Start]]+1</f>
        <v>41</v>
      </c>
      <c r="N219" s="25"/>
      <c r="O219" s="26"/>
      <c r="P219" s="26"/>
      <c r="Q219" s="21"/>
      <c r="R219" s="6" t="s">
        <v>437</v>
      </c>
      <c r="S219" s="6" t="s">
        <v>1058</v>
      </c>
      <c r="T219" s="14" t="s">
        <v>127</v>
      </c>
      <c r="U219" s="17"/>
      <c r="V219"/>
      <c r="W219"/>
      <c r="X219"/>
      <c r="Y219"/>
      <c r="Z219"/>
      <c r="AA219"/>
    </row>
    <row r="220" spans="2:27" ht="15" customHeight="1">
      <c r="B220" s="24">
        <v>211</v>
      </c>
      <c r="C220" s="23" t="s">
        <v>1280</v>
      </c>
      <c r="D220" s="6" t="s">
        <v>1253</v>
      </c>
      <c r="E220" s="6"/>
      <c r="F220" s="6" t="s">
        <v>763</v>
      </c>
      <c r="G220" s="6">
        <v>71497432</v>
      </c>
      <c r="H220" s="150">
        <v>7341.5142857142864</v>
      </c>
      <c r="I220" s="1">
        <v>43695</v>
      </c>
      <c r="J220" s="1">
        <v>43735</v>
      </c>
      <c r="K220" s="144">
        <v>43791</v>
      </c>
      <c r="L220" s="9">
        <f>ListTable[[#This Row],[End]]-ListTable[[#This Row],[Start]]+1</f>
        <v>41</v>
      </c>
      <c r="N220" s="25"/>
      <c r="O220" s="26"/>
      <c r="P220" s="26"/>
      <c r="Q220" s="21"/>
      <c r="R220" s="6" t="s">
        <v>437</v>
      </c>
      <c r="S220" s="6" t="s">
        <v>1058</v>
      </c>
      <c r="T220" s="14" t="s">
        <v>127</v>
      </c>
      <c r="U220" s="17"/>
      <c r="V220"/>
      <c r="W220"/>
      <c r="X220"/>
      <c r="Y220"/>
      <c r="Z220"/>
      <c r="AA220"/>
    </row>
    <row r="221" spans="2:27" ht="15" customHeight="1">
      <c r="B221" s="24">
        <v>212</v>
      </c>
      <c r="C221" s="23" t="s">
        <v>1292</v>
      </c>
      <c r="D221" s="6" t="s">
        <v>1252</v>
      </c>
      <c r="E221" s="6"/>
      <c r="F221" s="6" t="s">
        <v>764</v>
      </c>
      <c r="G221" s="6">
        <v>71497600</v>
      </c>
      <c r="H221" s="150">
        <v>3151.5042857142853</v>
      </c>
      <c r="I221" s="1">
        <v>43698</v>
      </c>
      <c r="J221" s="1">
        <v>43720</v>
      </c>
      <c r="K221" s="144">
        <v>43797</v>
      </c>
      <c r="L221" s="9">
        <f>ListTable[[#This Row],[End]]-ListTable[[#This Row],[Start]]+1</f>
        <v>23</v>
      </c>
      <c r="N221" s="25"/>
      <c r="O221" s="26"/>
      <c r="P221" s="26"/>
      <c r="Q221" s="21"/>
      <c r="R221" s="6" t="s">
        <v>438</v>
      </c>
      <c r="S221" s="6" t="s">
        <v>1059</v>
      </c>
      <c r="T221" s="14" t="s">
        <v>140</v>
      </c>
      <c r="U221" s="17"/>
      <c r="V221"/>
      <c r="W221"/>
      <c r="X221"/>
      <c r="Y221"/>
      <c r="Z221"/>
      <c r="AA221"/>
    </row>
    <row r="222" spans="2:27" ht="15" customHeight="1">
      <c r="B222" s="24">
        <v>213</v>
      </c>
      <c r="C222" s="23" t="s">
        <v>1285</v>
      </c>
      <c r="D222" s="6" t="s">
        <v>1253</v>
      </c>
      <c r="E222" s="6"/>
      <c r="F222" s="6" t="s">
        <v>765</v>
      </c>
      <c r="G222" s="6">
        <v>71511017</v>
      </c>
      <c r="H222" s="150">
        <v>1986.75</v>
      </c>
      <c r="I222" s="1">
        <v>43709</v>
      </c>
      <c r="J222" s="1">
        <v>43722</v>
      </c>
      <c r="K222" s="144">
        <v>43796</v>
      </c>
      <c r="L222" s="9">
        <f>ListTable[[#This Row],[End]]-ListTable[[#This Row],[Start]]+1</f>
        <v>14</v>
      </c>
      <c r="N222" s="25"/>
      <c r="O222" s="26"/>
      <c r="P222" s="26"/>
      <c r="Q222" s="21"/>
      <c r="R222" s="6" t="s">
        <v>439</v>
      </c>
      <c r="S222" s="6" t="s">
        <v>1060</v>
      </c>
      <c r="T222" s="14" t="s">
        <v>141</v>
      </c>
      <c r="U222" s="17"/>
      <c r="V222"/>
      <c r="W222"/>
      <c r="X222"/>
      <c r="Y222"/>
      <c r="Z222"/>
      <c r="AA222"/>
    </row>
    <row r="223" spans="2:27" ht="15" customHeight="1">
      <c r="B223" s="24">
        <v>214</v>
      </c>
      <c r="C223" s="23" t="s">
        <v>1276</v>
      </c>
      <c r="D223" s="6" t="s">
        <v>1253</v>
      </c>
      <c r="E223" s="6"/>
      <c r="F223" s="6" t="s">
        <v>766</v>
      </c>
      <c r="G223" s="6">
        <v>71511018</v>
      </c>
      <c r="H223" s="150">
        <v>2876.0571428571429</v>
      </c>
      <c r="I223" s="1">
        <v>43713</v>
      </c>
      <c r="J223" s="1">
        <v>43735</v>
      </c>
      <c r="K223" s="144">
        <v>43796</v>
      </c>
      <c r="L223" s="9">
        <f>ListTable[[#This Row],[End]]-ListTable[[#This Row],[Start]]+1</f>
        <v>23</v>
      </c>
      <c r="N223" s="25"/>
      <c r="O223" s="26"/>
      <c r="P223" s="26"/>
      <c r="Q223" s="21"/>
      <c r="R223" s="6" t="s">
        <v>440</v>
      </c>
      <c r="S223" s="6" t="s">
        <v>1061</v>
      </c>
      <c r="T223" s="14" t="s">
        <v>127</v>
      </c>
      <c r="U223" s="17"/>
      <c r="V223"/>
      <c r="W223"/>
      <c r="X223"/>
      <c r="Y223"/>
      <c r="Z223"/>
      <c r="AA223"/>
    </row>
    <row r="224" spans="2:27" ht="15" customHeight="1">
      <c r="B224" s="24">
        <v>215</v>
      </c>
      <c r="C224" s="23" t="s">
        <v>1295</v>
      </c>
      <c r="D224" s="6" t="s">
        <v>1253</v>
      </c>
      <c r="E224" s="6"/>
      <c r="F224" s="6" t="s">
        <v>756</v>
      </c>
      <c r="G224" s="6">
        <v>71471727</v>
      </c>
      <c r="H224" s="150">
        <v>2797.5685714285714</v>
      </c>
      <c r="I224" s="1">
        <v>43709</v>
      </c>
      <c r="J224" s="1">
        <v>43722</v>
      </c>
      <c r="K224" s="144">
        <v>43796</v>
      </c>
      <c r="L224" s="9">
        <f>ListTable[[#This Row],[End]]-ListTable[[#This Row],[Start]]+1</f>
        <v>14</v>
      </c>
      <c r="N224" s="25"/>
      <c r="O224" s="26"/>
      <c r="P224" s="26"/>
      <c r="Q224" s="21"/>
      <c r="R224" s="6" t="s">
        <v>430</v>
      </c>
      <c r="S224" s="6" t="s">
        <v>1051</v>
      </c>
      <c r="T224" s="14" t="s">
        <v>133</v>
      </c>
      <c r="U224" s="17"/>
      <c r="V224"/>
      <c r="W224"/>
      <c r="X224"/>
      <c r="Y224"/>
      <c r="Z224"/>
      <c r="AA224"/>
    </row>
    <row r="225" spans="2:27" ht="15" customHeight="1">
      <c r="B225" s="24">
        <v>216</v>
      </c>
      <c r="C225" s="23" t="s">
        <v>1295</v>
      </c>
      <c r="D225" s="6" t="s">
        <v>1253</v>
      </c>
      <c r="E225" s="6"/>
      <c r="F225" s="6" t="s">
        <v>767</v>
      </c>
      <c r="G225" s="6">
        <v>71546317</v>
      </c>
      <c r="H225" s="150">
        <v>2578.9928571428572</v>
      </c>
      <c r="I225" s="1">
        <v>43723</v>
      </c>
      <c r="J225" s="1">
        <v>43735</v>
      </c>
      <c r="K225" s="144">
        <v>43796</v>
      </c>
      <c r="L225" s="9">
        <f>ListTable[[#This Row],[End]]-ListTable[[#This Row],[Start]]+1</f>
        <v>13</v>
      </c>
      <c r="N225" s="25"/>
      <c r="O225" s="26"/>
      <c r="P225" s="26"/>
      <c r="Q225" s="21"/>
      <c r="R225" s="6" t="s">
        <v>441</v>
      </c>
      <c r="S225" s="6" t="s">
        <v>1062</v>
      </c>
      <c r="T225" s="14" t="s">
        <v>133</v>
      </c>
      <c r="U225" s="17"/>
      <c r="V225"/>
      <c r="W225"/>
      <c r="X225"/>
      <c r="Y225"/>
      <c r="Z225"/>
      <c r="AA225"/>
    </row>
    <row r="226" spans="2:27" ht="15" customHeight="1">
      <c r="B226" s="24">
        <v>217</v>
      </c>
      <c r="C226" s="23" t="s">
        <v>1285</v>
      </c>
      <c r="D226" s="6" t="s">
        <v>1253</v>
      </c>
      <c r="E226" s="6"/>
      <c r="F226" s="6" t="s">
        <v>765</v>
      </c>
      <c r="G226" s="6">
        <v>71511017</v>
      </c>
      <c r="H226" s="150">
        <v>1986.75</v>
      </c>
      <c r="I226" s="1">
        <v>43723</v>
      </c>
      <c r="J226" s="1">
        <v>43735</v>
      </c>
      <c r="K226" s="144">
        <v>43796</v>
      </c>
      <c r="L226" s="9">
        <f>ListTable[[#This Row],[End]]-ListTable[[#This Row],[Start]]+1</f>
        <v>13</v>
      </c>
      <c r="N226" s="25"/>
      <c r="O226" s="26"/>
      <c r="P226" s="26"/>
      <c r="Q226" s="21"/>
      <c r="R226" s="6" t="s">
        <v>439</v>
      </c>
      <c r="S226" s="6" t="s">
        <v>1060</v>
      </c>
      <c r="T226" s="14" t="s">
        <v>141</v>
      </c>
      <c r="U226" s="17"/>
      <c r="V226"/>
      <c r="W226"/>
      <c r="X226"/>
      <c r="Y226"/>
      <c r="Z226"/>
      <c r="AA226"/>
    </row>
    <row r="227" spans="2:27" ht="15" customHeight="1">
      <c r="B227" s="24">
        <v>218</v>
      </c>
      <c r="C227" s="23" t="s">
        <v>1271</v>
      </c>
      <c r="D227" s="6" t="s">
        <v>1252</v>
      </c>
      <c r="E227" s="6"/>
      <c r="F227" s="6" t="s">
        <v>746</v>
      </c>
      <c r="G227" s="6">
        <v>71527671</v>
      </c>
      <c r="H227" s="150">
        <v>2063.5500000000002</v>
      </c>
      <c r="I227" s="1">
        <v>43738</v>
      </c>
      <c r="J227" s="1">
        <v>43765</v>
      </c>
      <c r="K227" s="144">
        <v>43797</v>
      </c>
      <c r="L227" s="9">
        <f>ListTable[[#This Row],[End]]-ListTable[[#This Row],[Start]]+1</f>
        <v>28</v>
      </c>
      <c r="N227" s="25"/>
      <c r="O227" s="26"/>
      <c r="P227" s="26"/>
      <c r="Q227" s="21"/>
      <c r="R227" s="6" t="s">
        <v>442</v>
      </c>
      <c r="S227" s="6" t="s">
        <v>1063</v>
      </c>
      <c r="T227" s="14" t="s">
        <v>142</v>
      </c>
      <c r="U227" s="17"/>
      <c r="V227"/>
      <c r="W227"/>
      <c r="X227"/>
      <c r="Y227"/>
      <c r="Z227"/>
      <c r="AA227"/>
    </row>
    <row r="228" spans="2:27" ht="15" customHeight="1">
      <c r="B228" s="24">
        <v>219</v>
      </c>
      <c r="C228" s="23" t="s">
        <v>1292</v>
      </c>
      <c r="D228" s="6" t="s">
        <v>1252</v>
      </c>
      <c r="E228" s="6"/>
      <c r="F228" s="6" t="s">
        <v>764</v>
      </c>
      <c r="G228" s="6">
        <v>71497600</v>
      </c>
      <c r="H228" s="150">
        <v>3151.5042857142853</v>
      </c>
      <c r="I228" s="1">
        <v>43723</v>
      </c>
      <c r="J228" s="1">
        <v>43750</v>
      </c>
      <c r="K228" s="144">
        <v>43797</v>
      </c>
      <c r="L228" s="9">
        <f>ListTable[[#This Row],[End]]-ListTable[[#This Row],[Start]]+1</f>
        <v>28</v>
      </c>
      <c r="N228" s="25"/>
      <c r="O228" s="26"/>
      <c r="P228" s="26"/>
      <c r="Q228" s="21"/>
      <c r="R228" s="6" t="s">
        <v>438</v>
      </c>
      <c r="S228" s="6" t="s">
        <v>1059</v>
      </c>
      <c r="T228" s="14" t="s">
        <v>140</v>
      </c>
      <c r="U228" s="17"/>
      <c r="V228"/>
      <c r="W228"/>
      <c r="X228"/>
      <c r="Y228"/>
      <c r="Z228"/>
      <c r="AA228"/>
    </row>
    <row r="229" spans="2:27" ht="15" customHeight="1">
      <c r="B229" s="24">
        <v>220</v>
      </c>
      <c r="C229" s="23" t="s">
        <v>1275</v>
      </c>
      <c r="D229" s="6" t="s">
        <v>1252</v>
      </c>
      <c r="E229" s="6"/>
      <c r="F229" s="6" t="s">
        <v>768</v>
      </c>
      <c r="G229" s="6">
        <v>71531932</v>
      </c>
      <c r="H229" s="150">
        <v>2635.8214285714284</v>
      </c>
      <c r="I229" s="1">
        <v>43745</v>
      </c>
      <c r="J229" s="1">
        <v>43770</v>
      </c>
      <c r="K229" s="144">
        <v>43797</v>
      </c>
      <c r="L229" s="9">
        <f>ListTable[[#This Row],[End]]-ListTable[[#This Row],[Start]]+1</f>
        <v>26</v>
      </c>
      <c r="N229" s="25"/>
      <c r="O229" s="26"/>
      <c r="P229" s="26"/>
      <c r="Q229" s="21"/>
      <c r="R229" s="6" t="s">
        <v>443</v>
      </c>
      <c r="S229" s="6" t="s">
        <v>1064</v>
      </c>
      <c r="T229" s="14" t="s">
        <v>143</v>
      </c>
      <c r="U229" s="17"/>
      <c r="V229"/>
      <c r="W229"/>
      <c r="X229"/>
      <c r="Y229"/>
      <c r="Z229"/>
      <c r="AA229"/>
    </row>
    <row r="230" spans="2:27" ht="15" customHeight="1">
      <c r="B230" s="24">
        <v>221</v>
      </c>
      <c r="C230" s="23" t="s">
        <v>1293</v>
      </c>
      <c r="D230" s="6" t="s">
        <v>1252</v>
      </c>
      <c r="E230" s="6"/>
      <c r="F230" s="6" t="s">
        <v>768</v>
      </c>
      <c r="G230" s="6">
        <v>71531932</v>
      </c>
      <c r="H230" s="150">
        <v>2635.8214285714284</v>
      </c>
      <c r="I230" s="1">
        <v>43745</v>
      </c>
      <c r="J230" s="1">
        <v>43771</v>
      </c>
      <c r="K230" s="144">
        <v>43797</v>
      </c>
      <c r="L230" s="9">
        <f>ListTable[[#This Row],[End]]-ListTable[[#This Row],[Start]]+1</f>
        <v>27</v>
      </c>
      <c r="N230" s="25"/>
      <c r="O230" s="26"/>
      <c r="P230" s="26"/>
      <c r="Q230" s="21"/>
      <c r="R230" s="6" t="s">
        <v>443</v>
      </c>
      <c r="S230" s="6" t="s">
        <v>1064</v>
      </c>
      <c r="T230" s="14" t="s">
        <v>143</v>
      </c>
      <c r="U230" s="17"/>
      <c r="V230"/>
      <c r="W230"/>
      <c r="X230"/>
      <c r="Y230"/>
      <c r="Z230"/>
      <c r="AA230"/>
    </row>
    <row r="231" spans="2:27" ht="15" customHeight="1">
      <c r="B231" s="24">
        <v>222</v>
      </c>
      <c r="C231" s="23" t="s">
        <v>1292</v>
      </c>
      <c r="D231" s="6" t="s">
        <v>1252</v>
      </c>
      <c r="E231" s="6"/>
      <c r="F231" s="6" t="s">
        <v>747</v>
      </c>
      <c r="G231" s="6">
        <v>71531942</v>
      </c>
      <c r="H231" s="150">
        <v>1413.6985714285715</v>
      </c>
      <c r="I231" s="1">
        <v>43751</v>
      </c>
      <c r="J231" s="1">
        <v>43769</v>
      </c>
      <c r="K231" s="144">
        <v>43797</v>
      </c>
      <c r="L231" s="9">
        <f>ListTable[[#This Row],[End]]-ListTable[[#This Row],[Start]]+1</f>
        <v>19</v>
      </c>
      <c r="N231" s="25"/>
      <c r="O231" s="26"/>
      <c r="P231" s="26"/>
      <c r="Q231" s="21"/>
      <c r="R231" s="6" t="s">
        <v>444</v>
      </c>
      <c r="S231" s="6" t="s">
        <v>1065</v>
      </c>
      <c r="T231" s="14" t="s">
        <v>144</v>
      </c>
      <c r="U231" s="17"/>
      <c r="V231"/>
      <c r="W231"/>
      <c r="X231"/>
      <c r="Y231"/>
      <c r="Z231"/>
      <c r="AA231"/>
    </row>
    <row r="232" spans="2:27" ht="15" customHeight="1">
      <c r="B232" s="24">
        <v>223</v>
      </c>
      <c r="C232" s="23" t="s">
        <v>1296</v>
      </c>
      <c r="D232" s="6" t="s">
        <v>1252</v>
      </c>
      <c r="E232" s="6"/>
      <c r="F232" s="6" t="s">
        <v>769</v>
      </c>
      <c r="G232" s="6">
        <v>71543638</v>
      </c>
      <c r="H232" s="150">
        <v>1722.4542857142858</v>
      </c>
      <c r="I232" s="1">
        <v>43759</v>
      </c>
      <c r="J232" s="1">
        <v>43785</v>
      </c>
      <c r="K232" s="144">
        <v>43797</v>
      </c>
      <c r="L232" s="9">
        <f>ListTable[[#This Row],[End]]-ListTable[[#This Row],[Start]]+1</f>
        <v>27</v>
      </c>
      <c r="N232" s="25"/>
      <c r="O232" s="26"/>
      <c r="P232" s="26"/>
      <c r="Q232" s="21"/>
      <c r="R232" s="6" t="s">
        <v>445</v>
      </c>
      <c r="S232" s="6" t="s">
        <v>1066</v>
      </c>
      <c r="T232" s="14" t="s">
        <v>145</v>
      </c>
      <c r="U232" s="17"/>
      <c r="V232"/>
      <c r="W232"/>
      <c r="X232"/>
      <c r="Y232"/>
      <c r="Z232"/>
      <c r="AA232"/>
    </row>
    <row r="233" spans="2:27" ht="15" customHeight="1">
      <c r="B233" s="24">
        <v>224</v>
      </c>
      <c r="C233" s="23" t="s">
        <v>1286</v>
      </c>
      <c r="D233" s="6" t="s">
        <v>1252</v>
      </c>
      <c r="E233" s="6"/>
      <c r="F233" s="6" t="s">
        <v>748</v>
      </c>
      <c r="G233" s="6">
        <v>71543637</v>
      </c>
      <c r="H233" s="150">
        <v>1190.6057142857144</v>
      </c>
      <c r="I233" s="1">
        <v>43759</v>
      </c>
      <c r="J233" s="1">
        <v>43776</v>
      </c>
      <c r="K233" s="144">
        <v>43797</v>
      </c>
      <c r="L233" s="9">
        <f>ListTable[[#This Row],[End]]-ListTable[[#This Row],[Start]]+1</f>
        <v>18</v>
      </c>
      <c r="N233" s="25"/>
      <c r="O233" s="26"/>
      <c r="P233" s="26"/>
      <c r="Q233" s="21"/>
      <c r="R233" s="6" t="s">
        <v>446</v>
      </c>
      <c r="S233" s="6" t="s">
        <v>1067</v>
      </c>
      <c r="T233" s="14" t="s">
        <v>146</v>
      </c>
      <c r="U233" s="17"/>
      <c r="V233"/>
      <c r="W233"/>
      <c r="X233"/>
      <c r="Y233"/>
      <c r="Z233"/>
      <c r="AA233"/>
    </row>
    <row r="234" spans="2:27" ht="15" customHeight="1">
      <c r="B234" s="24">
        <v>225</v>
      </c>
      <c r="C234" s="23" t="s">
        <v>1271</v>
      </c>
      <c r="D234" s="6" t="s">
        <v>1252</v>
      </c>
      <c r="E234" s="6"/>
      <c r="F234" s="6" t="s">
        <v>749</v>
      </c>
      <c r="G234" s="6">
        <v>71543640</v>
      </c>
      <c r="H234" s="150">
        <v>1770.9599999999998</v>
      </c>
      <c r="I234" s="1">
        <v>43766</v>
      </c>
      <c r="J234" s="1">
        <v>43787</v>
      </c>
      <c r="K234" s="144">
        <v>43797</v>
      </c>
      <c r="L234" s="9">
        <f>ListTable[[#This Row],[End]]-ListTable[[#This Row],[Start]]+1</f>
        <v>22</v>
      </c>
      <c r="N234" s="25"/>
      <c r="O234" s="26"/>
      <c r="P234" s="26"/>
      <c r="Q234" s="21"/>
      <c r="R234" s="6" t="s">
        <v>447</v>
      </c>
      <c r="S234" s="6" t="s">
        <v>1068</v>
      </c>
      <c r="T234" s="14" t="s">
        <v>147</v>
      </c>
      <c r="U234" s="17"/>
      <c r="V234"/>
      <c r="W234"/>
      <c r="X234"/>
      <c r="Y234"/>
      <c r="Z234"/>
      <c r="AA234"/>
    </row>
    <row r="235" spans="2:27" ht="15" customHeight="1">
      <c r="B235" s="24">
        <v>226</v>
      </c>
      <c r="C235" s="23" t="s">
        <v>1278</v>
      </c>
      <c r="D235" s="6" t="s">
        <v>1253</v>
      </c>
      <c r="E235" s="6"/>
      <c r="F235" s="6" t="s">
        <v>770</v>
      </c>
      <c r="G235" s="6">
        <v>71546319</v>
      </c>
      <c r="H235" s="150">
        <v>2138.1214285714286</v>
      </c>
      <c r="I235" s="1">
        <v>43772</v>
      </c>
      <c r="J235" s="1">
        <v>43788</v>
      </c>
      <c r="K235" s="144">
        <v>43818</v>
      </c>
      <c r="L235" s="9">
        <f>ListTable[[#This Row],[End]]-ListTable[[#This Row],[Start]]+1</f>
        <v>17</v>
      </c>
      <c r="N235" s="25"/>
      <c r="O235" s="26"/>
      <c r="P235" s="26"/>
      <c r="Q235" s="21"/>
      <c r="R235" s="6" t="s">
        <v>448</v>
      </c>
      <c r="S235" s="6" t="s">
        <v>1069</v>
      </c>
      <c r="T235" s="14" t="s">
        <v>148</v>
      </c>
      <c r="U235" s="17"/>
      <c r="V235"/>
      <c r="W235"/>
      <c r="X235"/>
      <c r="Y235"/>
      <c r="Z235"/>
      <c r="AA235"/>
    </row>
    <row r="236" spans="2:27" ht="15" customHeight="1">
      <c r="B236" s="24">
        <v>227</v>
      </c>
      <c r="C236" s="23" t="s">
        <v>1276</v>
      </c>
      <c r="D236" s="6" t="s">
        <v>1253</v>
      </c>
      <c r="E236" s="6"/>
      <c r="F236" s="6" t="s">
        <v>766</v>
      </c>
      <c r="G236" s="6">
        <v>71511018</v>
      </c>
      <c r="H236" s="150">
        <v>2876.0571428571429</v>
      </c>
      <c r="I236" s="1">
        <v>43773</v>
      </c>
      <c r="J236" s="1">
        <v>43785</v>
      </c>
      <c r="K236" s="144">
        <v>43796</v>
      </c>
      <c r="L236" s="9">
        <f>ListTable[[#This Row],[End]]-ListTable[[#This Row],[Start]]+1</f>
        <v>13</v>
      </c>
      <c r="N236" s="25"/>
      <c r="O236" s="26"/>
      <c r="P236" s="26"/>
      <c r="Q236" s="21"/>
      <c r="R236" s="6" t="s">
        <v>440</v>
      </c>
      <c r="S236" s="6" t="s">
        <v>1061</v>
      </c>
      <c r="T236" s="14" t="s">
        <v>127</v>
      </c>
      <c r="U236" s="17"/>
      <c r="V236"/>
      <c r="W236"/>
      <c r="X236"/>
      <c r="Y236"/>
      <c r="Z236"/>
      <c r="AA236"/>
    </row>
    <row r="237" spans="2:27" ht="15" customHeight="1">
      <c r="B237" s="24">
        <v>228</v>
      </c>
      <c r="C237" s="23" t="s">
        <v>1280</v>
      </c>
      <c r="D237" s="6" t="s">
        <v>1253</v>
      </c>
      <c r="E237" s="6"/>
      <c r="F237" s="6" t="s">
        <v>763</v>
      </c>
      <c r="G237" s="6">
        <v>71497432</v>
      </c>
      <c r="H237" s="150">
        <v>7341.5142857142864</v>
      </c>
      <c r="I237" s="1">
        <v>43773</v>
      </c>
      <c r="J237" s="1">
        <v>43785</v>
      </c>
      <c r="K237" s="144">
        <v>43791</v>
      </c>
      <c r="L237" s="9">
        <f>ListTable[[#This Row],[End]]-ListTable[[#This Row],[Start]]+1</f>
        <v>13</v>
      </c>
      <c r="N237" s="25"/>
      <c r="O237" s="26"/>
      <c r="P237" s="26"/>
      <c r="Q237" s="21"/>
      <c r="R237" s="6" t="s">
        <v>437</v>
      </c>
      <c r="S237" s="6" t="s">
        <v>1058</v>
      </c>
      <c r="T237" s="14" t="s">
        <v>127</v>
      </c>
      <c r="U237" s="17"/>
      <c r="V237"/>
      <c r="W237"/>
      <c r="X237"/>
      <c r="Y237"/>
      <c r="Z237"/>
      <c r="AA237"/>
    </row>
    <row r="238" spans="2:27" ht="15" customHeight="1">
      <c r="B238" s="24">
        <v>229</v>
      </c>
      <c r="C238" s="23" t="s">
        <v>1286</v>
      </c>
      <c r="D238" s="6" t="s">
        <v>1252</v>
      </c>
      <c r="E238" s="6"/>
      <c r="F238" s="6" t="s">
        <v>771</v>
      </c>
      <c r="G238" s="6">
        <v>71556997</v>
      </c>
      <c r="H238" s="150">
        <v>1373.2757142857142</v>
      </c>
      <c r="I238" s="1">
        <v>43777</v>
      </c>
      <c r="J238" s="1">
        <v>43799</v>
      </c>
      <c r="K238" s="144">
        <v>43818</v>
      </c>
      <c r="L238" s="9">
        <f>ListTable[[#This Row],[End]]-ListTable[[#This Row],[Start]]+1</f>
        <v>23</v>
      </c>
      <c r="N238" s="25"/>
      <c r="O238" s="26"/>
      <c r="P238" s="26"/>
      <c r="Q238" s="21"/>
      <c r="R238" s="6" t="s">
        <v>449</v>
      </c>
      <c r="S238" s="6" t="s">
        <v>1070</v>
      </c>
      <c r="T238" s="14" t="s">
        <v>149</v>
      </c>
      <c r="U238" s="17"/>
      <c r="V238"/>
      <c r="W238"/>
      <c r="X238"/>
      <c r="Y238"/>
      <c r="Z238"/>
      <c r="AA238"/>
    </row>
    <row r="239" spans="2:27" ht="15" customHeight="1">
      <c r="B239" s="24">
        <v>230</v>
      </c>
      <c r="C239" s="23" t="s">
        <v>1282</v>
      </c>
      <c r="D239" s="6" t="s">
        <v>1252</v>
      </c>
      <c r="E239" s="6"/>
      <c r="F239" s="6" t="s">
        <v>752</v>
      </c>
      <c r="G239" s="6">
        <v>71556930</v>
      </c>
      <c r="H239" s="150">
        <v>3413.3871428571429</v>
      </c>
      <c r="I239" s="1">
        <v>43780</v>
      </c>
      <c r="J239" s="1">
        <v>43822</v>
      </c>
      <c r="K239" s="144">
        <v>43853</v>
      </c>
      <c r="L239" s="9">
        <f>ListTable[[#This Row],[End]]-ListTable[[#This Row],[Start]]+1</f>
        <v>43</v>
      </c>
      <c r="N239" s="25"/>
      <c r="O239" s="26"/>
      <c r="P239" s="26"/>
      <c r="Q239" s="21"/>
      <c r="R239" s="6" t="s">
        <v>450</v>
      </c>
      <c r="S239" s="6" t="s">
        <v>1071</v>
      </c>
      <c r="T239" s="14" t="s">
        <v>150</v>
      </c>
      <c r="U239" s="17"/>
      <c r="V239"/>
      <c r="W239"/>
      <c r="X239"/>
      <c r="Y239"/>
      <c r="Z239"/>
      <c r="AA239"/>
    </row>
    <row r="240" spans="2:27" ht="15" customHeight="1">
      <c r="B240" s="24">
        <v>231</v>
      </c>
      <c r="C240" s="23" t="s">
        <v>1267</v>
      </c>
      <c r="D240" s="6" t="s">
        <v>1252</v>
      </c>
      <c r="E240" s="6"/>
      <c r="F240" s="6" t="s">
        <v>752</v>
      </c>
      <c r="G240" s="6">
        <v>71556930</v>
      </c>
      <c r="H240" s="150">
        <v>3413.3871428571429</v>
      </c>
      <c r="I240" s="1">
        <v>43780</v>
      </c>
      <c r="J240" s="1">
        <v>43798</v>
      </c>
      <c r="K240" s="144">
        <v>43853</v>
      </c>
      <c r="L240" s="9">
        <f>ListTable[[#This Row],[End]]-ListTable[[#This Row],[Start]]+1</f>
        <v>19</v>
      </c>
      <c r="N240" s="25"/>
      <c r="O240" s="26"/>
      <c r="P240" s="26"/>
      <c r="Q240" s="21"/>
      <c r="R240" s="6" t="s">
        <v>450</v>
      </c>
      <c r="S240" s="6" t="s">
        <v>1071</v>
      </c>
      <c r="T240" s="14" t="s">
        <v>150</v>
      </c>
      <c r="U240" s="17"/>
      <c r="V240"/>
      <c r="W240"/>
      <c r="X240"/>
      <c r="Y240"/>
      <c r="Z240"/>
      <c r="AA240"/>
    </row>
    <row r="241" spans="1:27" ht="15" customHeight="1">
      <c r="B241" s="24">
        <v>232</v>
      </c>
      <c r="C241" s="23" t="s">
        <v>1271</v>
      </c>
      <c r="D241" s="6" t="s">
        <v>1252</v>
      </c>
      <c r="E241" s="6"/>
      <c r="F241" s="6" t="s">
        <v>753</v>
      </c>
      <c r="G241" s="6">
        <v>71560276</v>
      </c>
      <c r="H241" s="150">
        <v>2126.5885714285714</v>
      </c>
      <c r="I241" s="1">
        <v>43788</v>
      </c>
      <c r="J241" s="1">
        <v>43814</v>
      </c>
      <c r="K241" s="144">
        <v>43818</v>
      </c>
      <c r="L241" s="9">
        <f>ListTable[[#This Row],[End]]-ListTable[[#This Row],[Start]]+1</f>
        <v>27</v>
      </c>
      <c r="N241" s="25"/>
      <c r="O241" s="26"/>
      <c r="P241" s="26"/>
      <c r="Q241" s="21"/>
      <c r="R241" s="6" t="s">
        <v>451</v>
      </c>
      <c r="S241" s="6" t="s">
        <v>1072</v>
      </c>
      <c r="T241" s="14" t="s">
        <v>147</v>
      </c>
      <c r="U241" s="17"/>
      <c r="V241"/>
      <c r="W241"/>
      <c r="X241"/>
      <c r="Y241"/>
      <c r="Z241"/>
      <c r="AA241"/>
    </row>
    <row r="242" spans="1:27" ht="15" customHeight="1">
      <c r="B242" s="24">
        <v>233</v>
      </c>
      <c r="C242" s="23" t="s">
        <v>1293</v>
      </c>
      <c r="D242" s="6" t="s">
        <v>1252</v>
      </c>
      <c r="E242" s="6"/>
      <c r="F242" s="6" t="s">
        <v>772</v>
      </c>
      <c r="G242" s="6">
        <v>71560279</v>
      </c>
      <c r="H242" s="150">
        <v>1929.3814285714286</v>
      </c>
      <c r="I242" s="1">
        <v>43772</v>
      </c>
      <c r="J242" s="1">
        <v>43810</v>
      </c>
      <c r="K242" s="144">
        <v>43818</v>
      </c>
      <c r="L242" s="9">
        <f>ListTable[[#This Row],[End]]-ListTable[[#This Row],[Start]]+1</f>
        <v>39</v>
      </c>
      <c r="N242" s="25"/>
      <c r="O242" s="26"/>
      <c r="P242" s="26"/>
      <c r="Q242" s="21"/>
      <c r="R242" s="6" t="s">
        <v>452</v>
      </c>
      <c r="S242" s="6" t="s">
        <v>1073</v>
      </c>
      <c r="T242" s="14" t="s">
        <v>151</v>
      </c>
      <c r="U242" s="17"/>
      <c r="V242"/>
      <c r="W242"/>
      <c r="X242"/>
      <c r="Y242"/>
      <c r="Z242"/>
      <c r="AA242"/>
    </row>
    <row r="243" spans="1:27" ht="15" customHeight="1">
      <c r="B243" s="24">
        <v>234</v>
      </c>
      <c r="C243" s="23" t="s">
        <v>1296</v>
      </c>
      <c r="D243" s="6" t="s">
        <v>1252</v>
      </c>
      <c r="E243" s="6"/>
      <c r="F243" s="6" t="s">
        <v>754</v>
      </c>
      <c r="G243" s="6">
        <v>71565668</v>
      </c>
      <c r="H243" s="150">
        <v>1667.4985714285715</v>
      </c>
      <c r="I243" s="1">
        <v>43786</v>
      </c>
      <c r="J243" s="1">
        <v>43806</v>
      </c>
      <c r="K243" s="144">
        <v>43818</v>
      </c>
      <c r="L243" s="9">
        <f>ListTable[[#This Row],[End]]-ListTable[[#This Row],[Start]]+1</f>
        <v>21</v>
      </c>
      <c r="N243" s="25"/>
      <c r="O243" s="26"/>
      <c r="P243" s="26"/>
      <c r="Q243" s="21"/>
      <c r="R243" s="6" t="s">
        <v>453</v>
      </c>
      <c r="S243" s="6" t="s">
        <v>1074</v>
      </c>
      <c r="T243" s="14" t="s">
        <v>145</v>
      </c>
      <c r="U243" s="17"/>
      <c r="V243"/>
      <c r="W243"/>
      <c r="X243"/>
      <c r="Y243"/>
      <c r="Z243"/>
      <c r="AA243"/>
    </row>
    <row r="244" spans="1:27" ht="15" customHeight="1">
      <c r="B244" s="24">
        <v>235</v>
      </c>
      <c r="C244" s="23" t="s">
        <v>1278</v>
      </c>
      <c r="D244" s="6" t="s">
        <v>1253</v>
      </c>
      <c r="E244" s="6"/>
      <c r="F244" s="6" t="s">
        <v>773</v>
      </c>
      <c r="G244" s="6">
        <v>71563894</v>
      </c>
      <c r="H244" s="150">
        <v>2275.3028571428572</v>
      </c>
      <c r="I244" s="1">
        <v>43789</v>
      </c>
      <c r="J244" s="1">
        <v>43810</v>
      </c>
      <c r="K244" s="144">
        <v>43818</v>
      </c>
      <c r="L244" s="9">
        <f>ListTable[[#This Row],[End]]-ListTable[[#This Row],[Start]]+1</f>
        <v>22</v>
      </c>
      <c r="N244" s="25"/>
      <c r="O244" s="26"/>
      <c r="P244" s="26"/>
      <c r="Q244" s="21"/>
      <c r="R244" s="6" t="s">
        <v>454</v>
      </c>
      <c r="S244" s="6" t="s">
        <v>1075</v>
      </c>
      <c r="T244" s="14" t="s">
        <v>152</v>
      </c>
      <c r="U244" s="17"/>
      <c r="V244"/>
      <c r="W244"/>
      <c r="X244"/>
      <c r="Y244"/>
      <c r="Z244"/>
      <c r="AA244"/>
    </row>
    <row r="245" spans="1:27" ht="15" customHeight="1">
      <c r="B245" s="24">
        <v>236</v>
      </c>
      <c r="C245" s="23" t="s">
        <v>1296</v>
      </c>
      <c r="D245" s="6" t="s">
        <v>1252</v>
      </c>
      <c r="E245" s="6"/>
      <c r="F245" s="6" t="s">
        <v>756</v>
      </c>
      <c r="G245" s="6">
        <v>71576558</v>
      </c>
      <c r="H245" s="150">
        <v>4061.6357142857141</v>
      </c>
      <c r="I245" s="1">
        <v>43807</v>
      </c>
      <c r="J245" s="1">
        <v>43822</v>
      </c>
      <c r="K245" s="144">
        <v>43853</v>
      </c>
      <c r="L245" s="9">
        <f>ListTable[[#This Row],[End]]-ListTable[[#This Row],[Start]]+1</f>
        <v>16</v>
      </c>
      <c r="N245" s="25"/>
      <c r="O245" s="26"/>
      <c r="P245" s="26"/>
      <c r="Q245" s="21"/>
      <c r="R245" s="6" t="s">
        <v>455</v>
      </c>
      <c r="S245" s="6" t="s">
        <v>1076</v>
      </c>
      <c r="T245" s="14" t="s">
        <v>153</v>
      </c>
      <c r="U245" s="17"/>
      <c r="V245"/>
      <c r="W245"/>
      <c r="X245"/>
      <c r="Y245"/>
      <c r="Z245"/>
      <c r="AA245"/>
    </row>
    <row r="246" spans="1:27" ht="15" customHeight="1">
      <c r="B246" s="24">
        <v>237</v>
      </c>
      <c r="C246" s="23" t="s">
        <v>1286</v>
      </c>
      <c r="D246" s="6" t="s">
        <v>1252</v>
      </c>
      <c r="E246" s="6"/>
      <c r="F246" s="6" t="s">
        <v>756</v>
      </c>
      <c r="G246" s="6">
        <v>71576558</v>
      </c>
      <c r="H246" s="150">
        <v>4061.6357142857141</v>
      </c>
      <c r="I246" s="1">
        <v>43807</v>
      </c>
      <c r="J246" s="1">
        <v>43822</v>
      </c>
      <c r="K246" s="144">
        <v>43853</v>
      </c>
      <c r="L246" s="9">
        <f>ListTable[[#This Row],[End]]-ListTable[[#This Row],[Start]]+1</f>
        <v>16</v>
      </c>
      <c r="N246" s="25"/>
      <c r="O246" s="26"/>
      <c r="P246" s="26"/>
      <c r="Q246" s="21"/>
      <c r="R246" s="6" t="s">
        <v>455</v>
      </c>
      <c r="S246" s="6" t="s">
        <v>1076</v>
      </c>
      <c r="T246" s="14" t="s">
        <v>153</v>
      </c>
      <c r="U246" s="17"/>
      <c r="V246"/>
      <c r="W246"/>
      <c r="X246"/>
      <c r="Y246"/>
      <c r="Z246"/>
      <c r="AA246"/>
    </row>
    <row r="247" spans="1:27" ht="15" customHeight="1">
      <c r="B247" s="24">
        <v>238</v>
      </c>
      <c r="C247" s="23" t="s">
        <v>1296</v>
      </c>
      <c r="D247" s="6" t="s">
        <v>1252</v>
      </c>
      <c r="E247" s="6"/>
      <c r="F247" s="6" t="s">
        <v>756</v>
      </c>
      <c r="G247" s="6">
        <v>71576558</v>
      </c>
      <c r="H247" s="150">
        <v>4061.6357142857141</v>
      </c>
      <c r="I247" s="1">
        <v>43832</v>
      </c>
      <c r="J247" s="1">
        <v>43841</v>
      </c>
      <c r="K247" s="144">
        <v>43853</v>
      </c>
      <c r="L247" s="9">
        <f>ListTable[[#This Row],[End]]-ListTable[[#This Row],[Start]]+1</f>
        <v>10</v>
      </c>
      <c r="N247" s="25"/>
      <c r="O247" s="26"/>
      <c r="P247" s="26"/>
      <c r="Q247" s="21"/>
      <c r="R247" s="6" t="s">
        <v>455</v>
      </c>
      <c r="S247" s="6" t="s">
        <v>1076</v>
      </c>
      <c r="T247" s="14" t="s">
        <v>153</v>
      </c>
      <c r="U247" s="17"/>
      <c r="V247"/>
      <c r="W247"/>
      <c r="X247"/>
      <c r="Y247"/>
      <c r="Z247"/>
      <c r="AA247"/>
    </row>
    <row r="248" spans="1:27" ht="17.25" customHeight="1">
      <c r="B248" s="24">
        <v>239</v>
      </c>
      <c r="C248" s="23" t="s">
        <v>1286</v>
      </c>
      <c r="D248" s="6" t="s">
        <v>1252</v>
      </c>
      <c r="E248" s="6"/>
      <c r="F248" s="6" t="s">
        <v>756</v>
      </c>
      <c r="G248" s="6">
        <v>71576558</v>
      </c>
      <c r="H248" s="150">
        <v>4061.6357142857141</v>
      </c>
      <c r="I248" s="1">
        <v>43832</v>
      </c>
      <c r="J248" s="1">
        <v>43841</v>
      </c>
      <c r="K248" s="144">
        <v>43853</v>
      </c>
      <c r="L248" s="9">
        <f>ListTable[[#This Row],[End]]-ListTable[[#This Row],[Start]]+1</f>
        <v>10</v>
      </c>
      <c r="N248" s="25"/>
      <c r="O248" s="26"/>
      <c r="P248" s="26"/>
      <c r="Q248" s="21"/>
      <c r="R248" s="6" t="s">
        <v>455</v>
      </c>
      <c r="S248" s="6" t="s">
        <v>1076</v>
      </c>
      <c r="T248" s="14" t="s">
        <v>153</v>
      </c>
      <c r="U248" s="17"/>
      <c r="V248"/>
      <c r="W248"/>
      <c r="X248"/>
      <c r="Y248"/>
      <c r="Z248"/>
      <c r="AA248"/>
    </row>
    <row r="249" spans="1:27" ht="15" customHeight="1">
      <c r="B249" s="24">
        <v>240</v>
      </c>
      <c r="C249" s="23" t="s">
        <v>1293</v>
      </c>
      <c r="D249" s="6" t="s">
        <v>1252</v>
      </c>
      <c r="E249" s="6"/>
      <c r="F249" s="6" t="s">
        <v>756</v>
      </c>
      <c r="G249" s="6">
        <v>71576558</v>
      </c>
      <c r="H249" s="150">
        <v>4061.6357142857141</v>
      </c>
      <c r="I249" s="1">
        <v>43817</v>
      </c>
      <c r="J249" s="1">
        <v>43819</v>
      </c>
      <c r="K249" s="144">
        <v>43853</v>
      </c>
      <c r="L249" s="9">
        <f>ListTable[[#This Row],[End]]-ListTable[[#This Row],[Start]]+1</f>
        <v>3</v>
      </c>
      <c r="N249" s="25"/>
      <c r="O249" s="26"/>
      <c r="P249" s="26"/>
      <c r="Q249" s="21"/>
      <c r="R249" s="6" t="s">
        <v>455</v>
      </c>
      <c r="S249" s="6" t="s">
        <v>1076</v>
      </c>
      <c r="T249" s="14" t="s">
        <v>153</v>
      </c>
      <c r="U249" s="17"/>
      <c r="V249"/>
      <c r="W249"/>
      <c r="X249"/>
      <c r="Y249"/>
      <c r="Z249"/>
      <c r="AA249"/>
    </row>
    <row r="250" spans="1:27" ht="15" customHeight="1">
      <c r="A250" t="s">
        <v>26</v>
      </c>
      <c r="B250" s="24">
        <v>241</v>
      </c>
      <c r="C250" s="23" t="s">
        <v>1296</v>
      </c>
      <c r="D250" s="6" t="s">
        <v>1252</v>
      </c>
      <c r="E250" s="6"/>
      <c r="F250" s="6" t="s">
        <v>774</v>
      </c>
      <c r="G250" s="6">
        <v>71612710</v>
      </c>
      <c r="H250" s="150">
        <v>3953.3228571428572</v>
      </c>
      <c r="I250" s="1">
        <v>43842</v>
      </c>
      <c r="J250" s="1">
        <v>43874</v>
      </c>
      <c r="K250" s="144">
        <v>43919</v>
      </c>
      <c r="L250" s="9">
        <f>ListTable[[#This Row],[End]]-ListTable[[#This Row],[Start]]+1</f>
        <v>33</v>
      </c>
      <c r="N250" s="25"/>
      <c r="O250" s="26"/>
      <c r="P250" s="26"/>
      <c r="Q250" s="21"/>
      <c r="R250" s="6" t="s">
        <v>456</v>
      </c>
      <c r="S250" s="6" t="s">
        <v>1077</v>
      </c>
      <c r="T250" s="14" t="s">
        <v>153</v>
      </c>
      <c r="U250" s="17"/>
      <c r="V250"/>
      <c r="W250"/>
      <c r="X250"/>
      <c r="Y250"/>
      <c r="Z250"/>
      <c r="AA250"/>
    </row>
    <row r="251" spans="1:27" ht="15" customHeight="1">
      <c r="B251" s="24">
        <v>242</v>
      </c>
      <c r="C251" s="23" t="s">
        <v>1286</v>
      </c>
      <c r="D251" s="6" t="s">
        <v>1252</v>
      </c>
      <c r="E251" s="6"/>
      <c r="F251" s="6" t="s">
        <v>774</v>
      </c>
      <c r="G251" s="6">
        <v>71612710</v>
      </c>
      <c r="H251" s="150">
        <v>3953.3228571428572</v>
      </c>
      <c r="I251" s="1">
        <v>43842</v>
      </c>
      <c r="J251" s="1">
        <v>43876</v>
      </c>
      <c r="K251" s="144">
        <v>43919</v>
      </c>
      <c r="L251" s="9">
        <f>ListTable[[#This Row],[End]]-ListTable[[#This Row],[Start]]+1</f>
        <v>35</v>
      </c>
      <c r="N251" s="25"/>
      <c r="O251" s="26"/>
      <c r="P251" s="26"/>
      <c r="Q251" s="21"/>
      <c r="R251" s="6" t="s">
        <v>456</v>
      </c>
      <c r="S251" s="6" t="s">
        <v>1077</v>
      </c>
      <c r="T251" s="14" t="s">
        <v>153</v>
      </c>
      <c r="U251" s="17"/>
      <c r="V251"/>
      <c r="W251"/>
      <c r="X251"/>
      <c r="Y251"/>
      <c r="Z251"/>
      <c r="AA251"/>
    </row>
    <row r="252" spans="1:27" ht="15" customHeight="1">
      <c r="B252" s="24">
        <v>243</v>
      </c>
      <c r="C252" s="23" t="s">
        <v>1272</v>
      </c>
      <c r="D252" s="6" t="s">
        <v>1253</v>
      </c>
      <c r="E252" s="6"/>
      <c r="F252" s="6" t="s">
        <v>774</v>
      </c>
      <c r="G252" s="6">
        <v>71618184</v>
      </c>
      <c r="H252" s="150">
        <v>1947.0128571428568</v>
      </c>
      <c r="I252" s="1">
        <v>43864</v>
      </c>
      <c r="J252" s="1">
        <v>43881</v>
      </c>
      <c r="K252" s="144">
        <v>43919</v>
      </c>
      <c r="L252" s="9">
        <f>ListTable[[#This Row],[End]]-ListTable[[#This Row],[Start]]+1</f>
        <v>18</v>
      </c>
      <c r="N252" s="25"/>
      <c r="O252" s="26"/>
      <c r="P252" s="26"/>
      <c r="Q252" s="21"/>
      <c r="R252" s="6" t="s">
        <v>457</v>
      </c>
      <c r="S252" s="6" t="s">
        <v>1078</v>
      </c>
      <c r="T252" s="14" t="s">
        <v>154</v>
      </c>
      <c r="U252" s="17"/>
      <c r="V252"/>
      <c r="W252"/>
      <c r="X252"/>
      <c r="Y252"/>
      <c r="Z252"/>
      <c r="AA252"/>
    </row>
    <row r="253" spans="1:27" ht="15" customHeight="1">
      <c r="B253" s="24">
        <v>244</v>
      </c>
      <c r="C253" s="23" t="s">
        <v>1275</v>
      </c>
      <c r="D253" s="6" t="s">
        <v>1253</v>
      </c>
      <c r="E253" s="6"/>
      <c r="F253" s="6" t="s">
        <v>775</v>
      </c>
      <c r="G253" s="6">
        <v>71629702</v>
      </c>
      <c r="H253" s="150">
        <v>12818.927142857143</v>
      </c>
      <c r="I253" s="1">
        <v>43870</v>
      </c>
      <c r="J253" s="1">
        <v>43925</v>
      </c>
      <c r="K253" s="144">
        <v>44011</v>
      </c>
      <c r="L253" s="9">
        <f>ListTable[[#This Row],[End]]-ListTable[[#This Row],[Start]]+1</f>
        <v>56</v>
      </c>
      <c r="N253" s="25"/>
      <c r="O253" s="26"/>
      <c r="P253" s="26"/>
      <c r="Q253" s="21"/>
      <c r="R253" s="6" t="s">
        <v>458</v>
      </c>
      <c r="S253" s="6" t="s">
        <v>1079</v>
      </c>
      <c r="T253" s="14" t="s">
        <v>155</v>
      </c>
      <c r="U253" s="17"/>
      <c r="V253"/>
      <c r="W253"/>
      <c r="X253"/>
      <c r="Y253"/>
      <c r="Z253"/>
      <c r="AA253"/>
    </row>
    <row r="254" spans="1:27" ht="15" customHeight="1">
      <c r="B254" s="24">
        <v>245</v>
      </c>
      <c r="C254" s="23" t="s">
        <v>1282</v>
      </c>
      <c r="D254" s="6" t="s">
        <v>1253</v>
      </c>
      <c r="E254" s="6"/>
      <c r="F254" s="6" t="s">
        <v>775</v>
      </c>
      <c r="G254" s="6">
        <v>71629702</v>
      </c>
      <c r="H254" s="150">
        <v>12818.927142857143</v>
      </c>
      <c r="I254" s="1">
        <v>43870</v>
      </c>
      <c r="J254" s="1">
        <v>43925</v>
      </c>
      <c r="K254" s="144">
        <v>44011</v>
      </c>
      <c r="L254" s="9">
        <f>ListTable[[#This Row],[End]]-ListTable[[#This Row],[Start]]+1</f>
        <v>56</v>
      </c>
      <c r="N254" s="25"/>
      <c r="O254" s="26"/>
      <c r="P254" s="26"/>
      <c r="Q254" s="21"/>
      <c r="R254" s="6" t="s">
        <v>458</v>
      </c>
      <c r="S254" s="6" t="s">
        <v>1079</v>
      </c>
      <c r="T254" s="14" t="s">
        <v>155</v>
      </c>
      <c r="U254" s="17"/>
      <c r="V254"/>
      <c r="W254"/>
      <c r="X254"/>
      <c r="Y254"/>
      <c r="Z254"/>
      <c r="AA254"/>
    </row>
    <row r="255" spans="1:27" ht="15" customHeight="1">
      <c r="B255" s="24">
        <v>246</v>
      </c>
      <c r="C255" s="23" t="s">
        <v>1280</v>
      </c>
      <c r="D255" s="6" t="s">
        <v>1252</v>
      </c>
      <c r="E255" s="6"/>
      <c r="F255" s="6" t="s">
        <v>776</v>
      </c>
      <c r="G255" s="6">
        <v>71628097</v>
      </c>
      <c r="H255" s="150">
        <v>1531.6971428571428</v>
      </c>
      <c r="I255" s="1">
        <v>43866</v>
      </c>
      <c r="J255" s="1">
        <v>43893</v>
      </c>
      <c r="K255" s="144">
        <v>43919</v>
      </c>
      <c r="L255" s="9">
        <f>ListTable[[#This Row],[End]]-ListTable[[#This Row],[Start]]+1</f>
        <v>28</v>
      </c>
      <c r="N255" s="25"/>
      <c r="O255" s="26"/>
      <c r="P255" s="26"/>
      <c r="Q255" s="21"/>
      <c r="R255" s="6" t="s">
        <v>459</v>
      </c>
      <c r="S255" s="6" t="s">
        <v>1080</v>
      </c>
      <c r="T255" s="14" t="s">
        <v>156</v>
      </c>
      <c r="U255" s="17"/>
      <c r="V255"/>
      <c r="W255"/>
      <c r="X255"/>
      <c r="Y255"/>
      <c r="Z255"/>
      <c r="AA255"/>
    </row>
    <row r="256" spans="1:27" ht="15" customHeight="1">
      <c r="B256" s="24">
        <v>247</v>
      </c>
      <c r="C256" s="23" t="s">
        <v>1284</v>
      </c>
      <c r="D256" s="6" t="s">
        <v>1252</v>
      </c>
      <c r="E256" s="6"/>
      <c r="F256" s="6" t="s">
        <v>777</v>
      </c>
      <c r="G256" s="6">
        <v>71628098</v>
      </c>
      <c r="H256" s="150">
        <v>1588.2900000000002</v>
      </c>
      <c r="I256" s="1">
        <v>43877</v>
      </c>
      <c r="J256" s="1">
        <v>43903</v>
      </c>
      <c r="K256" s="144">
        <v>43929</v>
      </c>
      <c r="L256" s="9">
        <f>ListTable[[#This Row],[End]]-ListTable[[#This Row],[Start]]+1</f>
        <v>27</v>
      </c>
      <c r="N256" s="25"/>
      <c r="O256" s="26"/>
      <c r="P256" s="26"/>
      <c r="Q256" s="21"/>
      <c r="R256" s="6" t="s">
        <v>460</v>
      </c>
      <c r="S256" s="6" t="s">
        <v>1081</v>
      </c>
      <c r="T256" s="14" t="s">
        <v>157</v>
      </c>
      <c r="U256" s="17"/>
      <c r="V256"/>
      <c r="W256"/>
      <c r="X256"/>
      <c r="Y256"/>
      <c r="Z256"/>
      <c r="AA256"/>
    </row>
    <row r="257" spans="2:27" ht="15" customHeight="1">
      <c r="B257" s="24">
        <v>248</v>
      </c>
      <c r="C257" s="23" t="s">
        <v>1295</v>
      </c>
      <c r="D257" s="6" t="s">
        <v>1252</v>
      </c>
      <c r="E257" s="6"/>
      <c r="F257" s="6" t="s">
        <v>778</v>
      </c>
      <c r="G257" s="6">
        <v>71628099</v>
      </c>
      <c r="H257" s="150">
        <v>1588.2857142857142</v>
      </c>
      <c r="I257" s="1">
        <v>43877</v>
      </c>
      <c r="J257" s="1">
        <v>43903</v>
      </c>
      <c r="K257" s="144">
        <v>43929</v>
      </c>
      <c r="L257" s="9">
        <f>ListTable[[#This Row],[End]]-ListTable[[#This Row],[Start]]+1</f>
        <v>27</v>
      </c>
      <c r="N257" s="25"/>
      <c r="O257" s="26"/>
      <c r="P257" s="26"/>
      <c r="Q257" s="21"/>
      <c r="R257" s="6" t="s">
        <v>461</v>
      </c>
      <c r="S257" s="6" t="s">
        <v>1082</v>
      </c>
      <c r="T257" s="14" t="s">
        <v>157</v>
      </c>
      <c r="U257" s="17"/>
      <c r="V257"/>
      <c r="W257"/>
      <c r="X257"/>
      <c r="Y257"/>
      <c r="Z257"/>
      <c r="AA257"/>
    </row>
    <row r="258" spans="2:27" ht="15" customHeight="1">
      <c r="B258" s="24">
        <v>249</v>
      </c>
      <c r="C258" s="23" t="s">
        <v>1296</v>
      </c>
      <c r="D258" s="6" t="s">
        <v>1252</v>
      </c>
      <c r="E258" s="6"/>
      <c r="F258" s="6" t="s">
        <v>779</v>
      </c>
      <c r="G258" s="6">
        <v>71576556</v>
      </c>
      <c r="H258" s="150">
        <v>4435.0671428571422</v>
      </c>
      <c r="I258" s="1">
        <v>43875</v>
      </c>
      <c r="J258" s="1">
        <v>43917</v>
      </c>
      <c r="K258" s="144">
        <v>43919</v>
      </c>
      <c r="L258" s="9">
        <f>ListTable[[#This Row],[End]]-ListTable[[#This Row],[Start]]+1</f>
        <v>43</v>
      </c>
      <c r="N258" s="25"/>
      <c r="O258" s="26"/>
      <c r="P258" s="26"/>
      <c r="Q258" s="21"/>
      <c r="R258" s="6" t="s">
        <v>462</v>
      </c>
      <c r="S258" s="6" t="s">
        <v>1083</v>
      </c>
      <c r="T258" s="14" t="s">
        <v>153</v>
      </c>
      <c r="U258" s="17"/>
      <c r="V258"/>
      <c r="W258"/>
      <c r="X258"/>
      <c r="Y258"/>
      <c r="Z258"/>
      <c r="AA258"/>
    </row>
    <row r="259" spans="2:27" ht="15" customHeight="1">
      <c r="B259" s="24">
        <v>250</v>
      </c>
      <c r="C259" s="23" t="s">
        <v>1278</v>
      </c>
      <c r="D259" s="6" t="s">
        <v>1252</v>
      </c>
      <c r="E259" s="6"/>
      <c r="F259" s="6" t="s">
        <v>775</v>
      </c>
      <c r="G259" s="6">
        <v>71628100</v>
      </c>
      <c r="H259" s="150">
        <v>1888.9585714285713</v>
      </c>
      <c r="I259" s="1">
        <v>43864</v>
      </c>
      <c r="J259" s="1">
        <v>43883</v>
      </c>
      <c r="K259" s="144">
        <v>43919</v>
      </c>
      <c r="L259" s="9">
        <f>ListTable[[#This Row],[End]]-ListTable[[#This Row],[Start]]+1</f>
        <v>20</v>
      </c>
      <c r="N259" s="25"/>
      <c r="O259" s="26"/>
      <c r="P259" s="26"/>
      <c r="Q259" s="21"/>
      <c r="R259" s="6" t="s">
        <v>463</v>
      </c>
      <c r="S259" s="6" t="s">
        <v>1084</v>
      </c>
      <c r="T259" s="14" t="s">
        <v>158</v>
      </c>
      <c r="U259" s="17"/>
      <c r="V259"/>
      <c r="W259"/>
      <c r="X259"/>
      <c r="Y259"/>
      <c r="Z259"/>
      <c r="AA259"/>
    </row>
    <row r="260" spans="2:27" ht="15" customHeight="1">
      <c r="B260" s="24">
        <v>251</v>
      </c>
      <c r="C260" s="23" t="s">
        <v>1271</v>
      </c>
      <c r="D260" s="6" t="s">
        <v>1253</v>
      </c>
      <c r="E260" s="6"/>
      <c r="F260" s="6" t="s">
        <v>780</v>
      </c>
      <c r="G260" s="6">
        <v>71629704</v>
      </c>
      <c r="H260" s="150">
        <v>4276.2428571428572</v>
      </c>
      <c r="I260" s="1">
        <v>43884</v>
      </c>
      <c r="J260" s="1">
        <v>43911</v>
      </c>
      <c r="K260" s="144">
        <v>43919</v>
      </c>
      <c r="L260" s="9">
        <f>ListTable[[#This Row],[End]]-ListTable[[#This Row],[Start]]+1</f>
        <v>28</v>
      </c>
      <c r="N260" s="25"/>
      <c r="O260" s="26"/>
      <c r="P260" s="26"/>
      <c r="Q260" s="21"/>
      <c r="R260" s="6" t="s">
        <v>464</v>
      </c>
      <c r="S260" s="6" t="s">
        <v>1085</v>
      </c>
      <c r="T260" s="14" t="s">
        <v>159</v>
      </c>
      <c r="U260" s="17"/>
      <c r="V260"/>
      <c r="W260"/>
      <c r="X260"/>
      <c r="Y260"/>
      <c r="Z260"/>
      <c r="AA260"/>
    </row>
    <row r="261" spans="2:27" ht="15" customHeight="1">
      <c r="B261" s="24">
        <v>252</v>
      </c>
      <c r="C261" s="23" t="s">
        <v>1286</v>
      </c>
      <c r="D261" s="6" t="s">
        <v>1252</v>
      </c>
      <c r="E261" s="6"/>
      <c r="F261" s="6" t="s">
        <v>779</v>
      </c>
      <c r="G261" s="6">
        <v>71576556</v>
      </c>
      <c r="H261" s="150">
        <v>4435.0671428571422</v>
      </c>
      <c r="I261" s="1">
        <v>43877</v>
      </c>
      <c r="J261" s="1">
        <v>43890</v>
      </c>
      <c r="K261" s="144">
        <v>43919</v>
      </c>
      <c r="L261" s="9">
        <f>ListTable[[#This Row],[End]]-ListTable[[#This Row],[Start]]+1</f>
        <v>14</v>
      </c>
      <c r="N261" s="25"/>
      <c r="O261" s="26"/>
      <c r="P261" s="26"/>
      <c r="Q261" s="21"/>
      <c r="R261" s="6" t="s">
        <v>462</v>
      </c>
      <c r="S261" s="6" t="s">
        <v>1083</v>
      </c>
      <c r="T261" s="14" t="s">
        <v>153</v>
      </c>
      <c r="U261" s="17"/>
      <c r="V261"/>
      <c r="W261"/>
      <c r="X261"/>
      <c r="Y261"/>
      <c r="Z261"/>
      <c r="AA261"/>
    </row>
    <row r="262" spans="2:27" ht="15" customHeight="1">
      <c r="B262" s="24">
        <v>253</v>
      </c>
      <c r="C262" s="23" t="s">
        <v>1278</v>
      </c>
      <c r="D262" s="6" t="s">
        <v>1252</v>
      </c>
      <c r="E262" s="6"/>
      <c r="F262" s="6" t="s">
        <v>780</v>
      </c>
      <c r="G262" s="6">
        <v>71628101</v>
      </c>
      <c r="H262" s="150">
        <v>1897.0457142857142</v>
      </c>
      <c r="I262" s="1">
        <v>43884</v>
      </c>
      <c r="J262" s="1">
        <v>43903</v>
      </c>
      <c r="K262" s="144">
        <v>43919</v>
      </c>
      <c r="L262" s="9">
        <f>ListTable[[#This Row],[End]]-ListTable[[#This Row],[Start]]+1</f>
        <v>20</v>
      </c>
      <c r="N262" s="25"/>
      <c r="O262" s="26"/>
      <c r="P262" s="26"/>
      <c r="Q262" s="21"/>
      <c r="R262" s="6" t="s">
        <v>465</v>
      </c>
      <c r="S262" s="6" t="s">
        <v>1086</v>
      </c>
      <c r="T262" s="14" t="s">
        <v>160</v>
      </c>
      <c r="U262" s="17"/>
      <c r="V262"/>
      <c r="W262"/>
      <c r="X262"/>
      <c r="Y262"/>
      <c r="Z262"/>
      <c r="AA262"/>
    </row>
    <row r="263" spans="2:27" ht="15" customHeight="1">
      <c r="B263" s="24">
        <v>254</v>
      </c>
      <c r="C263" s="23" t="s">
        <v>1272</v>
      </c>
      <c r="D263" s="6" t="s">
        <v>1253</v>
      </c>
      <c r="E263" s="6" t="s">
        <v>1299</v>
      </c>
      <c r="F263" s="6" t="s">
        <v>781</v>
      </c>
      <c r="G263" s="6">
        <v>71629703</v>
      </c>
      <c r="H263" s="150">
        <v>2622.5099999999998</v>
      </c>
      <c r="I263" s="1">
        <v>43882</v>
      </c>
      <c r="J263" s="1">
        <v>43911</v>
      </c>
      <c r="K263" s="144">
        <v>43919</v>
      </c>
      <c r="L263" s="9">
        <f>ListTable[[#This Row],[End]]-ListTable[[#This Row],[Start]]+1</f>
        <v>30</v>
      </c>
      <c r="N263" s="25"/>
      <c r="O263" s="26"/>
      <c r="P263" s="26"/>
      <c r="Q263" s="21"/>
      <c r="R263" s="6" t="s">
        <v>466</v>
      </c>
      <c r="S263" s="6" t="s">
        <v>1087</v>
      </c>
      <c r="T263" s="14" t="s">
        <v>161</v>
      </c>
      <c r="U263" s="17" t="str">
        <f>REPLACE(ListTable[[#This Row],[WBS Element]],3,2,69)</f>
        <v>1/6967634-005-269E</v>
      </c>
      <c r="V263"/>
      <c r="W263"/>
      <c r="X263"/>
      <c r="Y263"/>
      <c r="Z263"/>
      <c r="AA263"/>
    </row>
    <row r="264" spans="2:27" ht="15" customHeight="1">
      <c r="B264" s="24">
        <v>255</v>
      </c>
      <c r="C264" s="23" t="s">
        <v>1286</v>
      </c>
      <c r="D264" s="6" t="s">
        <v>1252</v>
      </c>
      <c r="E264" s="6"/>
      <c r="F264" s="6" t="s">
        <v>774</v>
      </c>
      <c r="G264" s="6">
        <v>71612710</v>
      </c>
      <c r="H264" s="150">
        <v>3953.3228571428572</v>
      </c>
      <c r="I264" s="1">
        <v>43891</v>
      </c>
      <c r="J264" s="1">
        <v>43896</v>
      </c>
      <c r="K264" s="144">
        <v>43919</v>
      </c>
      <c r="L264" s="9">
        <f>ListTable[[#This Row],[End]]-ListTable[[#This Row],[Start]]+1</f>
        <v>6</v>
      </c>
      <c r="N264" s="25"/>
      <c r="O264" s="26"/>
      <c r="P264" s="26"/>
      <c r="Q264" s="21"/>
      <c r="R264" s="6" t="s">
        <v>456</v>
      </c>
      <c r="S264" s="6" t="s">
        <v>1077</v>
      </c>
      <c r="T264" s="14" t="s">
        <v>153</v>
      </c>
      <c r="U264" s="17"/>
      <c r="V264"/>
      <c r="W264"/>
      <c r="X264"/>
      <c r="Y264"/>
      <c r="Z264"/>
      <c r="AA264"/>
    </row>
    <row r="265" spans="2:27" ht="15" customHeight="1">
      <c r="B265" s="24">
        <v>256</v>
      </c>
      <c r="C265" s="23" t="s">
        <v>1280</v>
      </c>
      <c r="D265" s="6" t="s">
        <v>1252</v>
      </c>
      <c r="E265" s="6"/>
      <c r="F265" s="6" t="s">
        <v>774</v>
      </c>
      <c r="G265" s="6">
        <v>71612710</v>
      </c>
      <c r="H265" s="150">
        <v>3953.3228571428572</v>
      </c>
      <c r="I265" s="1">
        <v>43898</v>
      </c>
      <c r="J265" s="1">
        <v>43918</v>
      </c>
      <c r="K265" s="144">
        <v>43919</v>
      </c>
      <c r="L265" s="9">
        <f>ListTable[[#This Row],[End]]-ListTable[[#This Row],[Start]]+1</f>
        <v>21</v>
      </c>
      <c r="N265" s="25"/>
      <c r="O265" s="26"/>
      <c r="P265" s="26"/>
      <c r="Q265" s="21"/>
      <c r="R265" s="6" t="s">
        <v>456</v>
      </c>
      <c r="S265" s="6" t="s">
        <v>1077</v>
      </c>
      <c r="T265" s="14" t="s">
        <v>153</v>
      </c>
      <c r="U265" s="17"/>
      <c r="V265"/>
      <c r="W265"/>
      <c r="X265"/>
      <c r="Y265"/>
      <c r="Z265"/>
      <c r="AA265"/>
    </row>
    <row r="266" spans="2:27" ht="15" customHeight="1">
      <c r="B266" s="24">
        <v>257</v>
      </c>
      <c r="C266" s="52" t="s">
        <v>1271</v>
      </c>
      <c r="D266" s="53" t="s">
        <v>1253</v>
      </c>
      <c r="E266" s="6"/>
      <c r="F266" s="53" t="s">
        <v>782</v>
      </c>
      <c r="G266" s="53">
        <v>71648963</v>
      </c>
      <c r="H266" s="151">
        <v>2574.2528571428575</v>
      </c>
      <c r="I266" s="54">
        <v>43912</v>
      </c>
      <c r="J266" s="54">
        <v>43925</v>
      </c>
      <c r="K266" s="144">
        <v>43985</v>
      </c>
      <c r="L266" s="9">
        <f>ListTable[[#This Row],[End]]-ListTable[[#This Row],[Start]]+1</f>
        <v>14</v>
      </c>
      <c r="N266" s="25"/>
      <c r="O266" s="26"/>
      <c r="P266" s="26"/>
      <c r="Q266" s="21"/>
      <c r="R266" s="6" t="s">
        <v>467</v>
      </c>
      <c r="S266" s="6" t="s">
        <v>1088</v>
      </c>
      <c r="T266" s="14" t="s">
        <v>162</v>
      </c>
      <c r="U266" s="17"/>
      <c r="V266"/>
      <c r="W266"/>
      <c r="X266"/>
      <c r="Y266"/>
      <c r="Z266"/>
      <c r="AA266"/>
    </row>
    <row r="267" spans="2:27" ht="15" customHeight="1">
      <c r="B267" s="24">
        <v>258</v>
      </c>
      <c r="C267" s="52" t="s">
        <v>1280</v>
      </c>
      <c r="D267" s="53" t="s">
        <v>1252</v>
      </c>
      <c r="E267" s="6"/>
      <c r="F267" s="53" t="s">
        <v>781</v>
      </c>
      <c r="G267" s="53">
        <v>71664883</v>
      </c>
      <c r="H267" s="151">
        <v>1231.0242857142857</v>
      </c>
      <c r="I267" s="54">
        <v>43919</v>
      </c>
      <c r="J267" s="54">
        <v>43942</v>
      </c>
      <c r="K267" s="144">
        <v>43985</v>
      </c>
      <c r="L267" s="9">
        <f>ListTable[[#This Row],[End]]-ListTable[[#This Row],[Start]]+1</f>
        <v>24</v>
      </c>
      <c r="N267" s="25"/>
      <c r="O267" s="26"/>
      <c r="P267" s="26"/>
      <c r="Q267" s="21"/>
      <c r="R267" s="6" t="s">
        <v>468</v>
      </c>
      <c r="S267" s="6" t="s">
        <v>1089</v>
      </c>
      <c r="T267" s="14" t="s">
        <v>163</v>
      </c>
      <c r="U267" s="17"/>
      <c r="V267"/>
      <c r="W267"/>
      <c r="X267"/>
      <c r="Y267"/>
      <c r="Z267"/>
      <c r="AA267"/>
    </row>
    <row r="268" spans="2:27" ht="15" customHeight="1">
      <c r="B268" s="24">
        <v>259</v>
      </c>
      <c r="C268" s="52" t="s">
        <v>1271</v>
      </c>
      <c r="D268" s="53" t="s">
        <v>1253</v>
      </c>
      <c r="E268" s="6"/>
      <c r="F268" s="53" t="s">
        <v>783</v>
      </c>
      <c r="G268" s="53">
        <v>71654174</v>
      </c>
      <c r="H268" s="151">
        <v>2773.9028571428571</v>
      </c>
      <c r="I268" s="54">
        <v>43926</v>
      </c>
      <c r="J268" s="54">
        <v>43940</v>
      </c>
      <c r="K268" s="144">
        <v>43985</v>
      </c>
      <c r="L268" s="9">
        <f>ListTable[[#This Row],[End]]-ListTable[[#This Row],[Start]]+1</f>
        <v>15</v>
      </c>
      <c r="N268" s="25"/>
      <c r="O268" s="26"/>
      <c r="P268" s="26"/>
      <c r="Q268" s="21"/>
      <c r="R268" s="6" t="s">
        <v>469</v>
      </c>
      <c r="S268" s="6" t="s">
        <v>1090</v>
      </c>
      <c r="T268" s="14" t="s">
        <v>164</v>
      </c>
      <c r="U268" s="17"/>
      <c r="V268"/>
      <c r="W268"/>
      <c r="X268"/>
      <c r="Y268"/>
      <c r="Z268"/>
      <c r="AA268"/>
    </row>
    <row r="269" spans="2:27" ht="15" customHeight="1">
      <c r="B269" s="24">
        <v>260</v>
      </c>
      <c r="C269" s="52" t="s">
        <v>1275</v>
      </c>
      <c r="D269" s="53" t="s">
        <v>1253</v>
      </c>
      <c r="E269" s="6" t="s">
        <v>1300</v>
      </c>
      <c r="F269" s="53" t="s">
        <v>784</v>
      </c>
      <c r="G269" s="53">
        <v>71659756</v>
      </c>
      <c r="H269" s="151">
        <v>2108.5714285714284</v>
      </c>
      <c r="I269" s="54">
        <v>43926</v>
      </c>
      <c r="J269" s="54">
        <v>43962</v>
      </c>
      <c r="K269" s="144">
        <v>44104</v>
      </c>
      <c r="L269" s="9">
        <f>ListTable[[#This Row],[End]]-ListTable[[#This Row],[Start]]+1</f>
        <v>37</v>
      </c>
      <c r="N269" s="25"/>
      <c r="O269" s="26"/>
      <c r="P269" s="26"/>
      <c r="Q269" s="21"/>
      <c r="R269" s="6" t="s">
        <v>470</v>
      </c>
      <c r="S269" s="6" t="s">
        <v>1091</v>
      </c>
      <c r="T269" s="29" t="s">
        <v>165</v>
      </c>
      <c r="U269" s="17" t="str">
        <f>REPLACE(ListTable[[#This Row],[WBS Element]],3,2,69)</f>
        <v>1/6973037-005-269E</v>
      </c>
      <c r="V269"/>
      <c r="W269"/>
      <c r="X269"/>
      <c r="Y269"/>
      <c r="Z269"/>
      <c r="AA269"/>
    </row>
    <row r="270" spans="2:27">
      <c r="B270" s="24">
        <v>261</v>
      </c>
      <c r="C270" s="55" t="s">
        <v>1282</v>
      </c>
      <c r="D270" s="56" t="s">
        <v>1253</v>
      </c>
      <c r="E270" s="28" t="s">
        <v>1301</v>
      </c>
      <c r="F270" s="56" t="s">
        <v>785</v>
      </c>
      <c r="G270" s="56">
        <v>71664051</v>
      </c>
      <c r="H270" s="152">
        <v>2281.3714285714286</v>
      </c>
      <c r="I270" s="57">
        <v>43926</v>
      </c>
      <c r="J270" s="57">
        <v>43962</v>
      </c>
      <c r="K270" s="144">
        <v>44104</v>
      </c>
      <c r="L270" s="9">
        <f>ListTable[[#This Row],[End]]-ListTable[[#This Row],[Start]]+1</f>
        <v>37</v>
      </c>
      <c r="N270" s="25"/>
      <c r="O270" s="26"/>
      <c r="P270" s="26"/>
      <c r="Q270" s="21"/>
      <c r="R270" s="28" t="s">
        <v>471</v>
      </c>
      <c r="S270" s="6" t="s">
        <v>1091</v>
      </c>
      <c r="T270" s="29" t="s">
        <v>165</v>
      </c>
      <c r="U270" s="17" t="str">
        <f>REPLACE(ListTable[[#This Row],[WBS Element]],3,2,69)</f>
        <v>1/6973037-015-269E</v>
      </c>
      <c r="V270"/>
      <c r="W270"/>
      <c r="X270"/>
      <c r="Y270"/>
      <c r="Z270"/>
      <c r="AA270"/>
    </row>
    <row r="271" spans="2:27" ht="15" customHeight="1">
      <c r="B271" s="24">
        <v>262</v>
      </c>
      <c r="C271" s="61" t="s">
        <v>1275</v>
      </c>
      <c r="D271" s="62" t="s">
        <v>1253</v>
      </c>
      <c r="E271" s="28" t="s">
        <v>1302</v>
      </c>
      <c r="F271" s="62" t="s">
        <v>786</v>
      </c>
      <c r="G271" s="62">
        <v>71692929</v>
      </c>
      <c r="H271" s="153">
        <v>3758.6057142857144</v>
      </c>
      <c r="I271" s="63">
        <v>43963</v>
      </c>
      <c r="J271" s="63">
        <v>43977</v>
      </c>
      <c r="K271" s="145">
        <v>44011</v>
      </c>
      <c r="L271" s="30">
        <f>ListTable[[#This Row],[End]]-ListTable[[#This Row],[Start]]+1</f>
        <v>15</v>
      </c>
      <c r="O271" s="26"/>
      <c r="P271" s="26"/>
      <c r="Q271" s="64"/>
      <c r="R271" s="28" t="s">
        <v>472</v>
      </c>
      <c r="S271" s="6" t="s">
        <v>1092</v>
      </c>
      <c r="T271" s="29" t="s">
        <v>166</v>
      </c>
      <c r="U271" s="17" t="str">
        <f>REPLACE(ListTable[[#This Row],[WBS Element]],3,2,69)</f>
        <v>1/6978126-005-269E</v>
      </c>
      <c r="V271"/>
      <c r="W271"/>
      <c r="X271"/>
      <c r="Y271"/>
      <c r="Z271"/>
      <c r="AA271"/>
    </row>
    <row r="272" spans="2:27" ht="15" customHeight="1">
      <c r="B272" s="24">
        <v>263</v>
      </c>
      <c r="C272" s="61" t="s">
        <v>1282</v>
      </c>
      <c r="D272" s="62" t="s">
        <v>1253</v>
      </c>
      <c r="E272" s="28" t="s">
        <v>1302</v>
      </c>
      <c r="F272" s="62" t="s">
        <v>786</v>
      </c>
      <c r="G272" s="62">
        <v>71692929</v>
      </c>
      <c r="H272" s="153">
        <v>3758.6057142857144</v>
      </c>
      <c r="I272" s="63">
        <v>43963</v>
      </c>
      <c r="J272" s="63">
        <v>43977</v>
      </c>
      <c r="K272" s="145">
        <v>44011</v>
      </c>
      <c r="L272" s="30">
        <f>ListTable[[#This Row],[End]]-ListTable[[#This Row],[Start]]+1</f>
        <v>15</v>
      </c>
      <c r="O272" s="26"/>
      <c r="P272" s="26"/>
      <c r="Q272" s="64"/>
      <c r="R272" s="28" t="s">
        <v>472</v>
      </c>
      <c r="S272" s="6" t="s">
        <v>1092</v>
      </c>
      <c r="T272" s="29" t="s">
        <v>166</v>
      </c>
      <c r="U272" s="17" t="str">
        <f>REPLACE(ListTable[[#This Row],[WBS Element]],3,2,69)</f>
        <v>1/6978126-005-269E</v>
      </c>
      <c r="V272"/>
      <c r="W272"/>
      <c r="X272"/>
      <c r="Y272"/>
      <c r="Z272"/>
      <c r="AA272"/>
    </row>
    <row r="273" spans="2:27" ht="15" customHeight="1">
      <c r="B273" s="24">
        <v>264</v>
      </c>
      <c r="C273" s="61" t="s">
        <v>1275</v>
      </c>
      <c r="D273" s="62" t="s">
        <v>1253</v>
      </c>
      <c r="E273" s="28" t="s">
        <v>1303</v>
      </c>
      <c r="F273" s="62" t="s">
        <v>787</v>
      </c>
      <c r="G273" s="62">
        <v>71659757</v>
      </c>
      <c r="H273" s="153">
        <v>2067.4285714285716</v>
      </c>
      <c r="I273" s="63">
        <v>43978</v>
      </c>
      <c r="J273" s="63">
        <v>44007</v>
      </c>
      <c r="K273" s="144">
        <v>44104</v>
      </c>
      <c r="L273" s="30">
        <f>ListTable[[#This Row],[End]]-ListTable[[#This Row],[Start]]+1</f>
        <v>30</v>
      </c>
      <c r="O273" s="26"/>
      <c r="P273" s="26"/>
      <c r="Q273" s="64"/>
      <c r="R273" s="28" t="s">
        <v>473</v>
      </c>
      <c r="S273" s="6" t="s">
        <v>1091</v>
      </c>
      <c r="T273" s="29" t="s">
        <v>165</v>
      </c>
      <c r="U273" s="17" t="str">
        <f>REPLACE(ListTable[[#This Row],[WBS Element]],3,2,69)</f>
        <v>1/6973037-010-269E</v>
      </c>
      <c r="V273"/>
      <c r="W273"/>
      <c r="X273"/>
      <c r="Y273"/>
      <c r="Z273"/>
      <c r="AA273"/>
    </row>
    <row r="274" spans="2:27" ht="15" customHeight="1">
      <c r="B274" s="24">
        <v>265</v>
      </c>
      <c r="C274" s="61" t="s">
        <v>1282</v>
      </c>
      <c r="D274" s="62" t="s">
        <v>1253</v>
      </c>
      <c r="E274" s="28" t="s">
        <v>1304</v>
      </c>
      <c r="F274" s="62" t="s">
        <v>788</v>
      </c>
      <c r="G274" s="62">
        <v>71694612</v>
      </c>
      <c r="H274" s="153">
        <v>2067.4285714285716</v>
      </c>
      <c r="I274" s="63">
        <v>43978</v>
      </c>
      <c r="J274" s="63">
        <v>44007</v>
      </c>
      <c r="K274" s="144">
        <v>44104</v>
      </c>
      <c r="L274" s="30">
        <f>ListTable[[#This Row],[End]]-ListTable[[#This Row],[Start]]+1</f>
        <v>30</v>
      </c>
      <c r="O274" s="26"/>
      <c r="P274" s="26"/>
      <c r="Q274" s="64"/>
      <c r="R274" s="28" t="s">
        <v>474</v>
      </c>
      <c r="S274" s="6" t="s">
        <v>1091</v>
      </c>
      <c r="T274" s="29" t="s">
        <v>165</v>
      </c>
      <c r="U274" s="17" t="str">
        <f>REPLACE(ListTable[[#This Row],[WBS Element]],3,2,69)</f>
        <v>1/6973037-020-269E</v>
      </c>
      <c r="V274"/>
      <c r="W274"/>
      <c r="X274"/>
      <c r="Y274"/>
      <c r="Z274"/>
      <c r="AA274"/>
    </row>
    <row r="275" spans="2:27" ht="15" customHeight="1">
      <c r="B275" s="24">
        <v>266</v>
      </c>
      <c r="C275" s="61" t="s">
        <v>1271</v>
      </c>
      <c r="D275" s="62" t="s">
        <v>1252</v>
      </c>
      <c r="E275" s="28" t="s">
        <v>1305</v>
      </c>
      <c r="F275" s="62" t="s">
        <v>789</v>
      </c>
      <c r="G275" s="62">
        <v>71693594</v>
      </c>
      <c r="H275" s="153">
        <v>1753.7142857142858</v>
      </c>
      <c r="I275" s="63">
        <v>43970</v>
      </c>
      <c r="J275" s="63">
        <v>43984</v>
      </c>
      <c r="K275" s="145">
        <v>43985</v>
      </c>
      <c r="L275" s="30">
        <f>ListTable[[#This Row],[End]]-ListTable[[#This Row],[Start]]+1</f>
        <v>15</v>
      </c>
      <c r="O275" s="26"/>
      <c r="P275" s="26"/>
      <c r="Q275" s="64"/>
      <c r="R275" s="28" t="s">
        <v>475</v>
      </c>
      <c r="S275" s="6" t="s">
        <v>1093</v>
      </c>
      <c r="T275" s="29" t="s">
        <v>167</v>
      </c>
      <c r="U275" s="17" t="str">
        <f>REPLACE(ListTable[[#This Row],[WBS Element]],3,2,69)</f>
        <v>1/6978292-005-269E</v>
      </c>
      <c r="V275"/>
      <c r="W275"/>
      <c r="X275"/>
      <c r="Y275"/>
      <c r="Z275"/>
      <c r="AA275"/>
    </row>
    <row r="276" spans="2:27" ht="15" customHeight="1">
      <c r="B276" s="24">
        <v>267</v>
      </c>
      <c r="C276" s="61" t="s">
        <v>1292</v>
      </c>
      <c r="D276" s="62" t="s">
        <v>1252</v>
      </c>
      <c r="E276" s="28" t="s">
        <v>1306</v>
      </c>
      <c r="F276" s="62" t="s">
        <v>790</v>
      </c>
      <c r="G276" s="62">
        <v>71693595</v>
      </c>
      <c r="H276" s="153">
        <v>3587.1428571428573</v>
      </c>
      <c r="I276" s="63">
        <v>43976</v>
      </c>
      <c r="J276" s="63">
        <v>44019</v>
      </c>
      <c r="K276" s="145">
        <v>44103</v>
      </c>
      <c r="L276" s="30">
        <f>ListTable[[#This Row],[End]]-ListTable[[#This Row],[Start]]+1</f>
        <v>44</v>
      </c>
      <c r="O276" s="26"/>
      <c r="P276" s="26"/>
      <c r="Q276" s="64"/>
      <c r="R276" s="28" t="s">
        <v>476</v>
      </c>
      <c r="S276" s="6" t="s">
        <v>1094</v>
      </c>
      <c r="T276" s="29" t="s">
        <v>168</v>
      </c>
      <c r="U276" s="17" t="str">
        <f>REPLACE(ListTable[[#This Row],[WBS Element]],3,2,69)</f>
        <v>1/6978297-005-269E</v>
      </c>
      <c r="V276"/>
      <c r="W276"/>
      <c r="X276"/>
      <c r="Y276"/>
      <c r="Z276"/>
      <c r="AA276"/>
    </row>
    <row r="277" spans="2:27">
      <c r="B277" s="24">
        <v>268</v>
      </c>
      <c r="C277" s="61" t="s">
        <v>1271</v>
      </c>
      <c r="D277" s="62" t="s">
        <v>1252</v>
      </c>
      <c r="E277" s="28" t="s">
        <v>1307</v>
      </c>
      <c r="F277" s="62" t="s">
        <v>791</v>
      </c>
      <c r="G277" s="62">
        <v>71697084</v>
      </c>
      <c r="H277" s="153">
        <v>1727.1428571428569</v>
      </c>
      <c r="I277" s="63">
        <v>43985</v>
      </c>
      <c r="J277" s="63">
        <v>43998</v>
      </c>
      <c r="K277" s="145">
        <v>44103</v>
      </c>
      <c r="L277" s="30">
        <f>ListTable[[#This Row],[End]]-ListTable[[#This Row],[Start]]+1</f>
        <v>14</v>
      </c>
      <c r="O277" s="26"/>
      <c r="P277" s="26"/>
      <c r="Q277" s="64"/>
      <c r="R277" s="28" t="s">
        <v>477</v>
      </c>
      <c r="S277" s="6" t="s">
        <v>1095</v>
      </c>
      <c r="T277" s="29" t="s">
        <v>169</v>
      </c>
      <c r="U277" s="17" t="str">
        <f>REPLACE(ListTable[[#This Row],[WBS Element]],3,2,69)</f>
        <v>1/6978891-005-269E</v>
      </c>
      <c r="V277"/>
      <c r="W277"/>
      <c r="X277"/>
      <c r="Y277"/>
      <c r="Z277"/>
      <c r="AA277"/>
    </row>
    <row r="278" spans="2:27">
      <c r="B278" s="24">
        <v>269</v>
      </c>
      <c r="C278" s="61" t="s">
        <v>1268</v>
      </c>
      <c r="D278" s="62" t="s">
        <v>1252</v>
      </c>
      <c r="E278" s="28" t="s">
        <v>1308</v>
      </c>
      <c r="F278" s="62" t="s">
        <v>792</v>
      </c>
      <c r="G278" s="62">
        <v>71705018</v>
      </c>
      <c r="H278" s="153">
        <v>2431.2857142857142</v>
      </c>
      <c r="I278" s="63">
        <v>43992</v>
      </c>
      <c r="J278" s="63">
        <v>44026</v>
      </c>
      <c r="K278" s="145">
        <v>44103</v>
      </c>
      <c r="L278" s="30">
        <f>ListTable[[#This Row],[End]]-ListTable[[#This Row],[Start]]+1</f>
        <v>35</v>
      </c>
      <c r="O278" s="26"/>
      <c r="P278" s="26"/>
      <c r="Q278" s="64"/>
      <c r="R278" s="28" t="s">
        <v>478</v>
      </c>
      <c r="S278" s="6" t="s">
        <v>1096</v>
      </c>
      <c r="T278" s="29" t="s">
        <v>142</v>
      </c>
      <c r="U278" s="17" t="str">
        <f>REPLACE(ListTable[[#This Row],[WBS Element]],3,2,69)</f>
        <v>1/6980060-005-269E</v>
      </c>
      <c r="V278"/>
      <c r="W278"/>
      <c r="X278"/>
      <c r="Y278"/>
      <c r="Z278"/>
      <c r="AA278"/>
    </row>
    <row r="279" spans="2:27" ht="15" customHeight="1">
      <c r="B279" s="24">
        <v>270</v>
      </c>
      <c r="C279" s="55" t="s">
        <v>1271</v>
      </c>
      <c r="D279" s="56" t="s">
        <v>1252</v>
      </c>
      <c r="E279" s="28" t="s">
        <v>1309</v>
      </c>
      <c r="F279" s="56" t="s">
        <v>793</v>
      </c>
      <c r="G279" s="56">
        <v>71719615</v>
      </c>
      <c r="H279" s="152" t="e">
        <v>#VALUE!</v>
      </c>
      <c r="I279" s="57">
        <v>43999</v>
      </c>
      <c r="J279" s="57">
        <v>44019</v>
      </c>
      <c r="K279" s="145">
        <v>44103</v>
      </c>
      <c r="L279" s="30">
        <f>ListTable[[#This Row],[End]]-ListTable[[#This Row],[Start]]+1</f>
        <v>21</v>
      </c>
      <c r="O279" s="26"/>
      <c r="P279" s="26"/>
      <c r="Q279" s="58"/>
      <c r="R279" s="28" t="s">
        <v>479</v>
      </c>
      <c r="S279" s="6" t="s">
        <v>1097</v>
      </c>
      <c r="T279" s="29" t="s">
        <v>169</v>
      </c>
      <c r="U279" s="17" t="str">
        <f>REPLACE(ListTable[[#This Row],[WBS Element]],3,2,69)</f>
        <v>1/6982376-005-269E</v>
      </c>
      <c r="V279"/>
      <c r="W279"/>
      <c r="X279"/>
      <c r="Y279"/>
      <c r="Z279"/>
      <c r="AA279"/>
    </row>
    <row r="280" spans="2:27" ht="15" customHeight="1">
      <c r="B280" s="24">
        <v>271</v>
      </c>
      <c r="C280" s="61" t="s">
        <v>1293</v>
      </c>
      <c r="D280" s="62" t="s">
        <v>1252</v>
      </c>
      <c r="E280" s="28" t="s">
        <v>1310</v>
      </c>
      <c r="F280" s="62" t="s">
        <v>794</v>
      </c>
      <c r="G280" s="62">
        <v>71738921</v>
      </c>
      <c r="H280" s="153">
        <v>1554.4285714285713</v>
      </c>
      <c r="I280" s="63">
        <v>44017</v>
      </c>
      <c r="J280" s="63">
        <v>44036</v>
      </c>
      <c r="K280" s="145">
        <v>44103</v>
      </c>
      <c r="L280" s="30">
        <f>ListTable[[#This Row],[End]]-ListTable[[#This Row],[Start]]+1</f>
        <v>20</v>
      </c>
      <c r="O280" s="26"/>
      <c r="P280" s="26"/>
      <c r="Q280" s="64"/>
      <c r="R280" s="28" t="s">
        <v>480</v>
      </c>
      <c r="S280" s="6" t="s">
        <v>1098</v>
      </c>
      <c r="T280" s="29" t="s">
        <v>170</v>
      </c>
      <c r="U280" s="17" t="str">
        <f>REPLACE(ListTable[[#This Row],[WBS Element]],3,2,69)</f>
        <v>1/6985439-005-269E</v>
      </c>
      <c r="V280"/>
      <c r="W280"/>
      <c r="X280"/>
      <c r="Y280"/>
      <c r="Z280"/>
      <c r="AA280"/>
    </row>
    <row r="281" spans="2:27" ht="15" customHeight="1">
      <c r="B281" s="24">
        <v>272</v>
      </c>
      <c r="C281" s="61" t="s">
        <v>1295</v>
      </c>
      <c r="D281" s="62" t="s">
        <v>1252</v>
      </c>
      <c r="E281" s="28" t="s">
        <v>1311</v>
      </c>
      <c r="F281" s="62" t="s">
        <v>795</v>
      </c>
      <c r="G281" s="62">
        <v>71738922</v>
      </c>
      <c r="H281" s="153">
        <v>1554.4285714285713</v>
      </c>
      <c r="I281" s="63">
        <v>44018</v>
      </c>
      <c r="J281" s="63">
        <v>44032</v>
      </c>
      <c r="K281" s="145">
        <v>44103</v>
      </c>
      <c r="L281" s="30">
        <f>ListTable[[#This Row],[End]]-ListTable[[#This Row],[Start]]+1</f>
        <v>15</v>
      </c>
      <c r="O281" s="26"/>
      <c r="P281" s="26"/>
      <c r="Q281" s="64"/>
      <c r="R281" s="28" t="s">
        <v>481</v>
      </c>
      <c r="S281" s="6" t="s">
        <v>1099</v>
      </c>
      <c r="T281" s="29" t="s">
        <v>170</v>
      </c>
      <c r="U281" s="17" t="str">
        <f>REPLACE(ListTable[[#This Row],[WBS Element]],3,2,69)</f>
        <v>1/6985442-005-269E</v>
      </c>
      <c r="V281"/>
      <c r="W281"/>
      <c r="X281"/>
      <c r="Y281"/>
      <c r="Z281"/>
      <c r="AA281"/>
    </row>
    <row r="282" spans="2:27">
      <c r="B282" s="24">
        <v>273</v>
      </c>
      <c r="C282" s="61" t="s">
        <v>1271</v>
      </c>
      <c r="D282" s="62" t="s">
        <v>1252</v>
      </c>
      <c r="E282" s="28" t="s">
        <v>1312</v>
      </c>
      <c r="F282" s="28" t="s">
        <v>796</v>
      </c>
      <c r="G282" s="62">
        <v>71728301</v>
      </c>
      <c r="H282" s="153">
        <v>2657.1428571428569</v>
      </c>
      <c r="I282" s="63">
        <v>44020</v>
      </c>
      <c r="J282" s="63">
        <v>44045</v>
      </c>
      <c r="K282" s="145">
        <v>44103</v>
      </c>
      <c r="L282" s="30">
        <f>ListTable[[#This Row],[End]]-ListTable[[#This Row],[Start]]+1</f>
        <v>26</v>
      </c>
      <c r="O282" s="26"/>
      <c r="P282" s="26"/>
      <c r="Q282" s="64"/>
      <c r="R282" s="28" t="s">
        <v>482</v>
      </c>
      <c r="S282" s="6" t="s">
        <v>1100</v>
      </c>
      <c r="T282" s="29" t="s">
        <v>171</v>
      </c>
      <c r="U282" s="17" t="str">
        <f>REPLACE(ListTable[[#This Row],[WBS Element]],3,2,69)</f>
        <v>1/6983815-005-269E</v>
      </c>
      <c r="V282"/>
      <c r="W282"/>
      <c r="X282"/>
      <c r="Y282"/>
      <c r="Z282"/>
      <c r="AA282"/>
    </row>
    <row r="283" spans="2:27">
      <c r="B283" s="24">
        <v>274</v>
      </c>
      <c r="C283" s="61" t="s">
        <v>1292</v>
      </c>
      <c r="D283" s="62" t="s">
        <v>1252</v>
      </c>
      <c r="E283" s="28" t="s">
        <v>1313</v>
      </c>
      <c r="F283" s="62" t="s">
        <v>782</v>
      </c>
      <c r="G283" s="62">
        <v>71728300</v>
      </c>
      <c r="H283" s="153">
        <v>1860</v>
      </c>
      <c r="I283" s="63">
        <v>44020</v>
      </c>
      <c r="J283" s="63">
        <v>44042</v>
      </c>
      <c r="K283" s="145">
        <v>44103</v>
      </c>
      <c r="L283" s="30">
        <f>ListTable[[#This Row],[End]]-ListTable[[#This Row],[Start]]+1</f>
        <v>23</v>
      </c>
      <c r="O283" s="26"/>
      <c r="P283" s="26"/>
      <c r="Q283" s="64"/>
      <c r="R283" s="28" t="s">
        <v>483</v>
      </c>
      <c r="S283" s="6" t="s">
        <v>1101</v>
      </c>
      <c r="T283" s="29" t="s">
        <v>172</v>
      </c>
      <c r="U283" s="17" t="str">
        <f>REPLACE(ListTable[[#This Row],[WBS Element]],3,2,69)</f>
        <v>1/6983812-005-269E</v>
      </c>
      <c r="V283"/>
      <c r="W283"/>
      <c r="X283"/>
      <c r="Y283"/>
      <c r="Z283"/>
      <c r="AA283"/>
    </row>
    <row r="284" spans="2:27" ht="15" customHeight="1">
      <c r="B284" s="24">
        <v>275</v>
      </c>
      <c r="C284" s="31" t="s">
        <v>1295</v>
      </c>
      <c r="D284" s="28" t="s">
        <v>1252</v>
      </c>
      <c r="E284" s="28" t="s">
        <v>1314</v>
      </c>
      <c r="F284" s="28" t="s">
        <v>797</v>
      </c>
      <c r="G284" s="28">
        <v>71735883</v>
      </c>
      <c r="H284" s="154">
        <v>1860</v>
      </c>
      <c r="I284" s="32">
        <v>44033</v>
      </c>
      <c r="J284" s="32">
        <v>44051</v>
      </c>
      <c r="K284" s="145">
        <v>44103</v>
      </c>
      <c r="L284" s="30">
        <f>ListTable[[#This Row],[End]]-ListTable[[#This Row],[Start]]+1</f>
        <v>19</v>
      </c>
      <c r="O284" s="26"/>
      <c r="P284" s="26"/>
      <c r="Q284" s="33"/>
      <c r="R284" s="28" t="s">
        <v>484</v>
      </c>
      <c r="S284" s="34" t="s">
        <v>1102</v>
      </c>
      <c r="T284" s="29" t="s">
        <v>172</v>
      </c>
      <c r="U284" s="17" t="str">
        <f>REPLACE(ListTable[[#This Row],[WBS Element]],3,2,69)</f>
        <v>1/6985004-005-269E</v>
      </c>
      <c r="V284"/>
      <c r="W284"/>
      <c r="X284"/>
      <c r="Y284"/>
      <c r="Z284"/>
      <c r="AA284"/>
    </row>
    <row r="285" spans="2:27" ht="16.5" customHeight="1">
      <c r="B285" s="24">
        <v>276</v>
      </c>
      <c r="C285" s="31" t="s">
        <v>1268</v>
      </c>
      <c r="D285" s="28" t="s">
        <v>1252</v>
      </c>
      <c r="E285" s="28" t="s">
        <v>1315</v>
      </c>
      <c r="F285" s="28" t="s">
        <v>798</v>
      </c>
      <c r="G285" s="28">
        <v>71743523</v>
      </c>
      <c r="H285" s="154">
        <v>1421.5714285714284</v>
      </c>
      <c r="I285" s="32">
        <v>44027</v>
      </c>
      <c r="J285" s="32">
        <v>44044</v>
      </c>
      <c r="K285" s="145">
        <v>44103</v>
      </c>
      <c r="L285" s="30">
        <f>ListTable[[#This Row],[End]]-ListTable[[#This Row],[Start]]+1</f>
        <v>18</v>
      </c>
      <c r="O285" s="26"/>
      <c r="P285" s="26"/>
      <c r="Q285" s="33"/>
      <c r="R285" s="28" t="s">
        <v>485</v>
      </c>
      <c r="S285" s="6" t="s">
        <v>1103</v>
      </c>
      <c r="T285" s="29" t="s">
        <v>173</v>
      </c>
      <c r="U285" s="17" t="str">
        <f>REPLACE(ListTable[[#This Row],[WBS Element]],3,2,69)</f>
        <v>1/6986617-005-269E</v>
      </c>
      <c r="V285"/>
      <c r="W285"/>
      <c r="X285"/>
      <c r="Y285"/>
      <c r="Z285"/>
      <c r="AA285"/>
    </row>
    <row r="286" spans="2:27" ht="15" customHeight="1">
      <c r="B286" s="24">
        <v>277</v>
      </c>
      <c r="C286" s="61" t="s">
        <v>1268</v>
      </c>
      <c r="D286" s="62" t="s">
        <v>1252</v>
      </c>
      <c r="E286" s="28" t="s">
        <v>1316</v>
      </c>
      <c r="F286" s="62" t="s">
        <v>799</v>
      </c>
      <c r="G286" s="62">
        <v>71743524</v>
      </c>
      <c r="H286" s="153">
        <v>1421.5714285714284</v>
      </c>
      <c r="I286" s="63">
        <v>44045</v>
      </c>
      <c r="J286" s="63">
        <v>44062</v>
      </c>
      <c r="K286" s="145">
        <v>44103</v>
      </c>
      <c r="L286" s="30">
        <f>ListTable[[#This Row],[End]]-ListTable[[#This Row],[Start]]+1</f>
        <v>18</v>
      </c>
      <c r="O286" s="26"/>
      <c r="P286" s="26"/>
      <c r="Q286" s="64"/>
      <c r="R286" s="28" t="s">
        <v>486</v>
      </c>
      <c r="S286" s="6" t="s">
        <v>1104</v>
      </c>
      <c r="T286" s="29" t="s">
        <v>173</v>
      </c>
      <c r="U286" s="17" t="str">
        <f>REPLACE(ListTable[[#This Row],[WBS Element]],3,2,69)</f>
        <v>1/6986619-005-269E</v>
      </c>
      <c r="V286"/>
      <c r="W286"/>
      <c r="X286"/>
      <c r="Y286"/>
      <c r="Z286"/>
      <c r="AA286"/>
    </row>
    <row r="287" spans="2:27">
      <c r="B287" s="24">
        <v>278</v>
      </c>
      <c r="C287" s="61" t="s">
        <v>1271</v>
      </c>
      <c r="D287" s="62" t="s">
        <v>1252</v>
      </c>
      <c r="E287" s="28" t="s">
        <v>1317</v>
      </c>
      <c r="F287" s="62" t="s">
        <v>800</v>
      </c>
      <c r="G287" s="62">
        <v>71755201</v>
      </c>
      <c r="H287" s="153">
        <v>1222.2857142857142</v>
      </c>
      <c r="I287" s="63">
        <v>44046</v>
      </c>
      <c r="J287" s="63">
        <v>44055</v>
      </c>
      <c r="K287" s="145">
        <v>44103</v>
      </c>
      <c r="L287" s="30">
        <f>ListTable[[#This Row],[End]]-ListTable[[#This Row],[Start]]+1</f>
        <v>10</v>
      </c>
      <c r="O287" s="26"/>
      <c r="P287" s="26"/>
      <c r="Q287" s="64"/>
      <c r="R287" s="28" t="s">
        <v>487</v>
      </c>
      <c r="S287" s="6" t="s">
        <v>1105</v>
      </c>
      <c r="T287" s="29" t="s">
        <v>174</v>
      </c>
      <c r="U287" s="17" t="str">
        <f>REPLACE(ListTable[[#This Row],[WBS Element]],3,2,69)</f>
        <v>1/6988352-005-269E</v>
      </c>
      <c r="V287"/>
      <c r="W287"/>
      <c r="X287"/>
      <c r="Y287"/>
      <c r="Z287"/>
      <c r="AA287"/>
    </row>
    <row r="288" spans="2:27" ht="15" customHeight="1">
      <c r="B288" s="24">
        <v>279</v>
      </c>
      <c r="C288" s="61" t="s">
        <v>1272</v>
      </c>
      <c r="D288" s="62" t="s">
        <v>1253</v>
      </c>
      <c r="E288" s="28" t="s">
        <v>1318</v>
      </c>
      <c r="F288" s="28" t="s">
        <v>801</v>
      </c>
      <c r="G288" s="62">
        <v>71760320</v>
      </c>
      <c r="H288" s="153">
        <v>11081.142857142857</v>
      </c>
      <c r="I288" s="63">
        <v>44046</v>
      </c>
      <c r="J288" s="63">
        <v>44068</v>
      </c>
      <c r="K288" s="144">
        <v>44104</v>
      </c>
      <c r="L288" s="30">
        <f>ListTable[[#This Row],[End]]-ListTable[[#This Row],[Start]]+1</f>
        <v>23</v>
      </c>
      <c r="O288" s="26"/>
      <c r="P288" s="26"/>
      <c r="Q288" s="64"/>
      <c r="R288" s="28" t="s">
        <v>488</v>
      </c>
      <c r="S288" s="6" t="s">
        <v>1106</v>
      </c>
      <c r="T288" s="29" t="s">
        <v>175</v>
      </c>
      <c r="U288" s="17" t="str">
        <f>REPLACE(ListTable[[#This Row],[WBS Element]],3,2,69)</f>
        <v>1/6989380-005-269E</v>
      </c>
      <c r="V288"/>
      <c r="W288"/>
      <c r="X288"/>
      <c r="Y288"/>
      <c r="Z288"/>
      <c r="AA288"/>
    </row>
    <row r="289" spans="2:27" ht="15" customHeight="1">
      <c r="B289" s="24">
        <v>280</v>
      </c>
      <c r="C289" s="61" t="s">
        <v>1286</v>
      </c>
      <c r="D289" s="62" t="s">
        <v>1253</v>
      </c>
      <c r="E289" s="28" t="s">
        <v>1318</v>
      </c>
      <c r="F289" s="62" t="s">
        <v>801</v>
      </c>
      <c r="G289" s="62">
        <v>71760320</v>
      </c>
      <c r="H289" s="153">
        <v>11081.142857142857</v>
      </c>
      <c r="I289" s="63">
        <v>44046</v>
      </c>
      <c r="J289" s="63">
        <v>44068</v>
      </c>
      <c r="K289" s="144">
        <v>44104</v>
      </c>
      <c r="L289" s="30">
        <f>ListTable[[#This Row],[End]]-ListTable[[#This Row],[Start]]+1</f>
        <v>23</v>
      </c>
      <c r="O289" s="26"/>
      <c r="P289" s="26"/>
      <c r="Q289" s="64"/>
      <c r="R289" s="28" t="s">
        <v>488</v>
      </c>
      <c r="S289" s="6" t="s">
        <v>1106</v>
      </c>
      <c r="T289" s="29" t="s">
        <v>175</v>
      </c>
      <c r="U289" s="17" t="str">
        <f>REPLACE(ListTable[[#This Row],[WBS Element]],3,2,69)</f>
        <v>1/6989380-005-269E</v>
      </c>
      <c r="V289"/>
      <c r="W289"/>
      <c r="X289"/>
      <c r="Y289"/>
      <c r="Z289"/>
      <c r="AA289"/>
    </row>
    <row r="290" spans="2:27">
      <c r="B290" s="24">
        <v>281</v>
      </c>
      <c r="C290" s="61" t="s">
        <v>1297</v>
      </c>
      <c r="D290" s="62" t="s">
        <v>1253</v>
      </c>
      <c r="E290" s="28" t="s">
        <v>1319</v>
      </c>
      <c r="F290" s="62" t="s">
        <v>802</v>
      </c>
      <c r="G290" s="62">
        <v>71760321</v>
      </c>
      <c r="H290" s="153">
        <v>5286.8571428571431</v>
      </c>
      <c r="I290" s="63">
        <v>44045</v>
      </c>
      <c r="J290" s="63">
        <v>44078</v>
      </c>
      <c r="K290" s="144">
        <v>44104</v>
      </c>
      <c r="L290" s="30">
        <f>ListTable[[#This Row],[End]]-ListTable[[#This Row],[Start]]+1</f>
        <v>34</v>
      </c>
      <c r="O290" s="26"/>
      <c r="P290" s="26"/>
      <c r="Q290" s="64"/>
      <c r="R290" s="28" t="s">
        <v>489</v>
      </c>
      <c r="S290" s="6" t="s">
        <v>1107</v>
      </c>
      <c r="T290" s="29" t="s">
        <v>176</v>
      </c>
      <c r="U290" s="17" t="str">
        <f>REPLACE(ListTable[[#This Row],[WBS Element]],3,2,69)</f>
        <v>1/6989383-005-269E</v>
      </c>
      <c r="V290"/>
      <c r="W290"/>
      <c r="X290"/>
      <c r="Y290"/>
      <c r="Z290"/>
      <c r="AA290"/>
    </row>
    <row r="291" spans="2:27">
      <c r="B291" s="24">
        <v>282</v>
      </c>
      <c r="C291" s="61" t="s">
        <v>1284</v>
      </c>
      <c r="D291" s="62" t="s">
        <v>1253</v>
      </c>
      <c r="E291" s="28" t="s">
        <v>1320</v>
      </c>
      <c r="F291" s="62" t="s">
        <v>803</v>
      </c>
      <c r="G291" s="62">
        <v>71760318</v>
      </c>
      <c r="H291" s="153">
        <v>5225.1428571428569</v>
      </c>
      <c r="I291" s="63">
        <v>44045</v>
      </c>
      <c r="J291" s="63">
        <v>44079</v>
      </c>
      <c r="K291" s="145">
        <v>44193</v>
      </c>
      <c r="L291" s="30">
        <f>ListTable[[#This Row],[End]]-ListTable[[#This Row],[Start]]+1</f>
        <v>35</v>
      </c>
      <c r="O291" s="26"/>
      <c r="P291" s="26"/>
      <c r="Q291" s="64"/>
      <c r="R291" s="28" t="s">
        <v>490</v>
      </c>
      <c r="S291" s="6" t="s">
        <v>1108</v>
      </c>
      <c r="T291" s="29" t="s">
        <v>95</v>
      </c>
      <c r="U291" s="17" t="str">
        <f>REPLACE(ListTable[[#This Row],[WBS Element]],3,2,69)</f>
        <v>1/6989378-005-269E</v>
      </c>
      <c r="V291"/>
      <c r="W291"/>
      <c r="X291"/>
      <c r="Y291"/>
      <c r="Z291"/>
      <c r="AA291"/>
    </row>
    <row r="292" spans="2:27">
      <c r="B292" s="24">
        <v>283</v>
      </c>
      <c r="C292" s="61" t="s">
        <v>1292</v>
      </c>
      <c r="D292" s="62" t="s">
        <v>1253</v>
      </c>
      <c r="E292" s="28" t="s">
        <v>1321</v>
      </c>
      <c r="F292" s="62" t="s">
        <v>804</v>
      </c>
      <c r="G292" s="62">
        <v>71760319</v>
      </c>
      <c r="H292" s="153">
        <v>5225.1428571428569</v>
      </c>
      <c r="I292" s="63">
        <v>44045</v>
      </c>
      <c r="J292" s="63">
        <v>44079</v>
      </c>
      <c r="K292" s="145">
        <v>44194</v>
      </c>
      <c r="L292" s="30">
        <f>ListTable[[#This Row],[End]]-ListTable[[#This Row],[Start]]+1</f>
        <v>35</v>
      </c>
      <c r="O292" s="26"/>
      <c r="P292" s="26"/>
      <c r="Q292" s="64"/>
      <c r="R292" s="28" t="s">
        <v>491</v>
      </c>
      <c r="S292" s="6" t="s">
        <v>1108</v>
      </c>
      <c r="T292" s="29" t="s">
        <v>95</v>
      </c>
      <c r="U292" s="17" t="str">
        <f>REPLACE(ListTable[[#This Row],[WBS Element]],3,2,69)</f>
        <v>1/6989378-010-269E</v>
      </c>
      <c r="V292"/>
      <c r="W292"/>
      <c r="X292"/>
      <c r="Y292"/>
      <c r="Z292"/>
      <c r="AA292"/>
    </row>
    <row r="293" spans="2:27" ht="14.25" customHeight="1">
      <c r="B293" s="24">
        <v>284</v>
      </c>
      <c r="C293" s="61" t="s">
        <v>1296</v>
      </c>
      <c r="D293" s="62" t="s">
        <v>1253</v>
      </c>
      <c r="E293" s="28" t="s">
        <v>1322</v>
      </c>
      <c r="F293" s="62" t="s">
        <v>805</v>
      </c>
      <c r="G293" s="62">
        <v>71760322</v>
      </c>
      <c r="H293" s="153">
        <v>6939.4285714285725</v>
      </c>
      <c r="I293" s="63">
        <v>44046</v>
      </c>
      <c r="J293" s="63">
        <v>44069</v>
      </c>
      <c r="K293" s="144">
        <v>44104</v>
      </c>
      <c r="L293" s="30">
        <f>ListTable[[#This Row],[End]]-ListTable[[#This Row],[Start]]+1</f>
        <v>24</v>
      </c>
      <c r="O293" s="26"/>
      <c r="P293" s="26"/>
      <c r="Q293" s="64"/>
      <c r="R293" s="28" t="s">
        <v>492</v>
      </c>
      <c r="S293" s="6" t="s">
        <v>1109</v>
      </c>
      <c r="T293" s="29" t="s">
        <v>177</v>
      </c>
      <c r="U293" s="17" t="str">
        <f>REPLACE(ListTable[[#This Row],[WBS Element]],3,2,69)</f>
        <v>1/6989386-005-269E</v>
      </c>
      <c r="V293"/>
      <c r="W293"/>
      <c r="X293"/>
      <c r="Y293"/>
      <c r="Z293"/>
      <c r="AA293"/>
    </row>
    <row r="294" spans="2:27" ht="15" customHeight="1">
      <c r="B294" s="24">
        <v>285</v>
      </c>
      <c r="C294" s="61" t="s">
        <v>1278</v>
      </c>
      <c r="D294" s="62" t="s">
        <v>1253</v>
      </c>
      <c r="E294" s="28" t="s">
        <v>1322</v>
      </c>
      <c r="F294" s="62" t="s">
        <v>805</v>
      </c>
      <c r="G294" s="62">
        <v>71760322</v>
      </c>
      <c r="H294" s="153">
        <v>6939.4285714285725</v>
      </c>
      <c r="I294" s="63">
        <v>44046</v>
      </c>
      <c r="J294" s="63">
        <v>44069</v>
      </c>
      <c r="K294" s="144">
        <v>44104</v>
      </c>
      <c r="L294" s="30">
        <f>ListTable[[#This Row],[End]]-ListTable[[#This Row],[Start]]+1</f>
        <v>24</v>
      </c>
      <c r="O294" s="26"/>
      <c r="P294" s="26"/>
      <c r="Q294" s="64"/>
      <c r="R294" s="28" t="s">
        <v>492</v>
      </c>
      <c r="S294" s="6" t="s">
        <v>1109</v>
      </c>
      <c r="T294" s="29" t="s">
        <v>177</v>
      </c>
      <c r="U294" s="17" t="str">
        <f>REPLACE(ListTable[[#This Row],[WBS Element]],3,2,69)</f>
        <v>1/6989386-005-269E</v>
      </c>
      <c r="V294"/>
      <c r="W294"/>
      <c r="X294"/>
      <c r="Y294"/>
      <c r="Z294"/>
      <c r="AA294"/>
    </row>
    <row r="295" spans="2:27" ht="15" customHeight="1">
      <c r="B295" s="24">
        <v>286</v>
      </c>
      <c r="C295" s="61" t="s">
        <v>1282</v>
      </c>
      <c r="D295" s="62" t="s">
        <v>1252</v>
      </c>
      <c r="E295" s="28" t="s">
        <v>1323</v>
      </c>
      <c r="F295" s="62" t="s">
        <v>783</v>
      </c>
      <c r="G295" s="62">
        <v>71755202</v>
      </c>
      <c r="H295" s="153">
        <v>1860</v>
      </c>
      <c r="I295" s="63">
        <v>44052</v>
      </c>
      <c r="J295" s="63">
        <v>44071</v>
      </c>
      <c r="K295" s="145">
        <v>44103</v>
      </c>
      <c r="L295" s="30">
        <f>ListTable[[#This Row],[End]]-ListTable[[#This Row],[Start]]+1</f>
        <v>20</v>
      </c>
      <c r="O295" s="26"/>
      <c r="P295" s="26"/>
      <c r="Q295" s="64"/>
      <c r="R295" s="28" t="s">
        <v>493</v>
      </c>
      <c r="S295" s="6" t="s">
        <v>1110</v>
      </c>
      <c r="T295" s="29" t="s">
        <v>178</v>
      </c>
      <c r="U295" s="17" t="str">
        <f>REPLACE(ListTable[[#This Row],[WBS Element]],3,2,69)</f>
        <v>1/6988354-005-269E</v>
      </c>
      <c r="V295"/>
      <c r="W295"/>
      <c r="X295"/>
      <c r="Y295"/>
      <c r="Z295"/>
      <c r="AA295"/>
    </row>
    <row r="296" spans="2:27" ht="15" customHeight="1">
      <c r="B296" s="24">
        <v>287</v>
      </c>
      <c r="C296" s="61" t="s">
        <v>1271</v>
      </c>
      <c r="D296" s="62" t="s">
        <v>1252</v>
      </c>
      <c r="E296" s="28" t="s">
        <v>1324</v>
      </c>
      <c r="F296" s="62" t="s">
        <v>784</v>
      </c>
      <c r="G296" s="62">
        <v>71755203</v>
      </c>
      <c r="H296" s="153">
        <v>1860</v>
      </c>
      <c r="I296" s="63">
        <v>44056</v>
      </c>
      <c r="J296" s="63">
        <v>44075</v>
      </c>
      <c r="K296" s="145">
        <v>44103</v>
      </c>
      <c r="L296" s="30">
        <f>ListTable[[#This Row],[End]]-ListTable[[#This Row],[Start]]+1</f>
        <v>20</v>
      </c>
      <c r="O296" s="26"/>
      <c r="P296" s="26"/>
      <c r="Q296" s="64"/>
      <c r="R296" s="28" t="s">
        <v>494</v>
      </c>
      <c r="S296" s="6" t="s">
        <v>1111</v>
      </c>
      <c r="T296" s="29" t="s">
        <v>179</v>
      </c>
      <c r="U296" s="17" t="str">
        <f>REPLACE(ListTable[[#This Row],[WBS Element]],3,2,69)</f>
        <v>1/6988356-005-269E</v>
      </c>
      <c r="V296"/>
      <c r="W296"/>
      <c r="X296"/>
      <c r="Y296"/>
      <c r="Z296"/>
      <c r="AA296"/>
    </row>
    <row r="297" spans="2:27" ht="15" customHeight="1">
      <c r="B297" s="24">
        <v>288</v>
      </c>
      <c r="C297" s="66" t="s">
        <v>1281</v>
      </c>
      <c r="D297" s="67" t="s">
        <v>1253</v>
      </c>
      <c r="E297" s="6" t="s">
        <v>1325</v>
      </c>
      <c r="F297" s="6" t="s">
        <v>806</v>
      </c>
      <c r="G297" s="67">
        <v>71764656</v>
      </c>
      <c r="H297" s="155">
        <v>3517.7142857142862</v>
      </c>
      <c r="I297" s="68">
        <v>44066</v>
      </c>
      <c r="J297" s="68">
        <v>44109</v>
      </c>
      <c r="K297" s="144">
        <v>44193</v>
      </c>
      <c r="L297" s="30">
        <f>ListTable[[#This Row],[End]]-ListTable[[#This Row],[Start]]+1</f>
        <v>44</v>
      </c>
      <c r="O297" s="26"/>
      <c r="P297" s="26"/>
      <c r="Q297" s="69"/>
      <c r="R297" s="6" t="s">
        <v>495</v>
      </c>
      <c r="S297" s="6" t="s">
        <v>1112</v>
      </c>
      <c r="T297" s="29" t="s">
        <v>180</v>
      </c>
      <c r="U297" s="17" t="str">
        <f>REPLACE(ListTable[[#This Row],[WBS Element]],3,2,69)</f>
        <v>1/6990357-005-269E</v>
      </c>
      <c r="V297"/>
      <c r="W297"/>
      <c r="X297"/>
      <c r="Y297"/>
      <c r="Z297"/>
      <c r="AA297"/>
    </row>
    <row r="298" spans="2:27" ht="15" customHeight="1">
      <c r="B298" s="24">
        <v>289</v>
      </c>
      <c r="C298" s="61" t="s">
        <v>1268</v>
      </c>
      <c r="D298" s="62" t="s">
        <v>1252</v>
      </c>
      <c r="E298" s="28" t="s">
        <v>1326</v>
      </c>
      <c r="F298" s="62" t="s">
        <v>785</v>
      </c>
      <c r="G298" s="62">
        <v>71764655</v>
      </c>
      <c r="H298" s="153">
        <v>3919.2857142857138</v>
      </c>
      <c r="I298" s="63">
        <v>44068</v>
      </c>
      <c r="J298" s="63">
        <v>44109</v>
      </c>
      <c r="K298" s="145">
        <v>44194</v>
      </c>
      <c r="L298" s="30">
        <f>ListTable[[#This Row],[End]]-ListTable[[#This Row],[Start]]+1</f>
        <v>42</v>
      </c>
      <c r="O298" s="26"/>
      <c r="P298" s="26"/>
      <c r="Q298" s="64"/>
      <c r="R298" s="28" t="s">
        <v>496</v>
      </c>
      <c r="S298" s="6" t="s">
        <v>1113</v>
      </c>
      <c r="T298" s="29" t="s">
        <v>181</v>
      </c>
      <c r="U298" s="17" t="str">
        <f>REPLACE(ListTable[[#This Row],[WBS Element]],3,2,69)</f>
        <v>1/6990355-005-269E</v>
      </c>
      <c r="V298"/>
      <c r="W298"/>
      <c r="X298"/>
      <c r="Y298"/>
      <c r="Z298"/>
      <c r="AA298"/>
    </row>
    <row r="299" spans="2:27" ht="15" customHeight="1">
      <c r="B299" s="24">
        <v>290</v>
      </c>
      <c r="C299" s="61" t="s">
        <v>1272</v>
      </c>
      <c r="D299" s="62" t="s">
        <v>1253</v>
      </c>
      <c r="E299" s="28" t="s">
        <v>1327</v>
      </c>
      <c r="F299" s="28" t="s">
        <v>807</v>
      </c>
      <c r="G299" s="62">
        <v>71764658</v>
      </c>
      <c r="H299" s="153">
        <v>6089.1428571428569</v>
      </c>
      <c r="I299" s="63">
        <v>44069</v>
      </c>
      <c r="J299" s="63">
        <v>44074</v>
      </c>
      <c r="K299" s="144">
        <v>44193</v>
      </c>
      <c r="L299" s="30">
        <f>ListTable[[#This Row],[End]]-ListTable[[#This Row],[Start]]+1</f>
        <v>6</v>
      </c>
      <c r="O299" s="26"/>
      <c r="P299" s="26"/>
      <c r="Q299" s="64"/>
      <c r="R299" s="28" t="s">
        <v>497</v>
      </c>
      <c r="S299" s="6" t="s">
        <v>1114</v>
      </c>
      <c r="T299" s="29" t="s">
        <v>182</v>
      </c>
      <c r="U299" s="17" t="str">
        <f>REPLACE(ListTable[[#This Row],[WBS Element]],3,2,69)</f>
        <v>1/6990358-005-269E</v>
      </c>
      <c r="V299"/>
      <c r="W299"/>
      <c r="X299"/>
      <c r="Y299"/>
      <c r="Z299"/>
      <c r="AA299"/>
    </row>
    <row r="300" spans="2:27" ht="15" customHeight="1">
      <c r="B300" s="24">
        <v>291</v>
      </c>
      <c r="C300" s="61" t="s">
        <v>1286</v>
      </c>
      <c r="D300" s="62" t="s">
        <v>1253</v>
      </c>
      <c r="E300" s="28" t="s">
        <v>1327</v>
      </c>
      <c r="F300" s="62" t="s">
        <v>807</v>
      </c>
      <c r="G300" s="28">
        <v>71764658</v>
      </c>
      <c r="H300" s="153">
        <v>6089.1428571428569</v>
      </c>
      <c r="I300" s="63">
        <v>44069</v>
      </c>
      <c r="J300" s="63">
        <v>44074</v>
      </c>
      <c r="K300" s="144">
        <v>44193</v>
      </c>
      <c r="L300" s="30">
        <f>ListTable[[#This Row],[End]]-ListTable[[#This Row],[Start]]+1</f>
        <v>6</v>
      </c>
      <c r="O300" s="26"/>
      <c r="P300" s="26"/>
      <c r="Q300" s="64"/>
      <c r="R300" s="28" t="s">
        <v>497</v>
      </c>
      <c r="S300" s="6" t="s">
        <v>1114</v>
      </c>
      <c r="T300" s="29" t="s">
        <v>182</v>
      </c>
      <c r="U300" s="17" t="str">
        <f>REPLACE(ListTable[[#This Row],[WBS Element]],3,2,69)</f>
        <v>1/6990358-005-269E</v>
      </c>
      <c r="V300"/>
      <c r="W300"/>
      <c r="X300"/>
      <c r="Y300"/>
      <c r="Z300"/>
      <c r="AA300"/>
    </row>
    <row r="301" spans="2:27" ht="15.75" customHeight="1">
      <c r="B301" s="24">
        <v>292</v>
      </c>
      <c r="C301" s="61" t="s">
        <v>1296</v>
      </c>
      <c r="D301" s="62" t="s">
        <v>1253</v>
      </c>
      <c r="E301" s="28" t="s">
        <v>1328</v>
      </c>
      <c r="F301" s="62" t="s">
        <v>808</v>
      </c>
      <c r="G301" s="62">
        <v>71764659</v>
      </c>
      <c r="H301" s="153">
        <v>7817.1428571428569</v>
      </c>
      <c r="I301" s="63">
        <v>44070</v>
      </c>
      <c r="J301" s="63">
        <v>44100</v>
      </c>
      <c r="K301" s="144">
        <v>44104</v>
      </c>
      <c r="L301" s="30">
        <f>ListTable[[#This Row],[End]]-ListTable[[#This Row],[Start]]+1</f>
        <v>31</v>
      </c>
      <c r="O301" s="26"/>
      <c r="P301" s="26"/>
      <c r="Q301" s="64"/>
      <c r="R301" s="28" t="s">
        <v>498</v>
      </c>
      <c r="S301" s="6" t="s">
        <v>1115</v>
      </c>
      <c r="T301" s="29" t="s">
        <v>183</v>
      </c>
      <c r="U301" s="17" t="str">
        <f>REPLACE(ListTable[[#This Row],[WBS Element]],3,2,69)</f>
        <v>1/6990360-005-269E</v>
      </c>
      <c r="V301"/>
      <c r="W301"/>
      <c r="X301"/>
      <c r="Y301"/>
      <c r="Z301"/>
      <c r="AA301"/>
    </row>
    <row r="302" spans="2:27" ht="15" customHeight="1">
      <c r="B302" s="24">
        <v>293</v>
      </c>
      <c r="C302" s="61" t="s">
        <v>1278</v>
      </c>
      <c r="D302" s="62" t="s">
        <v>1253</v>
      </c>
      <c r="E302" s="28" t="s">
        <v>1328</v>
      </c>
      <c r="F302" s="62" t="s">
        <v>808</v>
      </c>
      <c r="G302" s="62">
        <v>71764659</v>
      </c>
      <c r="H302" s="153">
        <v>7817.1428571428569</v>
      </c>
      <c r="I302" s="63">
        <v>44070</v>
      </c>
      <c r="J302" s="63">
        <v>44100</v>
      </c>
      <c r="K302" s="144">
        <v>44104</v>
      </c>
      <c r="L302" s="30">
        <f>ListTable[[#This Row],[End]]-ListTable[[#This Row],[Start]]+1</f>
        <v>31</v>
      </c>
      <c r="O302" s="26"/>
      <c r="P302" s="26"/>
      <c r="Q302" s="64"/>
      <c r="R302" s="28" t="s">
        <v>498</v>
      </c>
      <c r="S302" s="6" t="s">
        <v>1115</v>
      </c>
      <c r="T302" s="29" t="s">
        <v>183</v>
      </c>
      <c r="U302" s="17" t="str">
        <f>REPLACE(ListTable[[#This Row],[WBS Element]],3,2,69)</f>
        <v>1/6990360-005-269E</v>
      </c>
      <c r="V302"/>
      <c r="W302"/>
      <c r="X302"/>
      <c r="Y302"/>
      <c r="Z302"/>
      <c r="AA302"/>
    </row>
    <row r="303" spans="2:27" ht="15" customHeight="1">
      <c r="B303" s="24">
        <v>294</v>
      </c>
      <c r="C303" s="61" t="s">
        <v>1282</v>
      </c>
      <c r="D303" s="62" t="s">
        <v>1252</v>
      </c>
      <c r="E303" s="28" t="s">
        <v>1329</v>
      </c>
      <c r="F303" s="62" t="s">
        <v>809</v>
      </c>
      <c r="G303" s="62">
        <v>71764654</v>
      </c>
      <c r="H303" s="153">
        <v>1554.4285714285713</v>
      </c>
      <c r="I303" s="63">
        <v>44073</v>
      </c>
      <c r="J303" s="63">
        <v>44091</v>
      </c>
      <c r="K303" s="145">
        <v>44103</v>
      </c>
      <c r="L303" s="30">
        <f>ListTable[[#This Row],[End]]-ListTable[[#This Row],[Start]]+1</f>
        <v>19</v>
      </c>
      <c r="O303" s="26"/>
      <c r="P303" s="26"/>
      <c r="Q303" s="64"/>
      <c r="R303" s="28" t="s">
        <v>499</v>
      </c>
      <c r="S303" s="6" t="s">
        <v>1116</v>
      </c>
      <c r="T303" s="29" t="s">
        <v>170</v>
      </c>
      <c r="U303" s="17" t="str">
        <f>REPLACE(ListTable[[#This Row],[WBS Element]],3,2,69)</f>
        <v>1/6990354-005-269E</v>
      </c>
      <c r="V303"/>
      <c r="W303"/>
      <c r="X303"/>
      <c r="Y303"/>
      <c r="Z303"/>
      <c r="AA303"/>
    </row>
    <row r="304" spans="2:27" ht="15" customHeight="1">
      <c r="B304" s="24">
        <v>295</v>
      </c>
      <c r="C304" s="61" t="s">
        <v>1272</v>
      </c>
      <c r="D304" s="62" t="s">
        <v>1253</v>
      </c>
      <c r="E304" s="28" t="s">
        <v>1318</v>
      </c>
      <c r="F304" s="62" t="s">
        <v>801</v>
      </c>
      <c r="G304" s="62">
        <v>71760320</v>
      </c>
      <c r="H304" s="153">
        <v>11081.142857142857</v>
      </c>
      <c r="I304" s="63">
        <v>44075</v>
      </c>
      <c r="J304" s="63">
        <v>44083</v>
      </c>
      <c r="K304" s="144">
        <v>44104</v>
      </c>
      <c r="L304" s="30">
        <f>ListTable[[#This Row],[End]]-ListTable[[#This Row],[Start]]+1</f>
        <v>9</v>
      </c>
      <c r="O304" s="26"/>
      <c r="P304" s="26"/>
      <c r="Q304" s="64"/>
      <c r="R304" s="28" t="s">
        <v>488</v>
      </c>
      <c r="S304" s="6" t="s">
        <v>1106</v>
      </c>
      <c r="T304" s="29" t="s">
        <v>175</v>
      </c>
      <c r="U304" s="17" t="str">
        <f>REPLACE(ListTable[[#This Row],[WBS Element]],3,2,69)</f>
        <v>1/6989380-005-269E</v>
      </c>
      <c r="V304"/>
      <c r="W304"/>
      <c r="X304"/>
      <c r="Y304"/>
      <c r="Z304"/>
      <c r="AA304"/>
    </row>
    <row r="305" spans="2:27" ht="15" customHeight="1">
      <c r="B305" s="24">
        <v>296</v>
      </c>
      <c r="C305" s="61" t="s">
        <v>1286</v>
      </c>
      <c r="D305" s="62" t="s">
        <v>1253</v>
      </c>
      <c r="E305" s="28" t="s">
        <v>1318</v>
      </c>
      <c r="F305" s="62" t="s">
        <v>801</v>
      </c>
      <c r="G305" s="62">
        <v>71760320</v>
      </c>
      <c r="H305" s="153">
        <v>11081.142857142857</v>
      </c>
      <c r="I305" s="63">
        <v>44075</v>
      </c>
      <c r="J305" s="63">
        <v>44083</v>
      </c>
      <c r="K305" s="144">
        <v>44104</v>
      </c>
      <c r="L305" s="30">
        <f>ListTable[[#This Row],[End]]-ListTable[[#This Row],[Start]]+1</f>
        <v>9</v>
      </c>
      <c r="O305" s="26"/>
      <c r="P305" s="26"/>
      <c r="Q305" s="64"/>
      <c r="R305" s="28" t="s">
        <v>488</v>
      </c>
      <c r="S305" s="6" t="s">
        <v>1106</v>
      </c>
      <c r="T305" s="29" t="s">
        <v>175</v>
      </c>
      <c r="U305" s="17" t="str">
        <f>REPLACE(ListTable[[#This Row],[WBS Element]],3,2,69)</f>
        <v>1/6989380-005-269E</v>
      </c>
      <c r="V305"/>
      <c r="W305"/>
      <c r="X305"/>
      <c r="Y305"/>
      <c r="Z305"/>
      <c r="AA305"/>
    </row>
    <row r="306" spans="2:27" ht="15" customHeight="1">
      <c r="B306" s="24">
        <v>297</v>
      </c>
      <c r="C306" s="61" t="s">
        <v>1297</v>
      </c>
      <c r="D306" s="62" t="s">
        <v>1253</v>
      </c>
      <c r="E306" s="28" t="s">
        <v>1330</v>
      </c>
      <c r="F306" s="62" t="s">
        <v>810</v>
      </c>
      <c r="G306" s="62">
        <v>71795619</v>
      </c>
      <c r="H306" s="153">
        <v>4638.1714285714279</v>
      </c>
      <c r="I306" s="63">
        <v>44081</v>
      </c>
      <c r="J306" s="63">
        <v>44123</v>
      </c>
      <c r="K306" s="145">
        <v>44195</v>
      </c>
      <c r="L306" s="30">
        <f>ListTable[[#This Row],[End]]-ListTable[[#This Row],[Start]]+1</f>
        <v>43</v>
      </c>
      <c r="O306" s="26"/>
      <c r="P306" s="26"/>
      <c r="Q306" s="64"/>
      <c r="R306" s="28" t="s">
        <v>500</v>
      </c>
      <c r="S306" s="6" t="s">
        <v>1117</v>
      </c>
      <c r="T306" s="29" t="s">
        <v>184</v>
      </c>
      <c r="U306" s="17" t="str">
        <f>REPLACE(ListTable[[#This Row],[WBS Element]],3,2,69)</f>
        <v>1/6995225-005-269E</v>
      </c>
      <c r="V306"/>
      <c r="W306"/>
      <c r="X306"/>
      <c r="Y306"/>
      <c r="Z306"/>
      <c r="AA306"/>
    </row>
    <row r="307" spans="2:27" ht="15" customHeight="1">
      <c r="B307" s="24">
        <v>298</v>
      </c>
      <c r="C307" s="66" t="s">
        <v>1283</v>
      </c>
      <c r="D307" s="67" t="s">
        <v>1253</v>
      </c>
      <c r="E307" s="6" t="s">
        <v>1331</v>
      </c>
      <c r="F307" s="67" t="s">
        <v>811</v>
      </c>
      <c r="G307" s="67">
        <v>71795620</v>
      </c>
      <c r="H307" s="155">
        <v>4254.1714285714279</v>
      </c>
      <c r="I307" s="68">
        <v>44087</v>
      </c>
      <c r="J307" s="68">
        <v>44127</v>
      </c>
      <c r="K307" s="145">
        <v>44194</v>
      </c>
      <c r="L307" s="30">
        <f>ListTable[[#This Row],[End]]-ListTable[[#This Row],[Start]]+1</f>
        <v>41</v>
      </c>
      <c r="O307" s="26"/>
      <c r="P307" s="26"/>
      <c r="Q307" s="69"/>
      <c r="R307" s="6" t="s">
        <v>501</v>
      </c>
      <c r="S307" s="6" t="s">
        <v>1118</v>
      </c>
      <c r="T307" s="29" t="s">
        <v>185</v>
      </c>
      <c r="U307" s="17" t="str">
        <f>REPLACE(ListTable[[#This Row],[WBS Element]],3,2,69)</f>
        <v>1/6995230-005-269E</v>
      </c>
      <c r="V307"/>
      <c r="W307"/>
      <c r="X307"/>
      <c r="Y307"/>
      <c r="Z307"/>
      <c r="AA307"/>
    </row>
    <row r="308" spans="2:27">
      <c r="B308" s="24">
        <v>299</v>
      </c>
      <c r="C308" s="61" t="s">
        <v>1284</v>
      </c>
      <c r="D308" s="62" t="s">
        <v>1253</v>
      </c>
      <c r="E308" s="28" t="s">
        <v>1332</v>
      </c>
      <c r="F308" s="62" t="s">
        <v>812</v>
      </c>
      <c r="G308" s="62">
        <v>71795975</v>
      </c>
      <c r="H308" s="153">
        <v>13214.117142857142</v>
      </c>
      <c r="I308" s="63">
        <v>44080</v>
      </c>
      <c r="J308" s="63">
        <v>44089</v>
      </c>
      <c r="K308" s="145">
        <v>44194</v>
      </c>
      <c r="L308" s="30">
        <f>ListTable[[#This Row],[End]]-ListTable[[#This Row],[Start]]+1</f>
        <v>10</v>
      </c>
      <c r="O308" s="26"/>
      <c r="P308" s="26"/>
      <c r="Q308" s="64"/>
      <c r="R308" s="28" t="s">
        <v>502</v>
      </c>
      <c r="S308" s="6" t="s">
        <v>1119</v>
      </c>
      <c r="T308" s="29" t="s">
        <v>186</v>
      </c>
      <c r="U308" s="17" t="str">
        <f>REPLACE(ListTable[[#This Row],[WBS Element]],3,2,69)</f>
        <v>1/6995234-005-269E</v>
      </c>
      <c r="V308"/>
      <c r="W308"/>
      <c r="X308"/>
      <c r="Y308"/>
      <c r="Z308"/>
      <c r="AA308"/>
    </row>
    <row r="309" spans="2:27">
      <c r="B309" s="24">
        <v>300</v>
      </c>
      <c r="C309" s="61" t="s">
        <v>1292</v>
      </c>
      <c r="D309" s="62" t="s">
        <v>1253</v>
      </c>
      <c r="E309" s="28" t="s">
        <v>1332</v>
      </c>
      <c r="F309" s="62" t="s">
        <v>812</v>
      </c>
      <c r="G309" s="62">
        <v>71795975</v>
      </c>
      <c r="H309" s="153">
        <v>13214.117142857142</v>
      </c>
      <c r="I309" s="63">
        <v>44080</v>
      </c>
      <c r="J309" s="63">
        <v>44089</v>
      </c>
      <c r="K309" s="145">
        <v>44194</v>
      </c>
      <c r="L309" s="30">
        <f>ListTable[[#This Row],[End]]-ListTable[[#This Row],[Start]]+1</f>
        <v>10</v>
      </c>
      <c r="O309" s="26"/>
      <c r="P309" s="26"/>
      <c r="Q309" s="64"/>
      <c r="R309" s="28" t="s">
        <v>502</v>
      </c>
      <c r="S309" s="6" t="s">
        <v>1119</v>
      </c>
      <c r="T309" s="29" t="s">
        <v>186</v>
      </c>
      <c r="U309" s="17" t="str">
        <f>REPLACE(ListTable[[#This Row],[WBS Element]],3,2,69)</f>
        <v>1/6995234-005-269E</v>
      </c>
      <c r="V309"/>
      <c r="W309"/>
      <c r="X309"/>
      <c r="Y309"/>
      <c r="Z309"/>
      <c r="AA309"/>
    </row>
    <row r="310" spans="2:27" ht="15" customHeight="1">
      <c r="B310" s="24">
        <v>301</v>
      </c>
      <c r="C310" s="61" t="s">
        <v>1272</v>
      </c>
      <c r="D310" s="62" t="s">
        <v>1253</v>
      </c>
      <c r="E310" s="28" t="s">
        <v>1327</v>
      </c>
      <c r="F310" s="62" t="s">
        <v>807</v>
      </c>
      <c r="G310" s="62">
        <v>71764658</v>
      </c>
      <c r="H310" s="153">
        <v>6089.1428571428569</v>
      </c>
      <c r="I310" s="63">
        <v>44084</v>
      </c>
      <c r="J310" s="63">
        <v>44121</v>
      </c>
      <c r="K310" s="144">
        <v>44193</v>
      </c>
      <c r="L310" s="30">
        <f>ListTable[[#This Row],[End]]-ListTable[[#This Row],[Start]]+1</f>
        <v>38</v>
      </c>
      <c r="O310" s="26"/>
      <c r="P310" s="26"/>
      <c r="Q310" s="64"/>
      <c r="R310" s="28" t="s">
        <v>497</v>
      </c>
      <c r="S310" s="6" t="s">
        <v>1114</v>
      </c>
      <c r="T310" s="29" t="s">
        <v>182</v>
      </c>
      <c r="U310" s="17" t="str">
        <f>REPLACE(ListTable[[#This Row],[WBS Element]],3,2,69)</f>
        <v>1/6990358-005-269E</v>
      </c>
      <c r="V310"/>
      <c r="W310"/>
      <c r="X310"/>
      <c r="Y310"/>
      <c r="Z310"/>
      <c r="AA310"/>
    </row>
    <row r="311" spans="2:27" ht="15" customHeight="1">
      <c r="B311" s="24">
        <v>302</v>
      </c>
      <c r="C311" s="61" t="s">
        <v>1286</v>
      </c>
      <c r="D311" s="62" t="s">
        <v>1253</v>
      </c>
      <c r="E311" s="28" t="s">
        <v>1327</v>
      </c>
      <c r="F311" s="62" t="s">
        <v>807</v>
      </c>
      <c r="G311" s="62">
        <v>71764658</v>
      </c>
      <c r="H311" s="153">
        <v>6089.1428571428569</v>
      </c>
      <c r="I311" s="63">
        <v>44084</v>
      </c>
      <c r="J311" s="63">
        <v>44121</v>
      </c>
      <c r="K311" s="144">
        <v>44193</v>
      </c>
      <c r="L311" s="30">
        <f>ListTable[[#This Row],[End]]-ListTable[[#This Row],[Start]]+1</f>
        <v>38</v>
      </c>
      <c r="O311" s="26"/>
      <c r="P311" s="26"/>
      <c r="Q311" s="64"/>
      <c r="R311" s="28" t="s">
        <v>497</v>
      </c>
      <c r="S311" s="6" t="s">
        <v>1114</v>
      </c>
      <c r="T311" s="29" t="s">
        <v>182</v>
      </c>
      <c r="U311" s="17" t="str">
        <f>REPLACE(ListTable[[#This Row],[WBS Element]],3,2,69)</f>
        <v>1/6990358-005-269E</v>
      </c>
      <c r="V311"/>
      <c r="W311"/>
      <c r="X311"/>
      <c r="Y311"/>
      <c r="Z311"/>
      <c r="AA311"/>
    </row>
    <row r="312" spans="2:27" ht="15" customHeight="1">
      <c r="B312" s="24">
        <v>303</v>
      </c>
      <c r="C312" s="61" t="s">
        <v>1296</v>
      </c>
      <c r="D312" s="62" t="s">
        <v>1253</v>
      </c>
      <c r="E312" s="28" t="s">
        <v>1333</v>
      </c>
      <c r="F312" s="62" t="s">
        <v>813</v>
      </c>
      <c r="G312" s="62">
        <v>71776170</v>
      </c>
      <c r="H312" s="153">
        <v>7734.8571428571431</v>
      </c>
      <c r="I312" s="63">
        <v>44101</v>
      </c>
      <c r="J312" s="63">
        <v>44128</v>
      </c>
      <c r="K312" s="145">
        <v>44194</v>
      </c>
      <c r="L312" s="30">
        <f>ListTable[[#This Row],[End]]-ListTable[[#This Row],[Start]]+1</f>
        <v>28</v>
      </c>
      <c r="O312" s="26"/>
      <c r="P312" s="26"/>
      <c r="Q312" s="64"/>
      <c r="R312" s="28" t="s">
        <v>503</v>
      </c>
      <c r="S312" s="6" t="s">
        <v>1120</v>
      </c>
      <c r="T312" s="29" t="s">
        <v>187</v>
      </c>
      <c r="U312" s="17" t="str">
        <f>REPLACE(ListTable[[#This Row],[WBS Element]],3,2,69)</f>
        <v>1/6991857-005-269E</v>
      </c>
      <c r="V312"/>
      <c r="W312"/>
      <c r="X312"/>
      <c r="Y312"/>
      <c r="Z312"/>
      <c r="AA312"/>
    </row>
    <row r="313" spans="2:27" ht="15" customHeight="1">
      <c r="B313" s="24">
        <v>304</v>
      </c>
      <c r="C313" s="61" t="s">
        <v>1278</v>
      </c>
      <c r="D313" s="62" t="s">
        <v>1253</v>
      </c>
      <c r="E313" s="28" t="s">
        <v>1333</v>
      </c>
      <c r="F313" s="62" t="s">
        <v>813</v>
      </c>
      <c r="G313" s="62">
        <v>71776170</v>
      </c>
      <c r="H313" s="153">
        <v>7734.8571428571431</v>
      </c>
      <c r="I313" s="63">
        <v>44101</v>
      </c>
      <c r="J313" s="63">
        <v>44128</v>
      </c>
      <c r="K313" s="145">
        <v>44194</v>
      </c>
      <c r="L313" s="30">
        <f>ListTable[[#This Row],[End]]-ListTable[[#This Row],[Start]]+1</f>
        <v>28</v>
      </c>
      <c r="O313" s="26"/>
      <c r="P313" s="26"/>
      <c r="Q313" s="64"/>
      <c r="R313" s="28" t="s">
        <v>503</v>
      </c>
      <c r="S313" s="6" t="s">
        <v>1120</v>
      </c>
      <c r="T313" s="29" t="s">
        <v>187</v>
      </c>
      <c r="U313" s="17" t="str">
        <f>REPLACE(ListTable[[#This Row],[WBS Element]],3,2,69)</f>
        <v>1/6991857-005-269E</v>
      </c>
      <c r="V313"/>
      <c r="W313"/>
      <c r="X313"/>
      <c r="Y313"/>
      <c r="Z313"/>
      <c r="AA313"/>
    </row>
    <row r="314" spans="2:27" ht="15" customHeight="1">
      <c r="B314" s="24">
        <v>305</v>
      </c>
      <c r="C314" s="61" t="s">
        <v>1282</v>
      </c>
      <c r="D314" s="62" t="s">
        <v>1252</v>
      </c>
      <c r="E314" s="28" t="s">
        <v>1334</v>
      </c>
      <c r="F314" s="70" t="s">
        <v>814</v>
      </c>
      <c r="G314" s="62">
        <v>71790071</v>
      </c>
      <c r="H314" s="153">
        <v>1554.4285714285713</v>
      </c>
      <c r="I314" s="63">
        <v>44092</v>
      </c>
      <c r="J314" s="63">
        <v>44112</v>
      </c>
      <c r="K314" s="145">
        <v>44194</v>
      </c>
      <c r="L314" s="30">
        <f>ListTable[[#This Row],[End]]-ListTable[[#This Row],[Start]]+1</f>
        <v>21</v>
      </c>
      <c r="O314" s="26"/>
      <c r="P314" s="26"/>
      <c r="Q314" s="64"/>
      <c r="R314" s="28" t="s">
        <v>504</v>
      </c>
      <c r="S314" s="34" t="s">
        <v>1121</v>
      </c>
      <c r="T314" s="29" t="s">
        <v>188</v>
      </c>
      <c r="U314" s="17" t="str">
        <f>REPLACE(ListTable[[#This Row],[WBS Element]],3,2,69)</f>
        <v>1/6994456-005-269E</v>
      </c>
      <c r="V314"/>
      <c r="W314"/>
      <c r="X314"/>
      <c r="Y314"/>
      <c r="Z314"/>
      <c r="AA314"/>
    </row>
    <row r="315" spans="2:27" ht="15" customHeight="1">
      <c r="B315" s="24">
        <v>306</v>
      </c>
      <c r="C315" s="61" t="s">
        <v>1284</v>
      </c>
      <c r="D315" s="62" t="s">
        <v>1253</v>
      </c>
      <c r="E315" s="28" t="s">
        <v>1335</v>
      </c>
      <c r="F315" s="62" t="s">
        <v>815</v>
      </c>
      <c r="G315" s="62">
        <v>71795976</v>
      </c>
      <c r="H315" s="153">
        <v>13214.117142857142</v>
      </c>
      <c r="I315" s="63">
        <v>44090</v>
      </c>
      <c r="J315" s="63">
        <v>44098</v>
      </c>
      <c r="K315" s="145">
        <v>44194</v>
      </c>
      <c r="L315" s="30">
        <f>ListTable[[#This Row],[End]]-ListTable[[#This Row],[Start]]+1</f>
        <v>9</v>
      </c>
      <c r="O315" s="26"/>
      <c r="P315" s="26"/>
      <c r="Q315" s="64"/>
      <c r="R315" s="28" t="s">
        <v>505</v>
      </c>
      <c r="S315" s="6" t="s">
        <v>1119</v>
      </c>
      <c r="T315" s="29" t="s">
        <v>189</v>
      </c>
      <c r="U315" s="17" t="str">
        <f>REPLACE(ListTable[[#This Row],[WBS Element]],3,2,69)</f>
        <v>1/6995234-010-269E</v>
      </c>
      <c r="V315"/>
      <c r="W315"/>
      <c r="X315"/>
      <c r="Y315"/>
      <c r="Z315"/>
      <c r="AA315"/>
    </row>
    <row r="316" spans="2:27" ht="15" customHeight="1">
      <c r="B316" s="24">
        <v>307</v>
      </c>
      <c r="C316" s="61" t="s">
        <v>1292</v>
      </c>
      <c r="D316" s="62" t="s">
        <v>1253</v>
      </c>
      <c r="E316" s="28" t="s">
        <v>1335</v>
      </c>
      <c r="F316" s="62" t="s">
        <v>815</v>
      </c>
      <c r="G316" s="62">
        <v>71795976</v>
      </c>
      <c r="H316" s="153">
        <v>13214.117142857142</v>
      </c>
      <c r="I316" s="63">
        <v>44090</v>
      </c>
      <c r="J316" s="63">
        <v>44135</v>
      </c>
      <c r="K316" s="145">
        <v>44194</v>
      </c>
      <c r="L316" s="30">
        <f>ListTable[[#This Row],[End]]-ListTable[[#This Row],[Start]]+1</f>
        <v>46</v>
      </c>
      <c r="O316" s="26"/>
      <c r="P316" s="26"/>
      <c r="Q316" s="64"/>
      <c r="R316" s="28" t="s">
        <v>505</v>
      </c>
      <c r="S316" s="6" t="s">
        <v>1119</v>
      </c>
      <c r="T316" s="29" t="s">
        <v>189</v>
      </c>
      <c r="U316" s="17" t="str">
        <f>REPLACE(ListTable[[#This Row],[WBS Element]],3,2,69)</f>
        <v>1/6995234-010-269E</v>
      </c>
      <c r="V316"/>
      <c r="W316"/>
      <c r="X316"/>
      <c r="Y316"/>
      <c r="Z316"/>
      <c r="AA316"/>
    </row>
    <row r="317" spans="2:27" ht="15" customHeight="1">
      <c r="B317" s="24">
        <v>308</v>
      </c>
      <c r="C317" s="61" t="s">
        <v>1284</v>
      </c>
      <c r="D317" s="62" t="s">
        <v>1253</v>
      </c>
      <c r="E317" s="28" t="s">
        <v>1332</v>
      </c>
      <c r="F317" s="62" t="s">
        <v>812</v>
      </c>
      <c r="G317" s="62">
        <v>71795975</v>
      </c>
      <c r="H317" s="153">
        <v>13214.117142857142</v>
      </c>
      <c r="I317" s="63">
        <v>44099</v>
      </c>
      <c r="J317" s="63">
        <v>44132</v>
      </c>
      <c r="K317" s="145">
        <v>44194</v>
      </c>
      <c r="L317" s="30">
        <f>ListTable[[#This Row],[End]]-ListTable[[#This Row],[Start]]+1</f>
        <v>34</v>
      </c>
      <c r="O317" s="26"/>
      <c r="P317" s="26"/>
      <c r="Q317" s="64"/>
      <c r="R317" s="28" t="s">
        <v>502</v>
      </c>
      <c r="S317" s="6" t="s">
        <v>1119</v>
      </c>
      <c r="T317" s="29" t="s">
        <v>186</v>
      </c>
      <c r="U317" s="17" t="str">
        <f>REPLACE(ListTable[[#This Row],[WBS Element]],3,2,69)</f>
        <v>1/6995234-005-269E</v>
      </c>
      <c r="V317"/>
      <c r="W317"/>
      <c r="X317"/>
      <c r="Y317"/>
      <c r="Z317"/>
      <c r="AA317"/>
    </row>
    <row r="318" spans="2:27" ht="15" customHeight="1">
      <c r="B318" s="24">
        <v>309</v>
      </c>
      <c r="C318" s="61" t="s">
        <v>1268</v>
      </c>
      <c r="D318" s="62" t="s">
        <v>1252</v>
      </c>
      <c r="E318" s="28" t="s">
        <v>1336</v>
      </c>
      <c r="F318" s="62" t="s">
        <v>816</v>
      </c>
      <c r="G318" s="62">
        <v>71798090</v>
      </c>
      <c r="H318" s="153">
        <v>1926.4285714285713</v>
      </c>
      <c r="I318" s="63">
        <v>44110</v>
      </c>
      <c r="J318" s="63">
        <v>44133</v>
      </c>
      <c r="K318" s="145">
        <v>44194</v>
      </c>
      <c r="L318" s="30">
        <f>ListTable[[#This Row],[End]]-ListTable[[#This Row],[Start]]+1</f>
        <v>24</v>
      </c>
      <c r="O318" s="26"/>
      <c r="P318" s="26"/>
      <c r="Q318" s="64"/>
      <c r="R318" s="28" t="s">
        <v>506</v>
      </c>
      <c r="S318" s="6" t="s">
        <v>1122</v>
      </c>
      <c r="T318" s="29" t="s">
        <v>190</v>
      </c>
      <c r="U318" s="17" t="str">
        <f>REPLACE(ListTable[[#This Row],[WBS Element]],3,2,69)</f>
        <v>1/6995630-005-269E</v>
      </c>
      <c r="V318"/>
      <c r="W318"/>
      <c r="X318"/>
      <c r="Y318"/>
      <c r="Z318"/>
      <c r="AA318"/>
    </row>
    <row r="319" spans="2:27" ht="15" customHeight="1">
      <c r="B319" s="24">
        <v>310</v>
      </c>
      <c r="C319" s="61" t="s">
        <v>1281</v>
      </c>
      <c r="D319" s="62" t="s">
        <v>1252</v>
      </c>
      <c r="E319" s="28" t="s">
        <v>1337</v>
      </c>
      <c r="F319" s="62" t="s">
        <v>817</v>
      </c>
      <c r="G319" s="62">
        <v>71798089</v>
      </c>
      <c r="H319" s="153">
        <v>1860</v>
      </c>
      <c r="I319" s="63">
        <v>44110</v>
      </c>
      <c r="J319" s="63">
        <v>44133</v>
      </c>
      <c r="K319" s="145">
        <v>44194</v>
      </c>
      <c r="L319" s="30">
        <f>ListTable[[#This Row],[End]]-ListTable[[#This Row],[Start]]+1</f>
        <v>24</v>
      </c>
      <c r="O319" s="26"/>
      <c r="P319" s="26"/>
      <c r="Q319" s="64"/>
      <c r="R319" s="28" t="s">
        <v>507</v>
      </c>
      <c r="S319" s="6" t="s">
        <v>1123</v>
      </c>
      <c r="T319" s="29" t="s">
        <v>190</v>
      </c>
      <c r="U319" s="17" t="str">
        <f>REPLACE(ListTable[[#This Row],[WBS Element]],3,2,69)</f>
        <v>1/6995624-005-269E</v>
      </c>
      <c r="V319"/>
      <c r="W319"/>
      <c r="X319"/>
      <c r="Y319"/>
      <c r="Z319"/>
      <c r="AA319"/>
    </row>
    <row r="320" spans="2:27" ht="15" customHeight="1">
      <c r="B320" s="24">
        <v>311</v>
      </c>
      <c r="C320" s="61" t="s">
        <v>1295</v>
      </c>
      <c r="D320" s="62" t="s">
        <v>1252</v>
      </c>
      <c r="E320" s="28" t="s">
        <v>1338</v>
      </c>
      <c r="F320" s="62" t="s">
        <v>818</v>
      </c>
      <c r="G320" s="62">
        <v>71798091</v>
      </c>
      <c r="H320" s="153">
        <v>2232</v>
      </c>
      <c r="I320" s="63">
        <v>44116</v>
      </c>
      <c r="J320" s="63">
        <v>44137</v>
      </c>
      <c r="K320" s="145">
        <v>44194</v>
      </c>
      <c r="L320" s="30">
        <f>ListTable[[#This Row],[End]]-ListTable[[#This Row],[Start]]+1</f>
        <v>22</v>
      </c>
      <c r="O320" s="26"/>
      <c r="P320" s="26"/>
      <c r="Q320" s="64"/>
      <c r="R320" s="28" t="s">
        <v>508</v>
      </c>
      <c r="S320" s="6" t="s">
        <v>1124</v>
      </c>
      <c r="T320" s="29" t="s">
        <v>191</v>
      </c>
      <c r="U320" s="17" t="str">
        <f>REPLACE(ListTable[[#This Row],[WBS Element]],3,2,69)</f>
        <v>1/6995634-005-269E</v>
      </c>
      <c r="V320"/>
      <c r="W320"/>
      <c r="X320"/>
      <c r="Y320"/>
      <c r="Z320"/>
      <c r="AA320"/>
    </row>
    <row r="321" spans="2:27" ht="15" customHeight="1">
      <c r="B321" s="24">
        <v>312</v>
      </c>
      <c r="C321" s="61" t="s">
        <v>1282</v>
      </c>
      <c r="D321" s="62" t="s">
        <v>1252</v>
      </c>
      <c r="E321" s="28" t="s">
        <v>1339</v>
      </c>
      <c r="F321" s="62" t="s">
        <v>819</v>
      </c>
      <c r="G321" s="62">
        <v>71798092</v>
      </c>
      <c r="H321" s="153">
        <v>2232</v>
      </c>
      <c r="I321" s="63">
        <v>44113</v>
      </c>
      <c r="J321" s="63">
        <v>44137</v>
      </c>
      <c r="K321" s="145">
        <v>44194</v>
      </c>
      <c r="L321" s="30">
        <f>ListTable[[#This Row],[End]]-ListTable[[#This Row],[Start]]+1</f>
        <v>25</v>
      </c>
      <c r="O321" s="26"/>
      <c r="P321" s="26"/>
      <c r="Q321" s="64"/>
      <c r="R321" s="28" t="s">
        <v>509</v>
      </c>
      <c r="S321" s="6" t="s">
        <v>1125</v>
      </c>
      <c r="T321" s="29" t="s">
        <v>191</v>
      </c>
      <c r="U321" s="17" t="str">
        <f>REPLACE(ListTable[[#This Row],[WBS Element]],3,2,69)</f>
        <v>1/6995637-005-269E</v>
      </c>
      <c r="V321"/>
      <c r="W321"/>
      <c r="X321"/>
      <c r="Y321"/>
      <c r="Z321"/>
      <c r="AA321"/>
    </row>
    <row r="322" spans="2:27" ht="15" customHeight="1">
      <c r="B322" s="24">
        <v>313</v>
      </c>
      <c r="C322" s="61" t="s">
        <v>1272</v>
      </c>
      <c r="D322" s="62" t="s">
        <v>1253</v>
      </c>
      <c r="E322" s="28" t="s">
        <v>1340</v>
      </c>
      <c r="F322" s="28" t="s">
        <v>820</v>
      </c>
      <c r="G322" s="62">
        <v>71806280</v>
      </c>
      <c r="H322" s="153">
        <v>7817.1428571428569</v>
      </c>
      <c r="I322" s="63">
        <v>44122</v>
      </c>
      <c r="J322" s="63">
        <v>44149</v>
      </c>
      <c r="K322" s="145">
        <v>44194</v>
      </c>
      <c r="L322" s="30">
        <f>ListTable[[#This Row],[End]]-ListTable[[#This Row],[Start]]+1</f>
        <v>28</v>
      </c>
      <c r="O322" s="26"/>
      <c r="P322" s="26"/>
      <c r="Q322" s="64"/>
      <c r="R322" s="28" t="s">
        <v>510</v>
      </c>
      <c r="S322" s="6" t="s">
        <v>1126</v>
      </c>
      <c r="T322" s="29" t="s">
        <v>192</v>
      </c>
      <c r="U322" s="17" t="str">
        <f>REPLACE(ListTable[[#This Row],[WBS Element]],3,2,69)</f>
        <v>1/6997168-005-269E</v>
      </c>
      <c r="V322"/>
      <c r="W322"/>
      <c r="X322"/>
      <c r="Y322"/>
      <c r="Z322"/>
      <c r="AA322"/>
    </row>
    <row r="323" spans="2:27" ht="15" customHeight="1">
      <c r="B323" s="24">
        <v>314</v>
      </c>
      <c r="C323" s="61" t="s">
        <v>1286</v>
      </c>
      <c r="D323" s="62" t="s">
        <v>1253</v>
      </c>
      <c r="E323" s="28" t="s">
        <v>1340</v>
      </c>
      <c r="F323" s="28" t="s">
        <v>820</v>
      </c>
      <c r="G323" s="28">
        <v>71806280</v>
      </c>
      <c r="H323" s="153">
        <v>7817.1428571428569</v>
      </c>
      <c r="I323" s="63">
        <v>44122</v>
      </c>
      <c r="J323" s="63">
        <v>44149</v>
      </c>
      <c r="K323" s="145">
        <v>44194</v>
      </c>
      <c r="L323" s="30">
        <f>ListTable[[#This Row],[End]]-ListTable[[#This Row],[Start]]+1</f>
        <v>28</v>
      </c>
      <c r="O323" s="26"/>
      <c r="P323" s="26"/>
      <c r="Q323" s="64"/>
      <c r="R323" s="28" t="s">
        <v>510</v>
      </c>
      <c r="S323" s="6" t="s">
        <v>1126</v>
      </c>
      <c r="T323" s="29" t="s">
        <v>192</v>
      </c>
      <c r="U323" s="17" t="str">
        <f>REPLACE(ListTable[[#This Row],[WBS Element]],3,2,69)</f>
        <v>1/6997168-005-269E</v>
      </c>
      <c r="V323"/>
      <c r="W323"/>
      <c r="X323"/>
      <c r="Y323"/>
      <c r="Z323"/>
      <c r="AA323"/>
    </row>
    <row r="324" spans="2:27" ht="15" customHeight="1">
      <c r="B324" s="24">
        <v>315</v>
      </c>
      <c r="C324" s="31" t="s">
        <v>1297</v>
      </c>
      <c r="D324" s="28" t="s">
        <v>1253</v>
      </c>
      <c r="E324" s="28" t="s">
        <v>1341</v>
      </c>
      <c r="F324" s="28" t="s">
        <v>821</v>
      </c>
      <c r="G324" s="28">
        <v>71806276</v>
      </c>
      <c r="H324" s="154">
        <v>2430.8571428571431</v>
      </c>
      <c r="I324" s="32">
        <v>44123</v>
      </c>
      <c r="J324" s="32">
        <v>44142</v>
      </c>
      <c r="K324" s="145">
        <v>44195</v>
      </c>
      <c r="L324" s="30">
        <f>ListTable[[#This Row],[End]]-ListTable[[#This Row],[Start]]+1</f>
        <v>20</v>
      </c>
      <c r="O324" s="26"/>
      <c r="P324" s="26"/>
      <c r="Q324" s="33"/>
      <c r="R324" s="28" t="s">
        <v>511</v>
      </c>
      <c r="S324" s="6" t="s">
        <v>1127</v>
      </c>
      <c r="T324" s="29" t="s">
        <v>193</v>
      </c>
      <c r="U324" s="17" t="str">
        <f>REPLACE(ListTable[[#This Row],[WBS Element]],3,2,69)</f>
        <v>1/6997166-005-269E</v>
      </c>
      <c r="V324"/>
      <c r="W324"/>
      <c r="X324"/>
      <c r="Y324"/>
      <c r="Z324"/>
      <c r="AA324"/>
    </row>
    <row r="325" spans="2:27" ht="15" customHeight="1">
      <c r="B325" s="24">
        <v>316</v>
      </c>
      <c r="C325" s="61" t="s">
        <v>1278</v>
      </c>
      <c r="D325" s="62" t="s">
        <v>1253</v>
      </c>
      <c r="E325" s="28" t="s">
        <v>1342</v>
      </c>
      <c r="F325" s="62" t="s">
        <v>822</v>
      </c>
      <c r="G325" s="62">
        <v>71806282</v>
      </c>
      <c r="H325" s="153">
        <v>5266.2857142857138</v>
      </c>
      <c r="I325" s="63">
        <v>44129</v>
      </c>
      <c r="J325" s="63">
        <v>44144</v>
      </c>
      <c r="K325" s="145">
        <v>44194</v>
      </c>
      <c r="L325" s="30">
        <f>ListTable[[#This Row],[End]]-ListTable[[#This Row],[Start]]+1</f>
        <v>16</v>
      </c>
      <c r="O325" s="26"/>
      <c r="P325" s="26"/>
      <c r="Q325" s="64"/>
      <c r="R325" s="28" t="s">
        <v>512</v>
      </c>
      <c r="S325" s="6" t="s">
        <v>1128</v>
      </c>
      <c r="T325" s="29" t="s">
        <v>194</v>
      </c>
      <c r="U325" s="17" t="str">
        <f>REPLACE(ListTable[[#This Row],[WBS Element]],3,2,69)</f>
        <v>1/6997171-005-269E</v>
      </c>
      <c r="V325"/>
      <c r="W325"/>
      <c r="X325"/>
      <c r="Y325"/>
      <c r="Z325"/>
      <c r="AA325"/>
    </row>
    <row r="326" spans="2:27" ht="15" customHeight="1">
      <c r="B326" s="24">
        <v>317</v>
      </c>
      <c r="C326" s="61" t="s">
        <v>1296</v>
      </c>
      <c r="D326" s="62" t="s">
        <v>1253</v>
      </c>
      <c r="E326" s="28" t="s">
        <v>1342</v>
      </c>
      <c r="F326" s="62" t="s">
        <v>823</v>
      </c>
      <c r="G326" s="62">
        <v>71806283</v>
      </c>
      <c r="H326" s="153">
        <v>5266.2857142857138</v>
      </c>
      <c r="I326" s="63">
        <v>44129</v>
      </c>
      <c r="J326" s="63">
        <v>44144</v>
      </c>
      <c r="K326" s="145">
        <v>44194</v>
      </c>
      <c r="L326" s="30">
        <f>ListTable[[#This Row],[End]]-ListTable[[#This Row],[Start]]+1</f>
        <v>16</v>
      </c>
      <c r="O326" s="26"/>
      <c r="P326" s="26"/>
      <c r="Q326" s="64"/>
      <c r="R326" s="28" t="s">
        <v>513</v>
      </c>
      <c r="S326" s="6" t="s">
        <v>1128</v>
      </c>
      <c r="T326" s="29" t="s">
        <v>194</v>
      </c>
      <c r="U326" s="17" t="str">
        <f>REPLACE(ListTable[[#This Row],[WBS Element]],3,2,69)</f>
        <v>1/6997171-005-269E</v>
      </c>
      <c r="V326"/>
      <c r="W326"/>
      <c r="X326"/>
      <c r="Y326"/>
      <c r="Z326"/>
      <c r="AA326"/>
    </row>
    <row r="327" spans="2:27" ht="15" customHeight="1">
      <c r="B327" s="24">
        <v>318</v>
      </c>
      <c r="C327" s="61" t="s">
        <v>1275</v>
      </c>
      <c r="D327" s="62" t="s">
        <v>1252</v>
      </c>
      <c r="E327" s="28" t="s">
        <v>1343</v>
      </c>
      <c r="F327" s="62" t="s">
        <v>824</v>
      </c>
      <c r="G327" s="62">
        <v>71815340</v>
      </c>
      <c r="H327" s="153">
        <v>1660.7142857142858</v>
      </c>
      <c r="I327" s="63">
        <v>44129</v>
      </c>
      <c r="J327" s="63">
        <v>44141</v>
      </c>
      <c r="K327" s="145">
        <v>44194</v>
      </c>
      <c r="L327" s="30">
        <f>ListTable[[#This Row],[End]]-ListTable[[#This Row],[Start]]+1</f>
        <v>13</v>
      </c>
      <c r="O327" s="26"/>
      <c r="P327" s="26"/>
      <c r="Q327" s="64"/>
      <c r="R327" s="28" t="s">
        <v>514</v>
      </c>
      <c r="S327" s="6" t="s">
        <v>1129</v>
      </c>
      <c r="T327" s="29" t="s">
        <v>195</v>
      </c>
      <c r="U327" s="17" t="str">
        <f>REPLACE(ListTable[[#This Row],[WBS Element]],3,2,69)</f>
        <v>1/6998904-005-269E</v>
      </c>
      <c r="V327"/>
      <c r="W327"/>
      <c r="X327"/>
      <c r="Y327"/>
      <c r="Z327"/>
      <c r="AA327"/>
    </row>
    <row r="328" spans="2:27" ht="15" customHeight="1">
      <c r="B328" s="24">
        <v>319</v>
      </c>
      <c r="C328" s="61" t="s">
        <v>1284</v>
      </c>
      <c r="D328" s="62" t="s">
        <v>1253</v>
      </c>
      <c r="E328" s="28" t="s">
        <v>1344</v>
      </c>
      <c r="F328" s="62" t="s">
        <v>825</v>
      </c>
      <c r="G328" s="62">
        <v>71828613</v>
      </c>
      <c r="H328" s="153">
        <v>13214.117142857142</v>
      </c>
      <c r="I328" s="63">
        <v>44133</v>
      </c>
      <c r="J328" s="63">
        <v>44140</v>
      </c>
      <c r="K328" s="145">
        <v>44194</v>
      </c>
      <c r="L328" s="30">
        <f>ListTable[[#This Row],[End]]-ListTable[[#This Row],[Start]]+1</f>
        <v>8</v>
      </c>
      <c r="O328" s="26"/>
      <c r="P328" s="26"/>
      <c r="Q328" s="64"/>
      <c r="R328" s="28" t="s">
        <v>515</v>
      </c>
      <c r="S328" s="6" t="s">
        <v>1130</v>
      </c>
      <c r="T328" s="29" t="s">
        <v>196</v>
      </c>
      <c r="U328" s="17" t="str">
        <f>REPLACE(ListTable[[#This Row],[WBS Element]],3,2,69)</f>
        <v>1/6900995-010-269E</v>
      </c>
      <c r="V328"/>
      <c r="W328"/>
      <c r="X328"/>
      <c r="Y328"/>
      <c r="Z328"/>
      <c r="AA328"/>
    </row>
    <row r="329" spans="2:27" ht="15" customHeight="1">
      <c r="B329" s="24">
        <v>320</v>
      </c>
      <c r="C329" s="61" t="s">
        <v>1292</v>
      </c>
      <c r="D329" s="62" t="s">
        <v>1253</v>
      </c>
      <c r="E329" s="28" t="s">
        <v>1344</v>
      </c>
      <c r="F329" s="62" t="s">
        <v>825</v>
      </c>
      <c r="G329" s="62">
        <v>71828613</v>
      </c>
      <c r="H329" s="153">
        <v>13214.117142857142</v>
      </c>
      <c r="I329" s="63">
        <v>44134</v>
      </c>
      <c r="J329" s="63">
        <v>44140</v>
      </c>
      <c r="K329" s="145">
        <v>44194</v>
      </c>
      <c r="L329" s="30">
        <f>ListTable[[#This Row],[End]]-ListTable[[#This Row],[Start]]+1</f>
        <v>7</v>
      </c>
      <c r="O329" s="26"/>
      <c r="P329" s="26"/>
      <c r="Q329" s="64"/>
      <c r="R329" s="28" t="s">
        <v>515</v>
      </c>
      <c r="S329" s="6" t="s">
        <v>1130</v>
      </c>
      <c r="T329" s="29" t="s">
        <v>196</v>
      </c>
      <c r="U329" s="17" t="str">
        <f>REPLACE(ListTable[[#This Row],[WBS Element]],3,2,69)</f>
        <v>1/6900995-010-269E</v>
      </c>
      <c r="V329"/>
      <c r="W329"/>
      <c r="X329"/>
      <c r="Y329"/>
      <c r="Z329"/>
      <c r="AA329"/>
    </row>
    <row r="330" spans="2:27" ht="15" customHeight="1">
      <c r="B330" s="24">
        <v>321</v>
      </c>
      <c r="C330" s="61" t="s">
        <v>1268</v>
      </c>
      <c r="D330" s="62" t="s">
        <v>1252</v>
      </c>
      <c r="E330" s="28" t="s">
        <v>1345</v>
      </c>
      <c r="F330" s="62" t="s">
        <v>826</v>
      </c>
      <c r="G330" s="62">
        <v>71815338</v>
      </c>
      <c r="H330" s="153">
        <v>1660.7142857142858</v>
      </c>
      <c r="I330" s="63">
        <v>44137</v>
      </c>
      <c r="J330" s="63">
        <v>44170</v>
      </c>
      <c r="K330" s="145">
        <v>44194</v>
      </c>
      <c r="L330" s="30">
        <f>ListTable[[#This Row],[End]]-ListTable[[#This Row],[Start]]+1</f>
        <v>34</v>
      </c>
      <c r="O330" s="26"/>
      <c r="P330" s="26"/>
      <c r="Q330" s="64"/>
      <c r="R330" s="28" t="s">
        <v>516</v>
      </c>
      <c r="S330" s="6" t="s">
        <v>1131</v>
      </c>
      <c r="T330" s="29" t="s">
        <v>197</v>
      </c>
      <c r="U330" s="17" t="str">
        <f>REPLACE(ListTable[[#This Row],[WBS Element]],3,2,69)</f>
        <v>1/6998901-005-269E</v>
      </c>
      <c r="V330"/>
      <c r="W330"/>
      <c r="X330"/>
      <c r="Y330"/>
      <c r="Z330"/>
      <c r="AA330"/>
    </row>
    <row r="331" spans="2:27" ht="15" customHeight="1">
      <c r="B331" s="24">
        <v>322</v>
      </c>
      <c r="C331" s="61" t="s">
        <v>1281</v>
      </c>
      <c r="D331" s="62" t="s">
        <v>1252</v>
      </c>
      <c r="E331" s="28" t="s">
        <v>1346</v>
      </c>
      <c r="F331" s="62" t="s">
        <v>827</v>
      </c>
      <c r="G331" s="62">
        <v>71815337</v>
      </c>
      <c r="H331" s="153">
        <v>1660.7142857142858</v>
      </c>
      <c r="I331" s="63">
        <v>44137</v>
      </c>
      <c r="J331" s="63">
        <v>44170</v>
      </c>
      <c r="K331" s="145">
        <v>44194</v>
      </c>
      <c r="L331" s="30">
        <f>ListTable[[#This Row],[End]]-ListTable[[#This Row],[Start]]+1</f>
        <v>34</v>
      </c>
      <c r="O331" s="26"/>
      <c r="P331" s="26"/>
      <c r="Q331" s="64"/>
      <c r="R331" s="28" t="s">
        <v>517</v>
      </c>
      <c r="S331" s="6" t="s">
        <v>1132</v>
      </c>
      <c r="T331" s="29" t="s">
        <v>197</v>
      </c>
      <c r="U331" s="17" t="str">
        <f>REPLACE(ListTable[[#This Row],[WBS Element]],3,2,69)</f>
        <v>1/6998899-005-269E</v>
      </c>
      <c r="V331"/>
      <c r="W331"/>
      <c r="X331"/>
      <c r="Y331"/>
      <c r="Z331"/>
      <c r="AA331"/>
    </row>
    <row r="332" spans="2:27" ht="15" customHeight="1">
      <c r="B332" s="24">
        <v>323</v>
      </c>
      <c r="C332" s="61" t="s">
        <v>1282</v>
      </c>
      <c r="D332" s="62" t="s">
        <v>1252</v>
      </c>
      <c r="E332" s="28" t="s">
        <v>1347</v>
      </c>
      <c r="F332" s="62" t="s">
        <v>828</v>
      </c>
      <c r="G332" s="62">
        <v>71815343</v>
      </c>
      <c r="H332" s="153">
        <v>2418</v>
      </c>
      <c r="I332" s="63">
        <v>44138</v>
      </c>
      <c r="J332" s="63">
        <v>44170</v>
      </c>
      <c r="K332" s="145">
        <v>44194</v>
      </c>
      <c r="L332" s="30">
        <f>ListTable[[#This Row],[End]]-ListTable[[#This Row],[Start]]+1</f>
        <v>33</v>
      </c>
      <c r="O332" s="26"/>
      <c r="P332" s="26"/>
      <c r="Q332" s="64"/>
      <c r="R332" s="28" t="s">
        <v>518</v>
      </c>
      <c r="S332" s="6" t="s">
        <v>1133</v>
      </c>
      <c r="T332" s="29" t="s">
        <v>198</v>
      </c>
      <c r="U332" s="17" t="str">
        <f>REPLACE(ListTable[[#This Row],[WBS Element]],3,2,69)</f>
        <v>1/6998909-005-269E</v>
      </c>
      <c r="V332"/>
      <c r="W332"/>
      <c r="X332"/>
      <c r="Y332"/>
      <c r="Z332"/>
      <c r="AA332"/>
    </row>
    <row r="333" spans="2:27" ht="15" customHeight="1">
      <c r="B333" s="24">
        <v>324</v>
      </c>
      <c r="C333" s="61" t="s">
        <v>1295</v>
      </c>
      <c r="D333" s="62" t="s">
        <v>1252</v>
      </c>
      <c r="E333" s="28" t="s">
        <v>1348</v>
      </c>
      <c r="F333" s="62" t="s">
        <v>829</v>
      </c>
      <c r="G333" s="62">
        <v>71815342</v>
      </c>
      <c r="H333" s="153">
        <v>2418</v>
      </c>
      <c r="I333" s="63">
        <v>44138</v>
      </c>
      <c r="J333" s="63">
        <v>44170</v>
      </c>
      <c r="K333" s="145">
        <v>44194</v>
      </c>
      <c r="L333" s="30">
        <f>ListTable[[#This Row],[End]]-ListTable[[#This Row],[Start]]+1</f>
        <v>33</v>
      </c>
      <c r="O333" s="26"/>
      <c r="P333" s="26"/>
      <c r="Q333" s="64"/>
      <c r="R333" s="28" t="s">
        <v>519</v>
      </c>
      <c r="S333" s="6" t="s">
        <v>1134</v>
      </c>
      <c r="T333" s="29" t="s">
        <v>198</v>
      </c>
      <c r="U333" s="17" t="str">
        <f>REPLACE(ListTable[[#This Row],[WBS Element]],3,2,69)</f>
        <v>1/6998906-005-269E</v>
      </c>
      <c r="V333"/>
      <c r="W333"/>
      <c r="X333"/>
      <c r="Y333"/>
      <c r="Z333"/>
      <c r="AA333"/>
    </row>
    <row r="334" spans="2:27" ht="15" customHeight="1">
      <c r="B334" s="24">
        <v>325</v>
      </c>
      <c r="C334" s="61" t="s">
        <v>1284</v>
      </c>
      <c r="D334" s="62" t="s">
        <v>1253</v>
      </c>
      <c r="E334" s="28" t="s">
        <v>1344</v>
      </c>
      <c r="F334" s="62" t="s">
        <v>830</v>
      </c>
      <c r="G334" s="62">
        <v>71828614</v>
      </c>
      <c r="H334" s="154">
        <v>13214.117142857142</v>
      </c>
      <c r="I334" s="63">
        <v>44141</v>
      </c>
      <c r="J334" s="63">
        <v>44149</v>
      </c>
      <c r="K334" s="145">
        <v>44194</v>
      </c>
      <c r="L334" s="30">
        <f>ListTable[[#This Row],[End]]-ListTable[[#This Row],[Start]]+1</f>
        <v>9</v>
      </c>
      <c r="O334" s="26"/>
      <c r="P334" s="26"/>
      <c r="Q334" s="64"/>
      <c r="R334" s="28" t="s">
        <v>520</v>
      </c>
      <c r="S334" s="6" t="s">
        <v>1130</v>
      </c>
      <c r="T334" s="29" t="s">
        <v>199</v>
      </c>
      <c r="U334" s="17" t="str">
        <f>REPLACE(ListTable[[#This Row],[WBS Element]],3,2,69)</f>
        <v>1/6900995-010-269E</v>
      </c>
      <c r="V334"/>
      <c r="W334"/>
      <c r="X334"/>
      <c r="Y334"/>
      <c r="Z334"/>
      <c r="AA334"/>
    </row>
    <row r="335" spans="2:27" ht="15" customHeight="1">
      <c r="B335" s="24">
        <v>326</v>
      </c>
      <c r="C335" s="61" t="s">
        <v>1292</v>
      </c>
      <c r="D335" s="62" t="s">
        <v>1253</v>
      </c>
      <c r="E335" s="28" t="s">
        <v>1344</v>
      </c>
      <c r="F335" s="62" t="s">
        <v>830</v>
      </c>
      <c r="G335" s="62">
        <v>71828614</v>
      </c>
      <c r="H335" s="154">
        <v>13214.117142857142</v>
      </c>
      <c r="I335" s="63">
        <v>44141</v>
      </c>
      <c r="J335" s="63">
        <v>44176</v>
      </c>
      <c r="K335" s="145">
        <v>44194</v>
      </c>
      <c r="L335" s="30">
        <f>ListTable[[#This Row],[End]]-ListTable[[#This Row],[Start]]+1</f>
        <v>36</v>
      </c>
      <c r="O335" s="26"/>
      <c r="P335" s="26"/>
      <c r="Q335" s="64"/>
      <c r="R335" s="28" t="s">
        <v>520</v>
      </c>
      <c r="S335" s="6" t="s">
        <v>1130</v>
      </c>
      <c r="T335" s="29" t="s">
        <v>199</v>
      </c>
      <c r="U335" s="17" t="str">
        <f>REPLACE(ListTable[[#This Row],[WBS Element]],3,2,69)</f>
        <v>1/6900995-010-269E</v>
      </c>
      <c r="V335"/>
      <c r="W335"/>
      <c r="X335"/>
      <c r="Y335"/>
      <c r="Z335"/>
      <c r="AA335"/>
    </row>
    <row r="336" spans="2:27" ht="15" customHeight="1">
      <c r="B336" s="24">
        <v>327</v>
      </c>
      <c r="C336" s="61" t="s">
        <v>1297</v>
      </c>
      <c r="D336" s="62" t="s">
        <v>1253</v>
      </c>
      <c r="E336" s="28" t="s">
        <v>1349</v>
      </c>
      <c r="F336" s="62" t="s">
        <v>831</v>
      </c>
      <c r="G336" s="62">
        <v>71828618</v>
      </c>
      <c r="H336" s="153">
        <v>2436</v>
      </c>
      <c r="I336" s="63">
        <v>44143</v>
      </c>
      <c r="J336" s="63">
        <v>44154</v>
      </c>
      <c r="K336" s="145">
        <v>44195</v>
      </c>
      <c r="L336" s="30">
        <f>ListTable[[#This Row],[End]]-ListTable[[#This Row],[Start]]+1</f>
        <v>12</v>
      </c>
      <c r="O336" s="26"/>
      <c r="P336" s="26"/>
      <c r="Q336" s="64"/>
      <c r="R336" s="28" t="s">
        <v>521</v>
      </c>
      <c r="S336" s="6" t="s">
        <v>1135</v>
      </c>
      <c r="T336" s="29" t="s">
        <v>200</v>
      </c>
      <c r="U336" s="17" t="str">
        <f>REPLACE(ListTable[[#This Row],[WBS Element]],3,2,69)</f>
        <v>1/6901005-005-269E</v>
      </c>
      <c r="V336"/>
      <c r="W336"/>
      <c r="X336"/>
      <c r="Y336"/>
      <c r="Z336"/>
      <c r="AA336"/>
    </row>
    <row r="337" spans="2:27" ht="15" customHeight="1">
      <c r="B337" s="24">
        <v>328</v>
      </c>
      <c r="C337" s="61" t="s">
        <v>1284</v>
      </c>
      <c r="D337" s="62" t="s">
        <v>1253</v>
      </c>
      <c r="E337" s="28" t="s">
        <v>1344</v>
      </c>
      <c r="F337" s="62" t="s">
        <v>825</v>
      </c>
      <c r="G337" s="62">
        <v>71828613</v>
      </c>
      <c r="H337" s="154">
        <v>13214.117142857142</v>
      </c>
      <c r="I337" s="63">
        <v>44150</v>
      </c>
      <c r="J337" s="63">
        <v>44176</v>
      </c>
      <c r="K337" s="145">
        <v>44194</v>
      </c>
      <c r="L337" s="30">
        <f>ListTable[[#This Row],[End]]-ListTable[[#This Row],[Start]]+1</f>
        <v>27</v>
      </c>
      <c r="O337" s="26"/>
      <c r="P337" s="26"/>
      <c r="Q337" s="64"/>
      <c r="R337" s="28" t="s">
        <v>515</v>
      </c>
      <c r="S337" s="6" t="s">
        <v>1130</v>
      </c>
      <c r="T337" s="29" t="s">
        <v>196</v>
      </c>
      <c r="U337" s="17" t="str">
        <f>REPLACE(ListTable[[#This Row],[WBS Element]],3,2,69)</f>
        <v>1/6900995-010-269E</v>
      </c>
      <c r="V337"/>
      <c r="W337"/>
      <c r="X337"/>
      <c r="Y337"/>
      <c r="Z337"/>
      <c r="AA337"/>
    </row>
    <row r="338" spans="2:27" ht="15" customHeight="1">
      <c r="B338" s="24">
        <v>329</v>
      </c>
      <c r="C338" s="61" t="s">
        <v>1296</v>
      </c>
      <c r="D338" s="62" t="s">
        <v>1253</v>
      </c>
      <c r="E338" s="28" t="s">
        <v>1350</v>
      </c>
      <c r="F338" s="62" t="s">
        <v>832</v>
      </c>
      <c r="G338" s="62">
        <v>71828615</v>
      </c>
      <c r="H338" s="153">
        <v>5529.6</v>
      </c>
      <c r="I338" s="63">
        <v>44145</v>
      </c>
      <c r="J338" s="63">
        <v>44166</v>
      </c>
      <c r="K338" s="145">
        <v>44194</v>
      </c>
      <c r="L338" s="30">
        <f>ListTable[[#This Row],[End]]-ListTable[[#This Row],[Start]]+1</f>
        <v>22</v>
      </c>
      <c r="O338" s="26"/>
      <c r="P338" s="26"/>
      <c r="Q338" s="64"/>
      <c r="R338" s="28" t="s">
        <v>522</v>
      </c>
      <c r="S338" s="28" t="s">
        <v>1136</v>
      </c>
      <c r="T338" s="29" t="s">
        <v>201</v>
      </c>
      <c r="U338" s="17" t="str">
        <f>REPLACE(ListTable[[#This Row],[WBS Element]],3,2,69)</f>
        <v>1/6901001-005-269E</v>
      </c>
      <c r="V338"/>
      <c r="W338"/>
      <c r="X338"/>
      <c r="Y338"/>
      <c r="Z338"/>
      <c r="AA338"/>
    </row>
    <row r="339" spans="2:27" ht="15" customHeight="1">
      <c r="B339" s="24">
        <v>330</v>
      </c>
      <c r="C339" s="61" t="s">
        <v>1278</v>
      </c>
      <c r="D339" s="62" t="s">
        <v>1253</v>
      </c>
      <c r="E339" s="28" t="s">
        <v>1351</v>
      </c>
      <c r="F339" s="62" t="s">
        <v>833</v>
      </c>
      <c r="G339" s="62">
        <v>71828616</v>
      </c>
      <c r="H339" s="153">
        <v>5529.6</v>
      </c>
      <c r="I339" s="63">
        <v>44145</v>
      </c>
      <c r="J339" s="63">
        <v>44166</v>
      </c>
      <c r="K339" s="145">
        <v>44194</v>
      </c>
      <c r="L339" s="30">
        <f>ListTable[[#This Row],[End]]-ListTable[[#This Row],[Start]]+1</f>
        <v>22</v>
      </c>
      <c r="O339" s="26"/>
      <c r="P339" s="26"/>
      <c r="Q339" s="64"/>
      <c r="R339" s="28" t="s">
        <v>523</v>
      </c>
      <c r="S339" s="28" t="s">
        <v>1136</v>
      </c>
      <c r="T339" s="29" t="s">
        <v>202</v>
      </c>
      <c r="U339" s="17" t="str">
        <f>REPLACE(ListTable[[#This Row],[WBS Element]],3,2,69)</f>
        <v>1/6901001-010-269E</v>
      </c>
      <c r="V339"/>
      <c r="W339"/>
      <c r="X339"/>
      <c r="Y339"/>
      <c r="Z339"/>
      <c r="AA339"/>
    </row>
    <row r="340" spans="2:27" ht="15" customHeight="1">
      <c r="B340" s="24">
        <v>331</v>
      </c>
      <c r="C340" s="61" t="s">
        <v>1271</v>
      </c>
      <c r="D340" s="62" t="s">
        <v>1252</v>
      </c>
      <c r="E340" s="28" t="s">
        <v>1352</v>
      </c>
      <c r="F340" s="62" t="s">
        <v>834</v>
      </c>
      <c r="G340" s="62">
        <v>71822736</v>
      </c>
      <c r="H340" s="153">
        <v>4052.1428571428573</v>
      </c>
      <c r="I340" s="63">
        <v>44151</v>
      </c>
      <c r="J340" s="63">
        <v>44188</v>
      </c>
      <c r="K340" s="145">
        <v>44194</v>
      </c>
      <c r="L340" s="30">
        <f>ListTable[[#This Row],[End]]-ListTable[[#This Row],[Start]]+1</f>
        <v>38</v>
      </c>
      <c r="O340" s="26"/>
      <c r="P340" s="26"/>
      <c r="Q340" s="64"/>
      <c r="R340" s="28" t="s">
        <v>524</v>
      </c>
      <c r="S340" s="28" t="s">
        <v>1137</v>
      </c>
      <c r="T340" s="29" t="s">
        <v>203</v>
      </c>
      <c r="U340" s="17" t="str">
        <f>REPLACE(ListTable[[#This Row],[WBS Element]],3,2,69)</f>
        <v>1/6900097-005-269E</v>
      </c>
      <c r="V340"/>
      <c r="W340"/>
      <c r="X340"/>
      <c r="Y340"/>
      <c r="Z340"/>
      <c r="AA340"/>
    </row>
    <row r="341" spans="2:27" ht="15" customHeight="1">
      <c r="B341" s="24">
        <v>332</v>
      </c>
      <c r="C341" s="61" t="s">
        <v>1275</v>
      </c>
      <c r="D341" s="62" t="s">
        <v>1252</v>
      </c>
      <c r="E341" s="28" t="s">
        <v>1353</v>
      </c>
      <c r="F341" s="28" t="s">
        <v>835</v>
      </c>
      <c r="G341" s="62">
        <v>71822737</v>
      </c>
      <c r="H341" s="153">
        <v>3786.4285714285716</v>
      </c>
      <c r="I341" s="63">
        <v>44151</v>
      </c>
      <c r="J341" s="63">
        <v>44188</v>
      </c>
      <c r="K341" s="145">
        <v>44194</v>
      </c>
      <c r="L341" s="30">
        <f>ListTable[[#This Row],[End]]-ListTable[[#This Row],[Start]]+1</f>
        <v>38</v>
      </c>
      <c r="O341" s="26"/>
      <c r="P341" s="26"/>
      <c r="Q341" s="64"/>
      <c r="R341" s="28" t="s">
        <v>525</v>
      </c>
      <c r="S341" s="28" t="s">
        <v>1138</v>
      </c>
      <c r="T341" s="29" t="s">
        <v>204</v>
      </c>
      <c r="U341" s="17" t="str">
        <f>REPLACE(ListTable[[#This Row],[WBS Element]],3,2,69)</f>
        <v>1/6900099-005-269E</v>
      </c>
      <c r="V341"/>
      <c r="W341"/>
      <c r="X341"/>
      <c r="Y341"/>
      <c r="Z341"/>
      <c r="AA341"/>
    </row>
    <row r="342" spans="2:27" ht="15.75" customHeight="1">
      <c r="B342" s="24">
        <v>333</v>
      </c>
      <c r="C342" s="61" t="s">
        <v>1297</v>
      </c>
      <c r="D342" s="62" t="s">
        <v>1253</v>
      </c>
      <c r="E342" s="28" t="s">
        <v>1354</v>
      </c>
      <c r="F342" s="62" t="s">
        <v>836</v>
      </c>
      <c r="G342" s="62">
        <v>71838654</v>
      </c>
      <c r="H342" s="153">
        <v>2328</v>
      </c>
      <c r="I342" s="63">
        <v>44155</v>
      </c>
      <c r="J342" s="63">
        <v>44174</v>
      </c>
      <c r="K342" s="145">
        <v>44195</v>
      </c>
      <c r="L342" s="30">
        <f>ListTable[[#This Row],[End]]-ListTable[[#This Row],[Start]]+1</f>
        <v>20</v>
      </c>
      <c r="O342" s="26"/>
      <c r="P342" s="26"/>
      <c r="Q342" s="64"/>
      <c r="R342" s="28" t="s">
        <v>526</v>
      </c>
      <c r="S342" s="28" t="s">
        <v>1139</v>
      </c>
      <c r="T342" s="29" t="s">
        <v>205</v>
      </c>
      <c r="U342" s="17" t="str">
        <f>REPLACE(ListTable[[#This Row],[WBS Element]],3,2,69)</f>
        <v>1/6902939-005-269E</v>
      </c>
      <c r="V342"/>
      <c r="W342"/>
      <c r="X342"/>
      <c r="Y342"/>
      <c r="Z342"/>
      <c r="AA342"/>
    </row>
    <row r="343" spans="2:27" ht="15.75" customHeight="1">
      <c r="B343" s="24">
        <v>334</v>
      </c>
      <c r="C343" s="61" t="s">
        <v>1272</v>
      </c>
      <c r="D343" s="62" t="s">
        <v>1253</v>
      </c>
      <c r="E343" s="28" t="s">
        <v>1355</v>
      </c>
      <c r="F343" s="62" t="s">
        <v>837</v>
      </c>
      <c r="G343" s="62">
        <v>71838655</v>
      </c>
      <c r="H343" s="153">
        <v>4443.4285714285716</v>
      </c>
      <c r="I343" s="63">
        <v>44150</v>
      </c>
      <c r="J343" s="63">
        <v>44165</v>
      </c>
      <c r="K343" s="145">
        <v>44194</v>
      </c>
      <c r="L343" s="30">
        <f>ListTable[[#This Row],[End]]-ListTable[[#This Row],[Start]]+1</f>
        <v>16</v>
      </c>
      <c r="O343" s="26"/>
      <c r="P343" s="26"/>
      <c r="Q343" s="64"/>
      <c r="R343" s="28" t="s">
        <v>527</v>
      </c>
      <c r="S343" s="28" t="s">
        <v>1140</v>
      </c>
      <c r="T343" s="29" t="s">
        <v>206</v>
      </c>
      <c r="U343" s="17" t="str">
        <f>REPLACE(ListTable[[#This Row],[WBS Element]],3,2,69)</f>
        <v>1/6902941-005-269E</v>
      </c>
      <c r="V343"/>
      <c r="W343"/>
      <c r="X343"/>
      <c r="Y343"/>
      <c r="Z343"/>
      <c r="AA343"/>
    </row>
    <row r="344" spans="2:27" ht="15" customHeight="1">
      <c r="B344" s="24">
        <v>335</v>
      </c>
      <c r="C344" s="61" t="s">
        <v>1286</v>
      </c>
      <c r="D344" s="62" t="s">
        <v>1253</v>
      </c>
      <c r="E344" s="28" t="s">
        <v>1355</v>
      </c>
      <c r="F344" s="62" t="s">
        <v>837</v>
      </c>
      <c r="G344" s="62">
        <v>71838655</v>
      </c>
      <c r="H344" s="153">
        <v>4443.4285714285716</v>
      </c>
      <c r="I344" s="63">
        <v>44150</v>
      </c>
      <c r="J344" s="63">
        <v>44165</v>
      </c>
      <c r="K344" s="145">
        <v>44194</v>
      </c>
      <c r="L344" s="30">
        <f>ListTable[[#This Row],[End]]-ListTable[[#This Row],[Start]]+1</f>
        <v>16</v>
      </c>
      <c r="O344" s="26"/>
      <c r="P344" s="26"/>
      <c r="Q344" s="64"/>
      <c r="R344" s="28" t="s">
        <v>527</v>
      </c>
      <c r="S344" s="28" t="s">
        <v>1140</v>
      </c>
      <c r="T344" s="29" t="s">
        <v>206</v>
      </c>
      <c r="U344" s="17" t="str">
        <f>REPLACE(ListTable[[#This Row],[WBS Element]],3,2,69)</f>
        <v>1/6902941-005-269E</v>
      </c>
      <c r="V344"/>
      <c r="W344"/>
      <c r="X344"/>
      <c r="Y344"/>
      <c r="Z344"/>
      <c r="AA344"/>
    </row>
    <row r="345" spans="2:27" ht="15" customHeight="1">
      <c r="B345" s="24">
        <v>336</v>
      </c>
      <c r="C345" s="61" t="s">
        <v>1286</v>
      </c>
      <c r="D345" s="62" t="s">
        <v>1253</v>
      </c>
      <c r="E345" s="28" t="s">
        <v>1356</v>
      </c>
      <c r="F345" s="62" t="s">
        <v>838</v>
      </c>
      <c r="G345" s="62">
        <v>71838656</v>
      </c>
      <c r="H345" s="153">
        <v>3510.8571428571427</v>
      </c>
      <c r="I345" s="63">
        <v>44166</v>
      </c>
      <c r="J345" s="63">
        <v>44187</v>
      </c>
      <c r="K345" s="145">
        <v>44194</v>
      </c>
      <c r="L345" s="30">
        <f>ListTable[[#This Row],[End]]-ListTable[[#This Row],[Start]]+1</f>
        <v>22</v>
      </c>
      <c r="O345" s="26"/>
      <c r="P345" s="26"/>
      <c r="Q345" s="64"/>
      <c r="R345" s="28" t="s">
        <v>528</v>
      </c>
      <c r="S345" s="28" t="s">
        <v>1141</v>
      </c>
      <c r="T345" s="29" t="s">
        <v>207</v>
      </c>
      <c r="U345" s="17" t="str">
        <f>REPLACE(ListTable[[#This Row],[WBS Element]],3,2,69)</f>
        <v>1/6902943-005-269E</v>
      </c>
      <c r="V345"/>
      <c r="W345"/>
      <c r="X345"/>
      <c r="Y345"/>
      <c r="Z345"/>
      <c r="AA345"/>
    </row>
    <row r="346" spans="2:27" ht="15" customHeight="1">
      <c r="B346" s="24">
        <v>337</v>
      </c>
      <c r="C346" s="61" t="s">
        <v>1272</v>
      </c>
      <c r="D346" s="62" t="s">
        <v>1253</v>
      </c>
      <c r="E346" s="28" t="s">
        <v>1356</v>
      </c>
      <c r="F346" s="62" t="s">
        <v>838</v>
      </c>
      <c r="G346" s="62">
        <v>71838656</v>
      </c>
      <c r="H346" s="153">
        <v>3510.8571428571427</v>
      </c>
      <c r="I346" s="63">
        <v>44166</v>
      </c>
      <c r="J346" s="63">
        <v>44170</v>
      </c>
      <c r="K346" s="145">
        <v>44194</v>
      </c>
      <c r="L346" s="30">
        <f>ListTable[[#This Row],[End]]-ListTable[[#This Row],[Start]]+1</f>
        <v>5</v>
      </c>
      <c r="O346" s="26"/>
      <c r="P346" s="26"/>
      <c r="Q346" s="64"/>
      <c r="R346" s="28" t="s">
        <v>528</v>
      </c>
      <c r="S346" s="28" t="s">
        <v>1141</v>
      </c>
      <c r="T346" s="29" t="s">
        <v>207</v>
      </c>
      <c r="U346" s="17" t="str">
        <f>REPLACE(ListTable[[#This Row],[WBS Element]],3,2,69)</f>
        <v>1/6902943-005-269E</v>
      </c>
      <c r="V346"/>
      <c r="W346"/>
      <c r="X346"/>
      <c r="Y346"/>
      <c r="Z346"/>
      <c r="AA346"/>
    </row>
    <row r="347" spans="2:27" ht="15" customHeight="1">
      <c r="B347" s="24">
        <v>338</v>
      </c>
      <c r="C347" s="61" t="s">
        <v>1296</v>
      </c>
      <c r="D347" s="62" t="s">
        <v>1253</v>
      </c>
      <c r="E347" s="28" t="s">
        <v>1357</v>
      </c>
      <c r="F347" s="62" t="s">
        <v>839</v>
      </c>
      <c r="G347" s="62">
        <v>71838657</v>
      </c>
      <c r="H347" s="153">
        <v>10993.714285714286</v>
      </c>
      <c r="I347" s="63">
        <v>44167</v>
      </c>
      <c r="J347" s="63">
        <v>44195</v>
      </c>
      <c r="K347" s="145">
        <v>44195</v>
      </c>
      <c r="L347" s="30">
        <f>ListTable[[#This Row],[End]]-ListTable[[#This Row],[Start]]+1</f>
        <v>29</v>
      </c>
      <c r="O347" s="26"/>
      <c r="P347" s="26"/>
      <c r="Q347" s="64"/>
      <c r="R347" s="28" t="s">
        <v>529</v>
      </c>
      <c r="S347" s="28" t="s">
        <v>1142</v>
      </c>
      <c r="T347" s="29" t="s">
        <v>208</v>
      </c>
      <c r="U347" s="17" t="str">
        <f>REPLACE(ListTable[[#This Row],[WBS Element]],3,2,69)</f>
        <v>1/6902947-005-269E</v>
      </c>
      <c r="V347"/>
      <c r="W347"/>
      <c r="X347"/>
      <c r="Y347"/>
      <c r="Z347"/>
      <c r="AA347"/>
    </row>
    <row r="348" spans="2:27" ht="15" customHeight="1">
      <c r="B348" s="24">
        <v>339</v>
      </c>
      <c r="C348" s="61" t="s">
        <v>1278</v>
      </c>
      <c r="D348" s="62" t="s">
        <v>1253</v>
      </c>
      <c r="E348" s="28" t="s">
        <v>1357</v>
      </c>
      <c r="F348" s="62" t="s">
        <v>839</v>
      </c>
      <c r="G348" s="62">
        <v>71838657</v>
      </c>
      <c r="H348" s="153">
        <v>10993.714285714286</v>
      </c>
      <c r="I348" s="63">
        <v>44167</v>
      </c>
      <c r="J348" s="63">
        <v>44195</v>
      </c>
      <c r="K348" s="145">
        <v>44195</v>
      </c>
      <c r="L348" s="30">
        <f>ListTable[[#This Row],[End]]-ListTable[[#This Row],[Start]]+1</f>
        <v>29</v>
      </c>
      <c r="O348" s="26"/>
      <c r="P348" s="26"/>
      <c r="Q348" s="64"/>
      <c r="R348" s="28" t="s">
        <v>529</v>
      </c>
      <c r="S348" s="28" t="s">
        <v>1142</v>
      </c>
      <c r="T348" s="29" t="s">
        <v>208</v>
      </c>
      <c r="U348" s="17" t="str">
        <f>REPLACE(ListTable[[#This Row],[WBS Element]],3,2,69)</f>
        <v>1/6902947-005-269E</v>
      </c>
      <c r="V348"/>
      <c r="W348"/>
      <c r="X348"/>
      <c r="Y348"/>
      <c r="Z348"/>
      <c r="AA348"/>
    </row>
    <row r="349" spans="2:27" ht="15" customHeight="1">
      <c r="B349" s="24">
        <v>340</v>
      </c>
      <c r="C349" s="61" t="s">
        <v>1282</v>
      </c>
      <c r="D349" s="62" t="s">
        <v>1252</v>
      </c>
      <c r="E349" s="28" t="s">
        <v>1358</v>
      </c>
      <c r="F349" s="62" t="s">
        <v>840</v>
      </c>
      <c r="G349" s="62">
        <v>71863948</v>
      </c>
      <c r="H349" s="153">
        <v>1926.4285714285713</v>
      </c>
      <c r="I349" s="63">
        <v>44171</v>
      </c>
      <c r="J349" s="63">
        <v>44188</v>
      </c>
      <c r="K349" s="145">
        <v>44285</v>
      </c>
      <c r="L349" s="30">
        <f>ListTable[[#This Row],[End]]-ListTable[[#This Row],[Start]]+1</f>
        <v>18</v>
      </c>
      <c r="O349" s="26"/>
      <c r="P349" s="26"/>
      <c r="Q349" s="64"/>
      <c r="R349" s="28" t="s">
        <v>530</v>
      </c>
      <c r="S349" s="28" t="s">
        <v>1143</v>
      </c>
      <c r="T349" s="29" t="s">
        <v>209</v>
      </c>
      <c r="U349" s="17" t="str">
        <f>REPLACE(ListTable[[#This Row],[WBS Element]],3,2,69)</f>
        <v>1/6906539-005-269E</v>
      </c>
      <c r="V349"/>
      <c r="W349"/>
      <c r="X349"/>
      <c r="Y349"/>
      <c r="Z349"/>
      <c r="AA349"/>
    </row>
    <row r="350" spans="2:27" ht="15" customHeight="1">
      <c r="B350" s="24">
        <v>341</v>
      </c>
      <c r="C350" s="61" t="s">
        <v>1295</v>
      </c>
      <c r="D350" s="62" t="s">
        <v>1252</v>
      </c>
      <c r="E350" s="28" t="s">
        <v>1359</v>
      </c>
      <c r="F350" s="62" t="s">
        <v>841</v>
      </c>
      <c r="G350" s="62">
        <v>71863947</v>
      </c>
      <c r="H350" s="153">
        <v>2059.2857142857142</v>
      </c>
      <c r="I350" s="63">
        <v>44171</v>
      </c>
      <c r="J350" s="63">
        <v>44188</v>
      </c>
      <c r="K350" s="145">
        <v>44285</v>
      </c>
      <c r="L350" s="30">
        <f>ListTable[[#This Row],[End]]-ListTable[[#This Row],[Start]]+1</f>
        <v>18</v>
      </c>
      <c r="O350" s="26"/>
      <c r="P350" s="26"/>
      <c r="Q350" s="64"/>
      <c r="R350" s="28" t="s">
        <v>531</v>
      </c>
      <c r="S350" s="28" t="s">
        <v>1144</v>
      </c>
      <c r="T350" s="29" t="s">
        <v>209</v>
      </c>
      <c r="U350" s="17" t="str">
        <f>REPLACE(ListTable[[#This Row],[WBS Element]],3,2,69)</f>
        <v>1/6906535-005-269E</v>
      </c>
      <c r="V350"/>
      <c r="W350"/>
      <c r="X350"/>
      <c r="Y350"/>
      <c r="Z350"/>
      <c r="AA350"/>
    </row>
    <row r="351" spans="2:27" ht="15" customHeight="1">
      <c r="B351" s="24">
        <v>342</v>
      </c>
      <c r="C351" s="61" t="s">
        <v>1268</v>
      </c>
      <c r="D351" s="62" t="s">
        <v>1252</v>
      </c>
      <c r="E351" s="28" t="s">
        <v>1360</v>
      </c>
      <c r="F351" s="62" t="s">
        <v>842</v>
      </c>
      <c r="G351" s="62">
        <v>71863949</v>
      </c>
      <c r="H351" s="153">
        <v>1886.5714285714287</v>
      </c>
      <c r="I351" s="63">
        <v>44171</v>
      </c>
      <c r="J351" s="63">
        <v>44181</v>
      </c>
      <c r="K351" s="145">
        <v>44285</v>
      </c>
      <c r="L351" s="30">
        <f>ListTable[[#This Row],[End]]-ListTable[[#This Row],[Start]]+1</f>
        <v>11</v>
      </c>
      <c r="O351" s="26"/>
      <c r="P351" s="26"/>
      <c r="Q351" s="64"/>
      <c r="R351" s="28" t="s">
        <v>532</v>
      </c>
      <c r="S351" s="28" t="s">
        <v>1145</v>
      </c>
      <c r="T351" s="29" t="s">
        <v>210</v>
      </c>
      <c r="U351" s="17" t="str">
        <f>REPLACE(ListTable[[#This Row],[WBS Element]],3,2,69)</f>
        <v>1/6906540-005-269E</v>
      </c>
      <c r="V351"/>
      <c r="W351"/>
      <c r="X351"/>
      <c r="Y351"/>
      <c r="Z351"/>
      <c r="AA351"/>
    </row>
    <row r="352" spans="2:27" ht="15" customHeight="1">
      <c r="B352" s="24">
        <v>343</v>
      </c>
      <c r="C352" s="61" t="s">
        <v>1281</v>
      </c>
      <c r="D352" s="62" t="s">
        <v>1252</v>
      </c>
      <c r="E352" s="28" t="s">
        <v>1360</v>
      </c>
      <c r="F352" s="62" t="s">
        <v>842</v>
      </c>
      <c r="G352" s="62">
        <v>71863949</v>
      </c>
      <c r="H352" s="153">
        <v>1886.5714285714287</v>
      </c>
      <c r="I352" s="63">
        <v>44171</v>
      </c>
      <c r="J352" s="63">
        <v>44187</v>
      </c>
      <c r="K352" s="145">
        <v>44285</v>
      </c>
      <c r="L352" s="30">
        <f>ListTable[[#This Row],[End]]-ListTable[[#This Row],[Start]]+1</f>
        <v>17</v>
      </c>
      <c r="O352" s="26"/>
      <c r="P352" s="26"/>
      <c r="Q352" s="64"/>
      <c r="R352" s="28" t="s">
        <v>532</v>
      </c>
      <c r="S352" s="28" t="s">
        <v>1145</v>
      </c>
      <c r="T352" s="29" t="s">
        <v>210</v>
      </c>
      <c r="U352" s="17" t="str">
        <f>REPLACE(ListTable[[#This Row],[WBS Element]],3,2,69)</f>
        <v>1/6906540-005-269E</v>
      </c>
      <c r="V352"/>
      <c r="W352"/>
      <c r="X352"/>
      <c r="Y352"/>
      <c r="Z352"/>
      <c r="AA352"/>
    </row>
    <row r="353" spans="2:27" ht="15" customHeight="1">
      <c r="B353" s="24">
        <v>344</v>
      </c>
      <c r="C353" s="61" t="s">
        <v>1295</v>
      </c>
      <c r="D353" s="62" t="s">
        <v>1252</v>
      </c>
      <c r="E353" s="28" t="s">
        <v>1359</v>
      </c>
      <c r="F353" s="62" t="s">
        <v>841</v>
      </c>
      <c r="G353" s="62">
        <v>71863947</v>
      </c>
      <c r="H353" s="153">
        <v>2059.2857142857142</v>
      </c>
      <c r="I353" s="63">
        <v>44200</v>
      </c>
      <c r="J353" s="63">
        <v>44205</v>
      </c>
      <c r="K353" s="145">
        <v>44285</v>
      </c>
      <c r="L353" s="30">
        <f>ListTable[[#This Row],[End]]-ListTable[[#This Row],[Start]]+1</f>
        <v>6</v>
      </c>
      <c r="O353" s="26"/>
      <c r="P353" s="26"/>
      <c r="Q353" s="64"/>
      <c r="R353" s="28" t="s">
        <v>531</v>
      </c>
      <c r="S353" s="28" t="s">
        <v>1144</v>
      </c>
      <c r="T353" s="29" t="s">
        <v>209</v>
      </c>
      <c r="U353" s="17" t="str">
        <f>REPLACE(ListTable[[#This Row],[WBS Element]],3,2,69)</f>
        <v>1/6906535-005-269E</v>
      </c>
      <c r="V353"/>
      <c r="W353"/>
      <c r="X353"/>
      <c r="Y353"/>
      <c r="Z353"/>
      <c r="AA353"/>
    </row>
    <row r="354" spans="2:27" ht="15" customHeight="1">
      <c r="B354" s="24">
        <v>345</v>
      </c>
      <c r="C354" s="61" t="s">
        <v>1282</v>
      </c>
      <c r="D354" s="62" t="s">
        <v>1252</v>
      </c>
      <c r="E354" s="28" t="s">
        <v>1358</v>
      </c>
      <c r="F354" s="62" t="s">
        <v>840</v>
      </c>
      <c r="G354" s="62">
        <v>71863948</v>
      </c>
      <c r="H354" s="153">
        <v>1926.4285714285713</v>
      </c>
      <c r="I354" s="63">
        <v>44200</v>
      </c>
      <c r="J354" s="63">
        <v>44205</v>
      </c>
      <c r="K354" s="145">
        <v>44285</v>
      </c>
      <c r="L354" s="30">
        <f>ListTable[[#This Row],[End]]-ListTable[[#This Row],[Start]]+1</f>
        <v>6</v>
      </c>
      <c r="O354" s="26"/>
      <c r="P354" s="26"/>
      <c r="Q354" s="64"/>
      <c r="R354" s="28" t="s">
        <v>530</v>
      </c>
      <c r="S354" s="28" t="s">
        <v>1143</v>
      </c>
      <c r="T354" s="29" t="s">
        <v>209</v>
      </c>
      <c r="U354" s="17" t="str">
        <f>REPLACE(ListTable[[#This Row],[WBS Element]],3,2,69)</f>
        <v>1/6906539-005-269E</v>
      </c>
      <c r="V354"/>
      <c r="W354"/>
      <c r="X354"/>
      <c r="Y354"/>
      <c r="Z354"/>
      <c r="AA354"/>
    </row>
    <row r="355" spans="2:27" ht="15" customHeight="1">
      <c r="B355" s="24">
        <v>346</v>
      </c>
      <c r="C355" s="61" t="s">
        <v>1275</v>
      </c>
      <c r="D355" s="62" t="s">
        <v>1252</v>
      </c>
      <c r="E355" s="28" t="s">
        <v>1353</v>
      </c>
      <c r="F355" s="28" t="s">
        <v>835</v>
      </c>
      <c r="G355" s="62">
        <v>71822737</v>
      </c>
      <c r="H355" s="153">
        <v>3786.4285714285716</v>
      </c>
      <c r="I355" s="63">
        <v>44200</v>
      </c>
      <c r="J355" s="63">
        <v>44201</v>
      </c>
      <c r="K355" s="145">
        <v>44194</v>
      </c>
      <c r="L355" s="30">
        <f>ListTable[[#This Row],[End]]-ListTable[[#This Row],[Start]]+1</f>
        <v>2</v>
      </c>
      <c r="O355" s="26"/>
      <c r="P355" s="26"/>
      <c r="Q355" s="64"/>
      <c r="R355" s="28" t="s">
        <v>525</v>
      </c>
      <c r="S355" s="28" t="s">
        <v>1138</v>
      </c>
      <c r="T355" s="29" t="s">
        <v>204</v>
      </c>
      <c r="U355" s="17" t="str">
        <f>REPLACE(ListTable[[#This Row],[WBS Element]],3,2,69)</f>
        <v>1/6900099-005-269E</v>
      </c>
      <c r="V355"/>
      <c r="W355"/>
      <c r="X355"/>
      <c r="Y355"/>
      <c r="Z355"/>
      <c r="AA355"/>
    </row>
    <row r="356" spans="2:27" ht="15" customHeight="1">
      <c r="B356" s="24">
        <v>347</v>
      </c>
      <c r="C356" s="61" t="s">
        <v>1271</v>
      </c>
      <c r="D356" s="62" t="s">
        <v>1252</v>
      </c>
      <c r="E356" s="28" t="s">
        <v>1352</v>
      </c>
      <c r="F356" s="62" t="s">
        <v>834</v>
      </c>
      <c r="G356" s="62">
        <v>71822736</v>
      </c>
      <c r="H356" s="153">
        <v>4052.1428571428573</v>
      </c>
      <c r="I356" s="63">
        <v>44200</v>
      </c>
      <c r="J356" s="63">
        <v>44201</v>
      </c>
      <c r="K356" s="145">
        <v>44194</v>
      </c>
      <c r="L356" s="30">
        <f>ListTable[[#This Row],[End]]-ListTable[[#This Row],[Start]]+1</f>
        <v>2</v>
      </c>
      <c r="O356" s="26"/>
      <c r="P356" s="26"/>
      <c r="Q356" s="64"/>
      <c r="R356" s="28" t="s">
        <v>524</v>
      </c>
      <c r="S356" s="28" t="s">
        <v>1137</v>
      </c>
      <c r="T356" s="29" t="s">
        <v>203</v>
      </c>
      <c r="U356" s="17" t="str">
        <f>REPLACE(ListTable[[#This Row],[WBS Element]],3,2,69)</f>
        <v>1/6900097-005-269E</v>
      </c>
      <c r="V356"/>
      <c r="W356"/>
      <c r="X356"/>
      <c r="Y356"/>
      <c r="Z356"/>
      <c r="AA356"/>
    </row>
    <row r="357" spans="2:27" ht="15" customHeight="1">
      <c r="B357" s="24">
        <v>348</v>
      </c>
      <c r="C357" s="61" t="s">
        <v>1276</v>
      </c>
      <c r="D357" s="62" t="s">
        <v>1252</v>
      </c>
      <c r="E357" s="28" t="s">
        <v>1361</v>
      </c>
      <c r="F357" s="62" t="s">
        <v>843</v>
      </c>
      <c r="G357" s="62">
        <v>71886459</v>
      </c>
      <c r="H357" s="153">
        <v>9034.2857142857138</v>
      </c>
      <c r="I357" s="63">
        <v>44200</v>
      </c>
      <c r="J357" s="63">
        <v>44253</v>
      </c>
      <c r="K357" s="145">
        <v>44462</v>
      </c>
      <c r="L357" s="30">
        <f>ListTable[[#This Row],[End]]-ListTable[[#This Row],[Start]]+1</f>
        <v>54</v>
      </c>
      <c r="O357" s="26"/>
      <c r="P357" s="26"/>
      <c r="Q357" s="64"/>
      <c r="R357" s="28" t="s">
        <v>533</v>
      </c>
      <c r="S357" s="28" t="s">
        <v>1146</v>
      </c>
      <c r="T357" s="29" t="s">
        <v>211</v>
      </c>
      <c r="U357" s="17" t="str">
        <f>REPLACE(ListTable[[#This Row],[WBS Element]],3,2,69)</f>
        <v>1/6910409-005-269E</v>
      </c>
      <c r="V357"/>
      <c r="W357"/>
      <c r="X357"/>
      <c r="Y357"/>
      <c r="Z357"/>
      <c r="AA357"/>
    </row>
    <row r="358" spans="2:27" ht="15" customHeight="1">
      <c r="B358" s="24">
        <v>349</v>
      </c>
      <c r="C358" s="61" t="s">
        <v>1285</v>
      </c>
      <c r="D358" s="62" t="s">
        <v>1252</v>
      </c>
      <c r="E358" s="28" t="s">
        <v>1362</v>
      </c>
      <c r="F358" s="62" t="s">
        <v>844</v>
      </c>
      <c r="G358" s="62">
        <v>71886460</v>
      </c>
      <c r="H358" s="153">
        <v>9034.2857142857138</v>
      </c>
      <c r="I358" s="63">
        <v>44200</v>
      </c>
      <c r="J358" s="63">
        <v>44306</v>
      </c>
      <c r="K358" s="145">
        <v>44462</v>
      </c>
      <c r="L358" s="30">
        <f>ListTable[[#This Row],[End]]-ListTable[[#This Row],[Start]]+1</f>
        <v>107</v>
      </c>
      <c r="O358" s="26"/>
      <c r="P358" s="26"/>
      <c r="Q358" s="64"/>
      <c r="R358" s="28" t="s">
        <v>534</v>
      </c>
      <c r="S358" s="28" t="s">
        <v>1147</v>
      </c>
      <c r="T358" s="29" t="s">
        <v>211</v>
      </c>
      <c r="U358" s="17" t="str">
        <f>REPLACE(ListTable[[#This Row],[WBS Element]],3,2,69)</f>
        <v>1/6910412-005-269E</v>
      </c>
      <c r="V358"/>
      <c r="W358"/>
      <c r="X358"/>
      <c r="Y358"/>
      <c r="Z358"/>
      <c r="AA358"/>
    </row>
    <row r="359" spans="2:27" ht="15" customHeight="1">
      <c r="B359" s="24">
        <v>350</v>
      </c>
      <c r="C359" s="61" t="s">
        <v>1271</v>
      </c>
      <c r="D359" s="62" t="s">
        <v>1252</v>
      </c>
      <c r="E359" s="28" t="s">
        <v>1363</v>
      </c>
      <c r="F359" s="62" t="s">
        <v>845</v>
      </c>
      <c r="G359" s="62">
        <v>71877967</v>
      </c>
      <c r="H359" s="153">
        <v>2152.2857142857142</v>
      </c>
      <c r="I359" s="63">
        <v>44202</v>
      </c>
      <c r="J359" s="63">
        <v>44225</v>
      </c>
      <c r="K359" s="145">
        <v>44285</v>
      </c>
      <c r="L359" s="30">
        <f>ListTable[[#This Row],[End]]-ListTable[[#This Row],[Start]]+1</f>
        <v>24</v>
      </c>
      <c r="O359" s="26"/>
      <c r="P359" s="26"/>
      <c r="Q359" s="64"/>
      <c r="R359" s="28" t="s">
        <v>535</v>
      </c>
      <c r="S359" s="28" t="s">
        <v>1148</v>
      </c>
      <c r="T359" s="29" t="s">
        <v>212</v>
      </c>
      <c r="U359" s="17" t="str">
        <f>REPLACE(ListTable[[#This Row],[WBS Element]],3,2,69)</f>
        <v>1/6908861-005-269E</v>
      </c>
      <c r="V359"/>
      <c r="W359"/>
      <c r="X359"/>
      <c r="Y359"/>
      <c r="Z359"/>
      <c r="AA359"/>
    </row>
    <row r="360" spans="2:27" ht="15" customHeight="1">
      <c r="B360" s="24">
        <v>351</v>
      </c>
      <c r="C360" s="61" t="s">
        <v>1275</v>
      </c>
      <c r="D360" s="62" t="s">
        <v>1252</v>
      </c>
      <c r="E360" s="28" t="s">
        <v>1364</v>
      </c>
      <c r="F360" s="62" t="s">
        <v>846</v>
      </c>
      <c r="G360" s="62">
        <v>71877968</v>
      </c>
      <c r="H360" s="153">
        <v>2085.8571428571431</v>
      </c>
      <c r="I360" s="63">
        <v>44202</v>
      </c>
      <c r="J360" s="63">
        <v>44225</v>
      </c>
      <c r="K360" s="145">
        <v>44285</v>
      </c>
      <c r="L360" s="30">
        <f>ListTable[[#This Row],[End]]-ListTable[[#This Row],[Start]]+1</f>
        <v>24</v>
      </c>
      <c r="O360" s="26"/>
      <c r="P360" s="26"/>
      <c r="Q360" s="64"/>
      <c r="R360" s="28" t="s">
        <v>536</v>
      </c>
      <c r="S360" s="28" t="s">
        <v>1149</v>
      </c>
      <c r="T360" s="29" t="s">
        <v>212</v>
      </c>
      <c r="U360" s="17" t="str">
        <f>REPLACE(ListTable[[#This Row],[WBS Element]],3,2,69)</f>
        <v>1/6908863-005-269E</v>
      </c>
      <c r="V360"/>
      <c r="W360"/>
      <c r="X360"/>
      <c r="Y360"/>
      <c r="Z360"/>
      <c r="AA360"/>
    </row>
    <row r="361" spans="2:27" ht="15" customHeight="1">
      <c r="B361" s="24">
        <v>352</v>
      </c>
      <c r="C361" s="61" t="s">
        <v>1282</v>
      </c>
      <c r="D361" s="62" t="s">
        <v>1252</v>
      </c>
      <c r="E361" s="28" t="s">
        <v>1358</v>
      </c>
      <c r="F361" s="28" t="s">
        <v>840</v>
      </c>
      <c r="G361" s="62">
        <v>71863948</v>
      </c>
      <c r="H361" s="153">
        <v>1926.4285714285713</v>
      </c>
      <c r="I361" s="63">
        <v>44214</v>
      </c>
      <c r="J361" s="63">
        <v>44218</v>
      </c>
      <c r="K361" s="145">
        <v>44285</v>
      </c>
      <c r="L361" s="30">
        <f>ListTable[[#This Row],[End]]-ListTable[[#This Row],[Start]]+1</f>
        <v>5</v>
      </c>
      <c r="O361" s="26"/>
      <c r="P361" s="26"/>
      <c r="Q361" s="64"/>
      <c r="R361" s="28" t="s">
        <v>530</v>
      </c>
      <c r="S361" s="28" t="s">
        <v>1143</v>
      </c>
      <c r="T361" s="29" t="s">
        <v>209</v>
      </c>
      <c r="U361" s="17" t="str">
        <f>REPLACE(ListTable[[#This Row],[WBS Element]],3,2,69)</f>
        <v>1/6906539-005-269E</v>
      </c>
      <c r="V361"/>
      <c r="W361"/>
      <c r="X361"/>
      <c r="Y361"/>
      <c r="Z361"/>
      <c r="AA361"/>
    </row>
    <row r="362" spans="2:27" ht="15" customHeight="1">
      <c r="B362" s="24">
        <v>353</v>
      </c>
      <c r="C362" s="61" t="s">
        <v>1295</v>
      </c>
      <c r="D362" s="62" t="s">
        <v>1252</v>
      </c>
      <c r="E362" s="28" t="s">
        <v>1365</v>
      </c>
      <c r="F362" s="28" t="s">
        <v>847</v>
      </c>
      <c r="G362" s="62">
        <v>71885637</v>
      </c>
      <c r="H362" s="153">
        <v>3188.5714285714284</v>
      </c>
      <c r="I362" s="63">
        <v>44222</v>
      </c>
      <c r="J362" s="63">
        <v>44265</v>
      </c>
      <c r="K362" s="145">
        <v>44285</v>
      </c>
      <c r="L362" s="30">
        <f>ListTable[[#This Row],[End]]-ListTable[[#This Row],[Start]]+1</f>
        <v>44</v>
      </c>
      <c r="O362" s="26"/>
      <c r="P362" s="26"/>
      <c r="Q362" s="64"/>
      <c r="R362" s="28" t="s">
        <v>537</v>
      </c>
      <c r="S362" s="28" t="s">
        <v>1150</v>
      </c>
      <c r="T362" s="29" t="s">
        <v>213</v>
      </c>
      <c r="U362" s="17" t="str">
        <f>REPLACE(ListTable[[#This Row],[WBS Element]],3,2,69)</f>
        <v>1/6910308-005-269E</v>
      </c>
      <c r="V362"/>
      <c r="W362"/>
      <c r="X362"/>
      <c r="Y362"/>
      <c r="Z362"/>
      <c r="AA362"/>
    </row>
    <row r="363" spans="2:27" ht="15" customHeight="1">
      <c r="B363" s="24">
        <v>354</v>
      </c>
      <c r="C363" s="61" t="s">
        <v>1272</v>
      </c>
      <c r="D363" s="62" t="s">
        <v>1252</v>
      </c>
      <c r="E363" s="28" t="s">
        <v>1366</v>
      </c>
      <c r="F363" s="28" t="s">
        <v>848</v>
      </c>
      <c r="G363" s="62">
        <v>71886461</v>
      </c>
      <c r="H363" s="153" t="e">
        <v>#VALUE!</v>
      </c>
      <c r="I363" s="63">
        <v>44221</v>
      </c>
      <c r="J363" s="63">
        <v>44254</v>
      </c>
      <c r="K363" s="145">
        <v>44285</v>
      </c>
      <c r="L363" s="30">
        <f>ListTable[[#This Row],[End]]-ListTable[[#This Row],[Start]]+1</f>
        <v>34</v>
      </c>
      <c r="O363" s="26"/>
      <c r="P363" s="26"/>
      <c r="Q363" s="64"/>
      <c r="R363" s="28" t="s">
        <v>538</v>
      </c>
      <c r="S363" s="28" t="s">
        <v>1151</v>
      </c>
      <c r="T363" s="29" t="s">
        <v>214</v>
      </c>
      <c r="U363" s="17" t="str">
        <f>REPLACE(ListTable[[#This Row],[WBS Element]],3,2,69)</f>
        <v>1/6910418-005-269E</v>
      </c>
      <c r="V363"/>
      <c r="W363"/>
      <c r="X363"/>
      <c r="Y363"/>
      <c r="Z363"/>
      <c r="AA363"/>
    </row>
    <row r="364" spans="2:27" ht="15" customHeight="1">
      <c r="B364" s="24">
        <v>355</v>
      </c>
      <c r="C364" s="61" t="s">
        <v>1295</v>
      </c>
      <c r="D364" s="62" t="s">
        <v>1252</v>
      </c>
      <c r="E364" s="28" t="s">
        <v>1359</v>
      </c>
      <c r="F364" s="62" t="s">
        <v>841</v>
      </c>
      <c r="G364" s="62">
        <v>71863947</v>
      </c>
      <c r="H364" s="153">
        <v>2059.2857142857142</v>
      </c>
      <c r="I364" s="63">
        <v>44215</v>
      </c>
      <c r="J364" s="63">
        <v>44221</v>
      </c>
      <c r="K364" s="145">
        <v>44285</v>
      </c>
      <c r="L364" s="30">
        <f>ListTable[[#This Row],[End]]-ListTable[[#This Row],[Start]]+1</f>
        <v>7</v>
      </c>
      <c r="O364" s="26"/>
      <c r="P364" s="26"/>
      <c r="Q364" s="64"/>
      <c r="R364" s="28" t="s">
        <v>531</v>
      </c>
      <c r="S364" s="28" t="s">
        <v>1144</v>
      </c>
      <c r="T364" s="29" t="s">
        <v>209</v>
      </c>
      <c r="U364" s="17" t="str">
        <f>REPLACE(ListTable[[#This Row],[WBS Element]],3,2,69)</f>
        <v>1/6906535-005-269E</v>
      </c>
      <c r="V364"/>
      <c r="W364"/>
      <c r="X364"/>
      <c r="Y364"/>
      <c r="Z364"/>
      <c r="AA364"/>
    </row>
    <row r="365" spans="2:27" ht="15" customHeight="1">
      <c r="B365" s="24">
        <v>356</v>
      </c>
      <c r="C365" s="61" t="s">
        <v>1268</v>
      </c>
      <c r="D365" s="62" t="s">
        <v>1253</v>
      </c>
      <c r="E365" s="28"/>
      <c r="F365" s="28" t="s">
        <v>849</v>
      </c>
      <c r="G365" s="62"/>
      <c r="H365" s="153">
        <v>0</v>
      </c>
      <c r="I365" s="63">
        <v>44222</v>
      </c>
      <c r="J365" s="63">
        <v>44235</v>
      </c>
      <c r="K365" s="145"/>
      <c r="L365" s="30">
        <f>ListTable[[#This Row],[End]]-ListTable[[#This Row],[Start]]+1</f>
        <v>14</v>
      </c>
      <c r="O365" s="26"/>
      <c r="P365" s="26"/>
      <c r="Q365" s="64"/>
      <c r="R365" s="28" t="s">
        <v>29</v>
      </c>
      <c r="S365" s="28"/>
      <c r="T365" s="29" t="s">
        <v>215</v>
      </c>
      <c r="U365" s="17"/>
      <c r="V365"/>
      <c r="W365"/>
      <c r="X365"/>
      <c r="Y365"/>
      <c r="Z365"/>
      <c r="AA365"/>
    </row>
    <row r="366" spans="2:27" ht="15" customHeight="1">
      <c r="B366" s="24">
        <v>357</v>
      </c>
      <c r="C366" s="61" t="s">
        <v>1293</v>
      </c>
      <c r="D366" s="62" t="s">
        <v>1253</v>
      </c>
      <c r="E366" s="28"/>
      <c r="F366" s="28" t="s">
        <v>849</v>
      </c>
      <c r="G366" s="62"/>
      <c r="H366" s="153">
        <v>0</v>
      </c>
      <c r="I366" s="63">
        <v>44222</v>
      </c>
      <c r="J366" s="63">
        <v>44235</v>
      </c>
      <c r="K366" s="145"/>
      <c r="L366" s="30">
        <f>ListTable[[#This Row],[End]]-ListTable[[#This Row],[Start]]+1</f>
        <v>14</v>
      </c>
      <c r="O366" s="26"/>
      <c r="P366" s="26"/>
      <c r="Q366" s="64"/>
      <c r="R366" s="28" t="s">
        <v>29</v>
      </c>
      <c r="S366" s="28"/>
      <c r="T366" s="29" t="s">
        <v>215</v>
      </c>
      <c r="U366" s="17"/>
      <c r="V366"/>
      <c r="W366"/>
      <c r="X366"/>
      <c r="Y366"/>
      <c r="Z366"/>
      <c r="AA366"/>
    </row>
    <row r="367" spans="2:27" ht="15" customHeight="1">
      <c r="B367" s="24">
        <v>358</v>
      </c>
      <c r="C367" s="61" t="s">
        <v>1278</v>
      </c>
      <c r="D367" s="62" t="s">
        <v>1252</v>
      </c>
      <c r="E367" s="28" t="s">
        <v>1367</v>
      </c>
      <c r="F367" s="62" t="s">
        <v>850</v>
      </c>
      <c r="G367" s="62">
        <v>71892490</v>
      </c>
      <c r="H367" s="153">
        <v>3188.5714285714284</v>
      </c>
      <c r="I367" s="63">
        <v>44227</v>
      </c>
      <c r="J367" s="63">
        <v>44264</v>
      </c>
      <c r="K367" s="145">
        <v>44285</v>
      </c>
      <c r="L367" s="30">
        <f>ListTable[[#This Row],[End]]-ListTable[[#This Row],[Start]]+1</f>
        <v>38</v>
      </c>
      <c r="O367" s="26"/>
      <c r="P367" s="26"/>
      <c r="Q367" s="64"/>
      <c r="R367" s="28" t="s">
        <v>539</v>
      </c>
      <c r="S367" s="28" t="s">
        <v>1152</v>
      </c>
      <c r="T367" s="29" t="s">
        <v>216</v>
      </c>
      <c r="U367" s="17" t="str">
        <f>REPLACE(ListTable[[#This Row],[WBS Element]],3,2,69)</f>
        <v>1/6911430-005-269E</v>
      </c>
      <c r="V367"/>
      <c r="W367"/>
      <c r="X367"/>
      <c r="Y367"/>
      <c r="Z367"/>
      <c r="AA367"/>
    </row>
    <row r="368" spans="2:27" ht="15" customHeight="1">
      <c r="B368" s="24">
        <v>359</v>
      </c>
      <c r="C368" s="61" t="s">
        <v>1280</v>
      </c>
      <c r="D368" s="62" t="s">
        <v>1252</v>
      </c>
      <c r="E368" s="28" t="s">
        <v>1367</v>
      </c>
      <c r="F368" s="62" t="s">
        <v>850</v>
      </c>
      <c r="G368" s="62">
        <v>71892490</v>
      </c>
      <c r="H368" s="153">
        <v>3188.5714285714284</v>
      </c>
      <c r="I368" s="63">
        <v>44228</v>
      </c>
      <c r="J368" s="63">
        <v>44235</v>
      </c>
      <c r="K368" s="145">
        <v>44285</v>
      </c>
      <c r="L368" s="30">
        <f>ListTable[[#This Row],[End]]-ListTable[[#This Row],[Start]]+1</f>
        <v>8</v>
      </c>
      <c r="O368" s="26"/>
      <c r="P368" s="26"/>
      <c r="Q368" s="64"/>
      <c r="R368" s="28" t="s">
        <v>539</v>
      </c>
      <c r="S368" s="28" t="s">
        <v>1152</v>
      </c>
      <c r="T368" s="29" t="s">
        <v>216</v>
      </c>
      <c r="U368" s="17" t="str">
        <f>REPLACE(ListTable[[#This Row],[WBS Element]],3,2,69)</f>
        <v>1/6911430-005-269E</v>
      </c>
      <c r="V368"/>
      <c r="W368"/>
      <c r="X368"/>
      <c r="Y368"/>
      <c r="Z368"/>
      <c r="AA368"/>
    </row>
    <row r="369" spans="2:27" ht="15" customHeight="1">
      <c r="B369" s="24">
        <v>360</v>
      </c>
      <c r="C369" s="61" t="s">
        <v>1280</v>
      </c>
      <c r="D369" s="62" t="s">
        <v>1252</v>
      </c>
      <c r="E369" s="28" t="s">
        <v>1368</v>
      </c>
      <c r="F369" s="62" t="s">
        <v>851</v>
      </c>
      <c r="G369" s="62">
        <v>71892489</v>
      </c>
      <c r="H369" s="153">
        <v>2657.1428571428569</v>
      </c>
      <c r="I369" s="63">
        <v>44236</v>
      </c>
      <c r="J369" s="63">
        <v>44268</v>
      </c>
      <c r="K369" s="145">
        <v>44285</v>
      </c>
      <c r="L369" s="30">
        <f>ListTable[[#This Row],[End]]-ListTable[[#This Row],[Start]]+1</f>
        <v>33</v>
      </c>
      <c r="O369" s="26"/>
      <c r="P369" s="26"/>
      <c r="Q369" s="64"/>
      <c r="R369" s="28" t="s">
        <v>540</v>
      </c>
      <c r="S369" s="28" t="s">
        <v>1153</v>
      </c>
      <c r="T369" s="29" t="s">
        <v>216</v>
      </c>
      <c r="U369" s="17" t="str">
        <f>REPLACE(ListTable[[#This Row],[WBS Element]],3,2,69)</f>
        <v>1/6911425-005-269E</v>
      </c>
      <c r="V369"/>
      <c r="W369"/>
      <c r="X369"/>
      <c r="Y369"/>
      <c r="Z369"/>
      <c r="AA369"/>
    </row>
    <row r="370" spans="2:27" ht="15" customHeight="1">
      <c r="B370" s="24">
        <v>361</v>
      </c>
      <c r="C370" s="61" t="s">
        <v>1296</v>
      </c>
      <c r="D370" s="62" t="s">
        <v>1252</v>
      </c>
      <c r="E370" s="28" t="s">
        <v>1369</v>
      </c>
      <c r="F370" s="62" t="s">
        <v>852</v>
      </c>
      <c r="G370" s="62">
        <v>71895251</v>
      </c>
      <c r="H370" s="153">
        <v>2657.1428571428569</v>
      </c>
      <c r="I370" s="63">
        <v>44234</v>
      </c>
      <c r="J370" s="63">
        <v>44257</v>
      </c>
      <c r="K370" s="145">
        <v>44285</v>
      </c>
      <c r="L370" s="30">
        <f>ListTable[[#This Row],[End]]-ListTable[[#This Row],[Start]]+1</f>
        <v>24</v>
      </c>
      <c r="O370" s="26"/>
      <c r="P370" s="26"/>
      <c r="Q370" s="64"/>
      <c r="R370" s="28" t="s">
        <v>541</v>
      </c>
      <c r="S370" s="28" t="s">
        <v>1154</v>
      </c>
      <c r="T370" s="29" t="s">
        <v>217</v>
      </c>
      <c r="U370" s="17" t="str">
        <f>REPLACE(ListTable[[#This Row],[WBS Element]],3,2,69)</f>
        <v>1/6911889-005-269E</v>
      </c>
      <c r="V370"/>
      <c r="W370"/>
      <c r="X370"/>
      <c r="Y370"/>
      <c r="Z370"/>
      <c r="AA370"/>
    </row>
    <row r="371" spans="2:27" ht="15" customHeight="1">
      <c r="B371" s="24">
        <v>362</v>
      </c>
      <c r="C371" s="61" t="s">
        <v>1292</v>
      </c>
      <c r="D371" s="62" t="s">
        <v>1252</v>
      </c>
      <c r="E371" s="28" t="s">
        <v>1369</v>
      </c>
      <c r="F371" s="62" t="s">
        <v>852</v>
      </c>
      <c r="G371" s="62">
        <v>71895251</v>
      </c>
      <c r="H371" s="153">
        <v>2657.1428571428569</v>
      </c>
      <c r="I371" s="63">
        <v>44234</v>
      </c>
      <c r="J371" s="63">
        <v>44240</v>
      </c>
      <c r="K371" s="145">
        <v>44285</v>
      </c>
      <c r="L371" s="30">
        <f>ListTable[[#This Row],[End]]-ListTable[[#This Row],[Start]]+1</f>
        <v>7</v>
      </c>
      <c r="O371" s="26"/>
      <c r="P371" s="26"/>
      <c r="Q371" s="64"/>
      <c r="R371" s="28" t="s">
        <v>541</v>
      </c>
      <c r="S371" s="28" t="s">
        <v>1154</v>
      </c>
      <c r="T371" s="29" t="s">
        <v>217</v>
      </c>
      <c r="U371" s="17" t="str">
        <f>REPLACE(ListTable[[#This Row],[WBS Element]],3,2,69)</f>
        <v>1/6911889-005-269E</v>
      </c>
      <c r="V371"/>
      <c r="W371"/>
      <c r="X371"/>
      <c r="Y371"/>
      <c r="Z371"/>
      <c r="AA371"/>
    </row>
    <row r="372" spans="2:27" ht="15" customHeight="1">
      <c r="B372" s="24">
        <v>363</v>
      </c>
      <c r="C372" s="61" t="s">
        <v>1281</v>
      </c>
      <c r="D372" s="62" t="s">
        <v>1252</v>
      </c>
      <c r="E372" s="28" t="s">
        <v>1370</v>
      </c>
      <c r="F372" s="62" t="s">
        <v>853</v>
      </c>
      <c r="G372" s="62">
        <v>71895250</v>
      </c>
      <c r="H372" s="153">
        <v>1767</v>
      </c>
      <c r="I372" s="63">
        <v>44234</v>
      </c>
      <c r="J372" s="63">
        <v>44258</v>
      </c>
      <c r="K372" s="145">
        <v>44456</v>
      </c>
      <c r="L372" s="30">
        <f>ListTable[[#This Row],[End]]-ListTable[[#This Row],[Start]]+1</f>
        <v>25</v>
      </c>
      <c r="O372" s="26"/>
      <c r="P372" s="26"/>
      <c r="Q372" s="64"/>
      <c r="R372" s="28" t="s">
        <v>542</v>
      </c>
      <c r="S372" s="28" t="s">
        <v>1155</v>
      </c>
      <c r="T372" s="29" t="s">
        <v>197</v>
      </c>
      <c r="U372" s="17" t="str">
        <f>REPLACE(ListTable[[#This Row],[WBS Element]],3,2,69)</f>
        <v>1/6911888-005-269E</v>
      </c>
      <c r="V372"/>
      <c r="W372"/>
      <c r="X372"/>
      <c r="Y372"/>
      <c r="Z372"/>
      <c r="AA372"/>
    </row>
    <row r="373" spans="2:27" ht="15" customHeight="1">
      <c r="B373" s="24">
        <v>364</v>
      </c>
      <c r="C373" s="61" t="s">
        <v>1292</v>
      </c>
      <c r="D373" s="62" t="s">
        <v>1252</v>
      </c>
      <c r="E373" s="28" t="s">
        <v>1371</v>
      </c>
      <c r="F373" s="62" t="s">
        <v>854</v>
      </c>
      <c r="G373" s="62">
        <v>71895252</v>
      </c>
      <c r="H373" s="153">
        <v>3925.7142857142862</v>
      </c>
      <c r="I373" s="63">
        <v>44241</v>
      </c>
      <c r="J373" s="63">
        <v>44286</v>
      </c>
      <c r="K373" s="145">
        <v>44456</v>
      </c>
      <c r="L373" s="30">
        <f>ListTable[[#This Row],[End]]-ListTable[[#This Row],[Start]]+1</f>
        <v>46</v>
      </c>
      <c r="O373" s="26"/>
      <c r="P373" s="26"/>
      <c r="Q373" s="64"/>
      <c r="R373" s="28" t="s">
        <v>543</v>
      </c>
      <c r="S373" s="28" t="s">
        <v>1156</v>
      </c>
      <c r="T373" s="29" t="s">
        <v>218</v>
      </c>
      <c r="U373" s="17" t="str">
        <f>REPLACE(ListTable[[#This Row],[WBS Element]],3,2,69)</f>
        <v>1/6911890-005-269E</v>
      </c>
      <c r="V373"/>
      <c r="W373"/>
      <c r="X373"/>
      <c r="Y373"/>
      <c r="Z373"/>
      <c r="AA373"/>
    </row>
    <row r="374" spans="2:27" ht="15" customHeight="1">
      <c r="B374" s="24">
        <v>365</v>
      </c>
      <c r="C374" s="61" t="s">
        <v>1272</v>
      </c>
      <c r="D374" s="62" t="s">
        <v>1252</v>
      </c>
      <c r="E374" s="28" t="s">
        <v>1372</v>
      </c>
      <c r="F374" s="62" t="s">
        <v>855</v>
      </c>
      <c r="G374" s="62">
        <v>71909847</v>
      </c>
      <c r="H374" s="153">
        <v>3520.7142857142862</v>
      </c>
      <c r="I374" s="63">
        <v>44255</v>
      </c>
      <c r="J374" s="63">
        <v>44303</v>
      </c>
      <c r="K374" s="145">
        <v>44344</v>
      </c>
      <c r="L374" s="30">
        <f>ListTable[[#This Row],[End]]-ListTable[[#This Row],[Start]]+1</f>
        <v>49</v>
      </c>
      <c r="O374" s="26"/>
      <c r="P374" s="26"/>
      <c r="Q374" s="64"/>
      <c r="R374" s="28" t="s">
        <v>544</v>
      </c>
      <c r="S374" s="28" t="s">
        <v>1157</v>
      </c>
      <c r="T374" s="29" t="s">
        <v>219</v>
      </c>
      <c r="U374" s="17" t="str">
        <f>REPLACE(ListTable[[#This Row],[WBS Element]],3,2,69)</f>
        <v>1/6915090-005-269E</v>
      </c>
      <c r="V374"/>
      <c r="W374"/>
      <c r="X374"/>
      <c r="Y374"/>
      <c r="Z374"/>
      <c r="AA374"/>
    </row>
    <row r="375" spans="2:27" ht="15" customHeight="1">
      <c r="B375" s="24">
        <v>366</v>
      </c>
      <c r="C375" s="61" t="s">
        <v>1296</v>
      </c>
      <c r="D375" s="62" t="s">
        <v>1252</v>
      </c>
      <c r="E375" s="28" t="s">
        <v>1373</v>
      </c>
      <c r="F375" s="62" t="s">
        <v>856</v>
      </c>
      <c r="G375" s="62">
        <v>71920688</v>
      </c>
      <c r="H375" s="153">
        <v>1062.8571428571429</v>
      </c>
      <c r="I375" s="63">
        <v>44258</v>
      </c>
      <c r="J375" s="63">
        <v>44271</v>
      </c>
      <c r="K375" s="145">
        <v>44344</v>
      </c>
      <c r="L375" s="30">
        <f>ListTable[[#This Row],[End]]-ListTable[[#This Row],[Start]]+1</f>
        <v>14</v>
      </c>
      <c r="O375" s="26"/>
      <c r="P375" s="26"/>
      <c r="Q375" s="64"/>
      <c r="R375" s="28" t="s">
        <v>545</v>
      </c>
      <c r="S375" s="28" t="s">
        <v>1158</v>
      </c>
      <c r="T375" s="29" t="s">
        <v>220</v>
      </c>
      <c r="U375" s="17" t="str">
        <f>REPLACE(ListTable[[#This Row],[WBS Element]],3,2,69)</f>
        <v>1/6916939-005-269E</v>
      </c>
      <c r="V375"/>
      <c r="W375"/>
      <c r="X375"/>
      <c r="Y375"/>
      <c r="Z375"/>
      <c r="AA375"/>
    </row>
    <row r="376" spans="2:27" ht="15.75" customHeight="1">
      <c r="B376" s="24">
        <v>367</v>
      </c>
      <c r="C376" s="61" t="s">
        <v>1281</v>
      </c>
      <c r="D376" s="62" t="s">
        <v>1252</v>
      </c>
      <c r="E376" s="28" t="s">
        <v>1374</v>
      </c>
      <c r="F376" s="62" t="s">
        <v>857</v>
      </c>
      <c r="G376" s="62">
        <v>71912768</v>
      </c>
      <c r="H376" s="153">
        <v>1939.7142857142858</v>
      </c>
      <c r="I376" s="63">
        <v>44259</v>
      </c>
      <c r="J376" s="63">
        <v>44284</v>
      </c>
      <c r="K376" s="145">
        <v>44344</v>
      </c>
      <c r="L376" s="30">
        <f>ListTable[[#This Row],[End]]-ListTable[[#This Row],[Start]]+1</f>
        <v>26</v>
      </c>
      <c r="O376" s="26"/>
      <c r="P376" s="26"/>
      <c r="Q376" s="64"/>
      <c r="R376" s="28" t="s">
        <v>546</v>
      </c>
      <c r="S376" s="28" t="s">
        <v>1159</v>
      </c>
      <c r="T376" s="29" t="s">
        <v>221</v>
      </c>
      <c r="U376" s="17" t="str">
        <f>REPLACE(ListTable[[#This Row],[WBS Element]],3,2,69)</f>
        <v>1/6915589-005-269E</v>
      </c>
      <c r="V376"/>
      <c r="W376"/>
      <c r="X376"/>
      <c r="Y376"/>
      <c r="Z376"/>
      <c r="AA376"/>
    </row>
    <row r="377" spans="2:27" ht="14.25" customHeight="1">
      <c r="B377" s="24">
        <v>368</v>
      </c>
      <c r="C377" s="61" t="s">
        <v>1293</v>
      </c>
      <c r="D377" s="62" t="s">
        <v>1253</v>
      </c>
      <c r="E377" s="28" t="s">
        <v>1375</v>
      </c>
      <c r="F377" s="62" t="s">
        <v>844</v>
      </c>
      <c r="G377" s="62">
        <v>71927057</v>
      </c>
      <c r="H377" s="153">
        <v>2067.4285714285716</v>
      </c>
      <c r="I377" s="63">
        <v>44259</v>
      </c>
      <c r="J377" s="63">
        <v>44276</v>
      </c>
      <c r="K377" s="145">
        <v>44285</v>
      </c>
      <c r="L377" s="30">
        <f>ListTable[[#This Row],[End]]-ListTable[[#This Row],[Start]]+1</f>
        <v>18</v>
      </c>
      <c r="O377" s="26"/>
      <c r="P377" s="26"/>
      <c r="Q377" s="64"/>
      <c r="R377" s="28" t="s">
        <v>547</v>
      </c>
      <c r="S377" s="28" t="s">
        <v>1160</v>
      </c>
      <c r="T377" s="29" t="s">
        <v>222</v>
      </c>
      <c r="U377" s="17" t="str">
        <f>REPLACE(ListTable[[#This Row],[WBS Element]],3,2,69)</f>
        <v>1/6918621-005-269E</v>
      </c>
      <c r="V377"/>
      <c r="W377"/>
      <c r="X377"/>
      <c r="Y377"/>
      <c r="Z377"/>
      <c r="AA377"/>
    </row>
    <row r="378" spans="2:27" ht="15" customHeight="1">
      <c r="B378" s="24">
        <v>369</v>
      </c>
      <c r="C378" s="61" t="s">
        <v>1268</v>
      </c>
      <c r="D378" s="62" t="s">
        <v>1253</v>
      </c>
      <c r="E378" s="28" t="s">
        <v>1376</v>
      </c>
      <c r="F378" s="62" t="s">
        <v>845</v>
      </c>
      <c r="G378" s="62">
        <v>71927058</v>
      </c>
      <c r="H378" s="153">
        <v>2369.8285714285716</v>
      </c>
      <c r="I378" s="63">
        <v>44262</v>
      </c>
      <c r="J378" s="63">
        <v>44284</v>
      </c>
      <c r="K378" s="145">
        <v>44362</v>
      </c>
      <c r="L378" s="30">
        <f>ListTable[[#This Row],[End]]-ListTable[[#This Row],[Start]]+1</f>
        <v>23</v>
      </c>
      <c r="O378" s="26"/>
      <c r="P378" s="26"/>
      <c r="Q378" s="64"/>
      <c r="R378" s="28" t="s">
        <v>548</v>
      </c>
      <c r="S378" s="28" t="s">
        <v>1161</v>
      </c>
      <c r="T378" s="29" t="s">
        <v>223</v>
      </c>
      <c r="U378" s="17" t="str">
        <f>REPLACE(ListTable[[#This Row],[WBS Element]],3,2,69)</f>
        <v>1/6918624-005-269E</v>
      </c>
      <c r="V378"/>
      <c r="W378"/>
      <c r="X378"/>
      <c r="Y378"/>
      <c r="Z378"/>
      <c r="AA378"/>
    </row>
    <row r="379" spans="2:27" ht="15" customHeight="1">
      <c r="B379" s="24">
        <v>370</v>
      </c>
      <c r="C379" s="31" t="s">
        <v>1280</v>
      </c>
      <c r="D379" s="28" t="s">
        <v>1252</v>
      </c>
      <c r="E379" s="28" t="s">
        <v>1377</v>
      </c>
      <c r="F379" s="28" t="s">
        <v>858</v>
      </c>
      <c r="G379" s="28">
        <v>71920690</v>
      </c>
      <c r="H379" s="154">
        <v>1076.1428571428571</v>
      </c>
      <c r="I379" s="32">
        <v>44269</v>
      </c>
      <c r="J379" s="32">
        <v>44289</v>
      </c>
      <c r="K379" s="145">
        <v>44456</v>
      </c>
      <c r="L379" s="30">
        <f>ListTable[[#This Row],[End]]-ListTable[[#This Row],[Start]]+1</f>
        <v>21</v>
      </c>
      <c r="O379" s="26"/>
      <c r="P379" s="26"/>
      <c r="Q379" s="33"/>
      <c r="R379" s="28" t="s">
        <v>549</v>
      </c>
      <c r="S379" s="28" t="s">
        <v>1162</v>
      </c>
      <c r="T379" s="29" t="s">
        <v>224</v>
      </c>
      <c r="U379" s="17" t="str">
        <f>REPLACE(ListTable[[#This Row],[WBS Element]],3,2,69)</f>
        <v>1/6916943-005-269E</v>
      </c>
      <c r="V379"/>
      <c r="W379"/>
      <c r="X379"/>
      <c r="Y379"/>
      <c r="Z379"/>
      <c r="AA379"/>
    </row>
    <row r="380" spans="2:27" ht="15" customHeight="1">
      <c r="B380" s="24">
        <v>371</v>
      </c>
      <c r="C380" s="31" t="s">
        <v>1296</v>
      </c>
      <c r="D380" s="28" t="s">
        <v>1252</v>
      </c>
      <c r="E380" s="28" t="s">
        <v>1378</v>
      </c>
      <c r="F380" s="28" t="s">
        <v>859</v>
      </c>
      <c r="G380" s="28">
        <v>71920691</v>
      </c>
      <c r="H380" s="154">
        <v>1939.7142857142858</v>
      </c>
      <c r="I380" s="32">
        <v>44272</v>
      </c>
      <c r="J380" s="32">
        <v>44283</v>
      </c>
      <c r="K380" s="145">
        <v>44344</v>
      </c>
      <c r="L380" s="30">
        <f>ListTable[[#This Row],[End]]-ListTable[[#This Row],[Start]]+1</f>
        <v>12</v>
      </c>
      <c r="O380" s="26"/>
      <c r="P380" s="26"/>
      <c r="Q380" s="33"/>
      <c r="R380" s="28" t="s">
        <v>550</v>
      </c>
      <c r="S380" s="28" t="s">
        <v>1163</v>
      </c>
      <c r="T380" s="29" t="s">
        <v>225</v>
      </c>
      <c r="U380" s="17" t="str">
        <f>REPLACE(ListTable[[#This Row],[WBS Element]],3,2,69)</f>
        <v>1/6916951-005-269E</v>
      </c>
      <c r="V380"/>
      <c r="W380"/>
      <c r="X380"/>
      <c r="Y380"/>
      <c r="Z380"/>
      <c r="AA380"/>
    </row>
    <row r="381" spans="2:27" ht="15" customHeight="1">
      <c r="B381" s="24">
        <v>372</v>
      </c>
      <c r="C381" s="61" t="s">
        <v>1293</v>
      </c>
      <c r="D381" s="62" t="s">
        <v>1253</v>
      </c>
      <c r="E381" s="28"/>
      <c r="F381" s="28" t="s">
        <v>849</v>
      </c>
      <c r="G381" s="62"/>
      <c r="H381" s="153">
        <v>0</v>
      </c>
      <c r="I381" s="63">
        <v>44277</v>
      </c>
      <c r="J381" s="63">
        <v>44283</v>
      </c>
      <c r="K381" s="145"/>
      <c r="L381" s="30">
        <f>ListTable[[#This Row],[End]]-ListTable[[#This Row],[Start]]+1</f>
        <v>7</v>
      </c>
      <c r="O381" s="26"/>
      <c r="P381" s="26"/>
      <c r="Q381" s="64"/>
      <c r="R381" s="28" t="s">
        <v>29</v>
      </c>
      <c r="S381" s="28"/>
      <c r="T381" s="29" t="s">
        <v>215</v>
      </c>
      <c r="U381" s="17"/>
      <c r="V381"/>
      <c r="W381"/>
      <c r="X381"/>
      <c r="Y381"/>
      <c r="Z381"/>
      <c r="AA381"/>
    </row>
    <row r="382" spans="2:27" ht="15" customHeight="1">
      <c r="B382" s="24">
        <v>373</v>
      </c>
      <c r="C382" s="61" t="s">
        <v>1275</v>
      </c>
      <c r="D382" s="62" t="s">
        <v>1253</v>
      </c>
      <c r="E382" s="28"/>
      <c r="F382" s="28" t="s">
        <v>849</v>
      </c>
      <c r="G382" s="62"/>
      <c r="H382" s="153">
        <v>0</v>
      </c>
      <c r="I382" s="63">
        <v>44280</v>
      </c>
      <c r="J382" s="63">
        <v>44286</v>
      </c>
      <c r="K382" s="145"/>
      <c r="L382" s="30">
        <f>ListTable[[#This Row],[End]]-ListTable[[#This Row],[Start]]+1</f>
        <v>7</v>
      </c>
      <c r="O382" s="26"/>
      <c r="P382" s="26"/>
      <c r="Q382" s="64"/>
      <c r="R382" s="28" t="s">
        <v>29</v>
      </c>
      <c r="S382" s="28"/>
      <c r="T382" s="29" t="s">
        <v>215</v>
      </c>
      <c r="U382" s="17"/>
      <c r="V382"/>
      <c r="W382"/>
      <c r="X382"/>
      <c r="Y382"/>
      <c r="Z382"/>
      <c r="AA382"/>
    </row>
    <row r="383" spans="2:27" ht="15" customHeight="1">
      <c r="B383" s="24">
        <v>374</v>
      </c>
      <c r="C383" s="61" t="s">
        <v>1282</v>
      </c>
      <c r="D383" s="62" t="s">
        <v>1253</v>
      </c>
      <c r="E383" s="28"/>
      <c r="F383" s="28" t="s">
        <v>849</v>
      </c>
      <c r="G383" s="62"/>
      <c r="H383" s="153">
        <v>0</v>
      </c>
      <c r="I383" s="63">
        <v>44280</v>
      </c>
      <c r="J383" s="63">
        <v>44286</v>
      </c>
      <c r="K383" s="145"/>
      <c r="L383" s="30">
        <f>ListTable[[#This Row],[End]]-ListTable[[#This Row],[Start]]+1</f>
        <v>7</v>
      </c>
      <c r="O383" s="26"/>
      <c r="P383" s="26"/>
      <c r="Q383" s="64"/>
      <c r="R383" s="28" t="s">
        <v>29</v>
      </c>
      <c r="S383" s="28"/>
      <c r="T383" s="29" t="s">
        <v>215</v>
      </c>
      <c r="U383" s="17"/>
      <c r="V383"/>
      <c r="W383"/>
      <c r="X383"/>
      <c r="Y383"/>
      <c r="Z383"/>
      <c r="AA383"/>
    </row>
    <row r="384" spans="2:27" ht="15" customHeight="1">
      <c r="B384" s="24">
        <v>375</v>
      </c>
      <c r="C384" s="61" t="s">
        <v>1295</v>
      </c>
      <c r="D384" s="62" t="s">
        <v>1253</v>
      </c>
      <c r="E384" s="28"/>
      <c r="F384" s="28" t="s">
        <v>849</v>
      </c>
      <c r="G384" s="62"/>
      <c r="H384" s="153">
        <v>0</v>
      </c>
      <c r="I384" s="63">
        <v>44280</v>
      </c>
      <c r="J384" s="63">
        <v>44286</v>
      </c>
      <c r="K384" s="145"/>
      <c r="L384" s="30">
        <f>ListTable[[#This Row],[End]]-ListTable[[#This Row],[Start]]+1</f>
        <v>7</v>
      </c>
      <c r="O384" s="26"/>
      <c r="P384" s="26"/>
      <c r="Q384" s="64"/>
      <c r="R384" s="28" t="s">
        <v>29</v>
      </c>
      <c r="S384" s="28"/>
      <c r="T384" s="29" t="s">
        <v>215</v>
      </c>
      <c r="U384" s="17"/>
      <c r="V384"/>
      <c r="W384"/>
      <c r="X384"/>
      <c r="Y384"/>
      <c r="Z384"/>
      <c r="AA384"/>
    </row>
    <row r="385" spans="2:27" ht="15" customHeight="1">
      <c r="B385" s="24">
        <v>376</v>
      </c>
      <c r="C385" s="61" t="s">
        <v>1268</v>
      </c>
      <c r="D385" s="62" t="s">
        <v>1253</v>
      </c>
      <c r="E385" s="28" t="s">
        <v>1379</v>
      </c>
      <c r="F385" s="62" t="s">
        <v>843</v>
      </c>
      <c r="G385" s="62">
        <v>71901882</v>
      </c>
      <c r="H385" s="153">
        <v>5462.6228571428574</v>
      </c>
      <c r="I385" s="63">
        <v>44236</v>
      </c>
      <c r="J385" s="63">
        <v>44261</v>
      </c>
      <c r="K385" s="145">
        <v>44285</v>
      </c>
      <c r="L385" s="30">
        <f>ListTable[[#This Row],[End]]-ListTable[[#This Row],[Start]]+1</f>
        <v>26</v>
      </c>
      <c r="O385" s="26"/>
      <c r="P385" s="26"/>
      <c r="Q385" s="64"/>
      <c r="R385" s="28" t="s">
        <v>551</v>
      </c>
      <c r="S385" s="28" t="s">
        <v>1164</v>
      </c>
      <c r="T385" s="29" t="s">
        <v>226</v>
      </c>
      <c r="U385" s="17" t="str">
        <f>REPLACE(ListTable[[#This Row],[WBS Element]],3,2,69)</f>
        <v>1/6913537-005-269E</v>
      </c>
      <c r="V385"/>
      <c r="W385"/>
      <c r="X385"/>
      <c r="Y385"/>
      <c r="Z385"/>
      <c r="AA385"/>
    </row>
    <row r="386" spans="2:27" ht="15" customHeight="1">
      <c r="B386" s="24">
        <v>377</v>
      </c>
      <c r="C386" s="61" t="s">
        <v>1293</v>
      </c>
      <c r="D386" s="62" t="s">
        <v>1253</v>
      </c>
      <c r="E386" s="28" t="s">
        <v>1379</v>
      </c>
      <c r="F386" s="62" t="s">
        <v>843</v>
      </c>
      <c r="G386" s="62">
        <v>71901882</v>
      </c>
      <c r="H386" s="153">
        <v>5462.6228571428574</v>
      </c>
      <c r="I386" s="63">
        <v>44236</v>
      </c>
      <c r="J386" s="63">
        <v>44258</v>
      </c>
      <c r="K386" s="145">
        <v>44285</v>
      </c>
      <c r="L386" s="30">
        <f>ListTable[[#This Row],[End]]-ListTable[[#This Row],[Start]]+1</f>
        <v>23</v>
      </c>
      <c r="O386" s="26"/>
      <c r="P386" s="26"/>
      <c r="Q386" s="64"/>
      <c r="R386" s="28" t="s">
        <v>551</v>
      </c>
      <c r="S386" s="28" t="s">
        <v>1164</v>
      </c>
      <c r="T386" s="29" t="s">
        <v>226</v>
      </c>
      <c r="U386" s="17" t="str">
        <f>REPLACE(ListTable[[#This Row],[WBS Element]],3,2,69)</f>
        <v>1/6913537-005-269E</v>
      </c>
      <c r="V386"/>
      <c r="W386"/>
      <c r="X386"/>
      <c r="Y386"/>
      <c r="Z386"/>
      <c r="AA386"/>
    </row>
    <row r="387" spans="2:27" ht="15" customHeight="1">
      <c r="B387" s="24">
        <v>378</v>
      </c>
      <c r="C387" s="61" t="s">
        <v>1293</v>
      </c>
      <c r="D387" s="62" t="s">
        <v>1253</v>
      </c>
      <c r="E387" s="28" t="s">
        <v>1380</v>
      </c>
      <c r="F387" s="62" t="s">
        <v>846</v>
      </c>
      <c r="G387" s="62">
        <v>71939924</v>
      </c>
      <c r="H387" s="153">
        <v>7012.7142857142853</v>
      </c>
      <c r="I387" s="63">
        <v>44284</v>
      </c>
      <c r="J387" s="63">
        <v>44331</v>
      </c>
      <c r="K387" s="145">
        <v>44361</v>
      </c>
      <c r="L387" s="30">
        <f>ListTable[[#This Row],[End]]-ListTable[[#This Row],[Start]]+1</f>
        <v>48</v>
      </c>
      <c r="O387" s="26"/>
      <c r="P387" s="26"/>
      <c r="Q387" s="64"/>
      <c r="R387" s="28" t="s">
        <v>552</v>
      </c>
      <c r="S387" s="28" t="s">
        <v>1165</v>
      </c>
      <c r="T387" s="29" t="s">
        <v>227</v>
      </c>
      <c r="U387" s="17" t="str">
        <f>REPLACE(ListTable[[#This Row],[WBS Element]],3,2,69)</f>
        <v>1/6920768-005-269E</v>
      </c>
      <c r="V387"/>
      <c r="W387"/>
      <c r="X387"/>
      <c r="Y387"/>
      <c r="Z387"/>
      <c r="AA387"/>
    </row>
    <row r="388" spans="2:27" ht="15" customHeight="1">
      <c r="B388" s="24">
        <v>379</v>
      </c>
      <c r="C388" s="61" t="s">
        <v>1281</v>
      </c>
      <c r="D388" s="62" t="s">
        <v>1252</v>
      </c>
      <c r="E388" s="28" t="s">
        <v>1378</v>
      </c>
      <c r="F388" s="62" t="s">
        <v>859</v>
      </c>
      <c r="G388" s="62">
        <v>71920691</v>
      </c>
      <c r="H388" s="153">
        <v>1939.7142857142858</v>
      </c>
      <c r="I388" s="63">
        <v>44285</v>
      </c>
      <c r="J388" s="63">
        <v>44296</v>
      </c>
      <c r="K388" s="145">
        <v>44344</v>
      </c>
      <c r="L388" s="30">
        <f>ListTable[[#This Row],[End]]-ListTable[[#This Row],[Start]]+1</f>
        <v>12</v>
      </c>
      <c r="O388" s="26"/>
      <c r="P388" s="26"/>
      <c r="Q388" s="64"/>
      <c r="R388" s="28" t="s">
        <v>550</v>
      </c>
      <c r="S388" s="28" t="s">
        <v>1163</v>
      </c>
      <c r="T388" s="29" t="s">
        <v>225</v>
      </c>
      <c r="U388" s="17" t="str">
        <f>REPLACE(ListTable[[#This Row],[WBS Element]],3,2,69)</f>
        <v>1/6916951-005-269E</v>
      </c>
      <c r="V388"/>
      <c r="W388"/>
      <c r="X388"/>
      <c r="Y388"/>
      <c r="Z388"/>
      <c r="AA388"/>
    </row>
    <row r="389" spans="2:27" ht="15" customHeight="1">
      <c r="B389" s="24">
        <v>380</v>
      </c>
      <c r="C389" s="61" t="s">
        <v>1276</v>
      </c>
      <c r="D389" s="62" t="s">
        <v>1252</v>
      </c>
      <c r="E389" s="28" t="s">
        <v>1361</v>
      </c>
      <c r="F389" s="62" t="s">
        <v>843</v>
      </c>
      <c r="G389" s="62">
        <v>71886459</v>
      </c>
      <c r="H389" s="153">
        <v>9034.2857142857138</v>
      </c>
      <c r="I389" s="63">
        <v>44270</v>
      </c>
      <c r="J389" s="63">
        <v>44355</v>
      </c>
      <c r="K389" s="145">
        <v>44462</v>
      </c>
      <c r="L389" s="30">
        <f>ListTable[[#This Row],[End]]-ListTable[[#This Row],[Start]]+1</f>
        <v>86</v>
      </c>
      <c r="O389" s="26"/>
      <c r="P389" s="26"/>
      <c r="Q389" s="64"/>
      <c r="R389" s="28" t="s">
        <v>533</v>
      </c>
      <c r="S389" s="28" t="s">
        <v>1146</v>
      </c>
      <c r="T389" s="29" t="s">
        <v>211</v>
      </c>
      <c r="U389" s="17" t="str">
        <f>REPLACE(ListTable[[#This Row],[WBS Element]],3,2,69)</f>
        <v>1/6910409-005-269E</v>
      </c>
      <c r="V389"/>
      <c r="W389"/>
      <c r="X389"/>
      <c r="Y389"/>
      <c r="Z389"/>
      <c r="AA389"/>
    </row>
    <row r="390" spans="2:27" ht="15" customHeight="1">
      <c r="B390" s="24">
        <v>381</v>
      </c>
      <c r="C390" s="61" t="s">
        <v>1271</v>
      </c>
      <c r="D390" s="62" t="s">
        <v>1256</v>
      </c>
      <c r="E390" s="28"/>
      <c r="F390" s="62" t="s">
        <v>843</v>
      </c>
      <c r="G390" s="62"/>
      <c r="H390" s="153">
        <v>0</v>
      </c>
      <c r="I390" s="63">
        <v>44253</v>
      </c>
      <c r="J390" s="63">
        <v>44286</v>
      </c>
      <c r="K390" s="145"/>
      <c r="L390" s="30">
        <f>ListTable[[#This Row],[End]]-ListTable[[#This Row],[Start]]+1</f>
        <v>34</v>
      </c>
      <c r="O390" s="26"/>
      <c r="P390" s="26"/>
      <c r="Q390" s="64"/>
      <c r="R390" s="28" t="s">
        <v>553</v>
      </c>
      <c r="S390" s="28"/>
      <c r="T390" s="29" t="s">
        <v>215</v>
      </c>
      <c r="U390" s="17"/>
      <c r="V390"/>
      <c r="W390"/>
      <c r="X390"/>
      <c r="Y390"/>
      <c r="Z390"/>
      <c r="AA390"/>
    </row>
    <row r="391" spans="2:27" ht="15" customHeight="1">
      <c r="B391" s="24">
        <v>382</v>
      </c>
      <c r="C391" s="61" t="s">
        <v>1271</v>
      </c>
      <c r="D391" s="62" t="s">
        <v>1256</v>
      </c>
      <c r="E391" s="28"/>
      <c r="F391" s="62" t="s">
        <v>844</v>
      </c>
      <c r="G391" s="62"/>
      <c r="H391" s="153">
        <v>0</v>
      </c>
      <c r="I391" s="63">
        <v>44287</v>
      </c>
      <c r="J391" s="63">
        <v>44314</v>
      </c>
      <c r="K391" s="145"/>
      <c r="L391" s="30">
        <f>ListTable[[#This Row],[End]]-ListTable[[#This Row],[Start]]+1</f>
        <v>28</v>
      </c>
      <c r="O391" s="26"/>
      <c r="P391" s="26"/>
      <c r="Q391" s="64"/>
      <c r="R391" s="28" t="s">
        <v>554</v>
      </c>
      <c r="S391" s="28"/>
      <c r="T391" s="29" t="s">
        <v>215</v>
      </c>
      <c r="U391" s="17"/>
      <c r="V391"/>
      <c r="W391"/>
      <c r="X391"/>
      <c r="Y391"/>
      <c r="Z391"/>
      <c r="AA391"/>
    </row>
    <row r="392" spans="2:27" ht="15" customHeight="1">
      <c r="B392" s="24">
        <v>383</v>
      </c>
      <c r="C392" s="61" t="s">
        <v>1268</v>
      </c>
      <c r="D392" s="62" t="s">
        <v>1253</v>
      </c>
      <c r="E392" s="28" t="s">
        <v>1381</v>
      </c>
      <c r="F392" s="62" t="s">
        <v>848</v>
      </c>
      <c r="G392" s="62">
        <v>71939925</v>
      </c>
      <c r="H392" s="153">
        <v>6335.2928571428583</v>
      </c>
      <c r="I392" s="63">
        <v>44285</v>
      </c>
      <c r="J392" s="63">
        <v>44324</v>
      </c>
      <c r="K392" s="145">
        <v>44361</v>
      </c>
      <c r="L392" s="30">
        <f>ListTable[[#This Row],[End]]-ListTable[[#This Row],[Start]]+1</f>
        <v>40</v>
      </c>
      <c r="O392" s="26"/>
      <c r="P392" s="26"/>
      <c r="Q392" s="64"/>
      <c r="R392" s="28" t="s">
        <v>555</v>
      </c>
      <c r="S392" s="28" t="s">
        <v>1165</v>
      </c>
      <c r="T392" s="29" t="s">
        <v>227</v>
      </c>
      <c r="U392" s="17" t="str">
        <f>REPLACE(ListTable[[#This Row],[WBS Element]],3,2,69)</f>
        <v>1/6920768-010-269E</v>
      </c>
      <c r="V392"/>
      <c r="W392"/>
      <c r="X392"/>
      <c r="Y392"/>
      <c r="Z392"/>
      <c r="AA392"/>
    </row>
    <row r="393" spans="2:27" ht="15" customHeight="1">
      <c r="B393" s="24">
        <v>384</v>
      </c>
      <c r="C393" s="61" t="s">
        <v>1275</v>
      </c>
      <c r="D393" s="62" t="s">
        <v>1253</v>
      </c>
      <c r="E393" s="28" t="s">
        <v>1382</v>
      </c>
      <c r="F393" s="62" t="s">
        <v>847</v>
      </c>
      <c r="G393" s="62">
        <v>71940646</v>
      </c>
      <c r="H393" s="153">
        <v>6119.545714285714</v>
      </c>
      <c r="I393" s="63">
        <v>44287</v>
      </c>
      <c r="J393" s="63">
        <v>44345</v>
      </c>
      <c r="K393" s="145">
        <v>44361</v>
      </c>
      <c r="L393" s="30">
        <f>ListTable[[#This Row],[End]]-ListTable[[#This Row],[Start]]+1</f>
        <v>59</v>
      </c>
      <c r="O393" s="26"/>
      <c r="P393" s="26"/>
      <c r="Q393" s="64"/>
      <c r="R393" s="28" t="s">
        <v>556</v>
      </c>
      <c r="S393" s="28" t="s">
        <v>1165</v>
      </c>
      <c r="T393" s="29" t="s">
        <v>227</v>
      </c>
      <c r="U393" s="17" t="str">
        <f>REPLACE(ListTable[[#This Row],[WBS Element]],3,2,69)</f>
        <v>1/6920768-015-269E</v>
      </c>
      <c r="V393"/>
      <c r="W393"/>
      <c r="X393"/>
      <c r="Y393"/>
      <c r="Z393"/>
      <c r="AA393"/>
    </row>
    <row r="394" spans="2:27" ht="15" customHeight="1">
      <c r="B394" s="24">
        <v>385</v>
      </c>
      <c r="C394" s="61" t="s">
        <v>1282</v>
      </c>
      <c r="D394" s="62" t="s">
        <v>1253</v>
      </c>
      <c r="E394" s="28" t="s">
        <v>1383</v>
      </c>
      <c r="F394" s="62" t="s">
        <v>850</v>
      </c>
      <c r="G394" s="62">
        <v>71940647</v>
      </c>
      <c r="H394" s="153">
        <v>7402.2342857142858</v>
      </c>
      <c r="I394" s="63">
        <v>44287</v>
      </c>
      <c r="J394" s="63">
        <v>44331</v>
      </c>
      <c r="K394" s="145">
        <v>44361</v>
      </c>
      <c r="L394" s="30">
        <f>ListTable[[#This Row],[End]]-ListTable[[#This Row],[Start]]+1</f>
        <v>45</v>
      </c>
      <c r="O394" s="26"/>
      <c r="P394" s="26"/>
      <c r="Q394" s="64"/>
      <c r="R394" s="28" t="s">
        <v>557</v>
      </c>
      <c r="S394" s="28" t="s">
        <v>1165</v>
      </c>
      <c r="T394" s="29" t="s">
        <v>227</v>
      </c>
      <c r="U394" s="17" t="str">
        <f>REPLACE(ListTable[[#This Row],[WBS Element]],3,2,69)</f>
        <v>1/6920768-020-269E</v>
      </c>
      <c r="V394"/>
      <c r="W394"/>
      <c r="X394"/>
      <c r="Y394"/>
      <c r="Z394"/>
      <c r="AA394"/>
    </row>
    <row r="395" spans="2:27" ht="15" customHeight="1">
      <c r="B395" s="24">
        <v>386</v>
      </c>
      <c r="C395" s="61" t="s">
        <v>1295</v>
      </c>
      <c r="D395" s="62" t="s">
        <v>1253</v>
      </c>
      <c r="E395" s="28" t="s">
        <v>1384</v>
      </c>
      <c r="F395" s="62" t="s">
        <v>851</v>
      </c>
      <c r="G395" s="62">
        <v>71940648</v>
      </c>
      <c r="H395" s="153">
        <v>7402.2342857142858</v>
      </c>
      <c r="I395" s="63">
        <v>44287</v>
      </c>
      <c r="J395" s="63">
        <v>44316</v>
      </c>
      <c r="K395" s="145">
        <v>44361</v>
      </c>
      <c r="L395" s="30">
        <f>ListTable[[#This Row],[End]]-ListTable[[#This Row],[Start]]+1</f>
        <v>30</v>
      </c>
      <c r="O395" s="26"/>
      <c r="P395" s="26"/>
      <c r="Q395" s="64"/>
      <c r="R395" s="28" t="s">
        <v>558</v>
      </c>
      <c r="S395" s="28" t="s">
        <v>1165</v>
      </c>
      <c r="T395" s="29" t="s">
        <v>227</v>
      </c>
      <c r="U395" s="17" t="str">
        <f>REPLACE(ListTable[[#This Row],[WBS Element]],3,2,69)</f>
        <v>1/6920768-025-269E</v>
      </c>
      <c r="V395"/>
      <c r="W395"/>
      <c r="X395"/>
      <c r="Y395"/>
      <c r="Z395"/>
      <c r="AA395"/>
    </row>
    <row r="396" spans="2:27" ht="15" customHeight="1">
      <c r="B396" s="24">
        <v>387</v>
      </c>
      <c r="C396" s="61" t="s">
        <v>1280</v>
      </c>
      <c r="D396" s="62" t="s">
        <v>1252</v>
      </c>
      <c r="E396" s="28" t="s">
        <v>1385</v>
      </c>
      <c r="F396" s="62" t="s">
        <v>860</v>
      </c>
      <c r="G396" s="62">
        <v>71941348</v>
      </c>
      <c r="H396" s="153">
        <v>1753.7142857142858</v>
      </c>
      <c r="I396" s="63">
        <v>44290</v>
      </c>
      <c r="J396" s="63">
        <v>44324</v>
      </c>
      <c r="K396" s="145">
        <v>44344</v>
      </c>
      <c r="L396" s="30">
        <f>ListTable[[#This Row],[End]]-ListTable[[#This Row],[Start]]+1</f>
        <v>35</v>
      </c>
      <c r="O396" s="26"/>
      <c r="P396" s="26"/>
      <c r="Q396" s="64"/>
      <c r="R396" s="28" t="s">
        <v>559</v>
      </c>
      <c r="S396" s="28" t="s">
        <v>1166</v>
      </c>
      <c r="T396" s="29" t="s">
        <v>228</v>
      </c>
      <c r="U396" s="17" t="str">
        <f>REPLACE(ListTable[[#This Row],[WBS Element]],3,2,69)</f>
        <v>1/6920949-005-269E</v>
      </c>
      <c r="V396"/>
      <c r="W396"/>
      <c r="X396"/>
      <c r="Y396"/>
      <c r="Z396"/>
      <c r="AA396"/>
    </row>
    <row r="397" spans="2:27" ht="15" customHeight="1">
      <c r="B397" s="24">
        <v>388</v>
      </c>
      <c r="C397" s="61" t="s">
        <v>1272</v>
      </c>
      <c r="D397" s="62" t="s">
        <v>1252</v>
      </c>
      <c r="E397" s="28" t="s">
        <v>1386</v>
      </c>
      <c r="F397" s="28" t="s">
        <v>861</v>
      </c>
      <c r="G397" s="62">
        <v>71941360</v>
      </c>
      <c r="H397" s="153">
        <v>3520.7142857142862</v>
      </c>
      <c r="I397" s="63">
        <v>44304</v>
      </c>
      <c r="J397" s="63">
        <v>44347</v>
      </c>
      <c r="K397" s="145">
        <v>44456</v>
      </c>
      <c r="L397" s="30">
        <f>ListTable[[#This Row],[End]]-ListTable[[#This Row],[Start]]+1</f>
        <v>44</v>
      </c>
      <c r="O397" s="26"/>
      <c r="P397" s="26"/>
      <c r="Q397" s="64"/>
      <c r="R397" s="28" t="s">
        <v>560</v>
      </c>
      <c r="S397" s="28" t="s">
        <v>1167</v>
      </c>
      <c r="T397" s="29" t="s">
        <v>229</v>
      </c>
      <c r="U397" s="17" t="str">
        <f>REPLACE(ListTable[[#This Row],[WBS Element]],3,2,69)</f>
        <v>1/6920973-005-269E</v>
      </c>
      <c r="V397"/>
      <c r="W397"/>
      <c r="X397"/>
      <c r="Y397"/>
      <c r="Z397"/>
      <c r="AA397"/>
    </row>
    <row r="398" spans="2:27" ht="15" customHeight="1">
      <c r="B398" s="24">
        <v>389</v>
      </c>
      <c r="C398" s="66" t="s">
        <v>1285</v>
      </c>
      <c r="D398" s="67" t="s">
        <v>1252</v>
      </c>
      <c r="E398" s="6" t="s">
        <v>1387</v>
      </c>
      <c r="F398" s="67" t="s">
        <v>862</v>
      </c>
      <c r="G398" s="67">
        <v>71955077</v>
      </c>
      <c r="H398" s="155">
        <v>1195.7142857142858</v>
      </c>
      <c r="I398" s="68">
        <v>44307</v>
      </c>
      <c r="J398" s="68">
        <v>44326</v>
      </c>
      <c r="K398" s="144">
        <v>44456</v>
      </c>
      <c r="L398" s="30">
        <f>ListTable[[#This Row],[End]]-ListTable[[#This Row],[Start]]+1</f>
        <v>20</v>
      </c>
      <c r="O398" s="26"/>
      <c r="P398" s="26"/>
      <c r="Q398" s="64"/>
      <c r="R398" s="6" t="s">
        <v>561</v>
      </c>
      <c r="S398" s="28" t="s">
        <v>1168</v>
      </c>
      <c r="T398" s="29" t="s">
        <v>230</v>
      </c>
      <c r="U398" s="17" t="str">
        <f>REPLACE(ListTable[[#This Row],[WBS Element]],3,2,69)</f>
        <v>1/6923623-005-269E</v>
      </c>
      <c r="V398"/>
      <c r="W398"/>
      <c r="X398"/>
      <c r="Y398"/>
      <c r="Z398"/>
      <c r="AA398"/>
    </row>
    <row r="399" spans="2:27" ht="15" customHeight="1">
      <c r="B399" s="24">
        <v>390</v>
      </c>
      <c r="C399" s="66" t="s">
        <v>1271</v>
      </c>
      <c r="D399" s="67" t="s">
        <v>1253</v>
      </c>
      <c r="E399" s="6"/>
      <c r="F399" s="28" t="s">
        <v>849</v>
      </c>
      <c r="G399" s="67"/>
      <c r="H399" s="155">
        <v>0</v>
      </c>
      <c r="I399" s="68">
        <v>44321</v>
      </c>
      <c r="J399" s="68">
        <v>44324</v>
      </c>
      <c r="K399" s="144"/>
      <c r="L399" s="30">
        <f>ListTable[[#This Row],[End]]-ListTable[[#This Row],[Start]]+1</f>
        <v>4</v>
      </c>
      <c r="O399" s="26"/>
      <c r="P399" s="26"/>
      <c r="Q399" s="64"/>
      <c r="R399" s="6" t="s">
        <v>29</v>
      </c>
      <c r="S399" s="28"/>
      <c r="T399" s="29" t="s">
        <v>215</v>
      </c>
      <c r="U399" s="17"/>
      <c r="V399"/>
      <c r="W399"/>
      <c r="X399"/>
      <c r="Y399"/>
      <c r="Z399"/>
      <c r="AA399"/>
    </row>
    <row r="400" spans="2:27" ht="15" customHeight="1">
      <c r="B400" s="24">
        <v>391</v>
      </c>
      <c r="C400" s="66" t="s">
        <v>1295</v>
      </c>
      <c r="D400" s="67" t="s">
        <v>1253</v>
      </c>
      <c r="E400" s="6"/>
      <c r="F400" s="6" t="s">
        <v>851</v>
      </c>
      <c r="G400" s="67">
        <v>71940648</v>
      </c>
      <c r="H400" s="155">
        <v>7402.2342857142858</v>
      </c>
      <c r="I400" s="68">
        <v>44322</v>
      </c>
      <c r="J400" s="68">
        <v>44348</v>
      </c>
      <c r="K400" s="145">
        <v>44361</v>
      </c>
      <c r="L400" s="30">
        <f>ListTable[[#This Row],[End]]-ListTable[[#This Row],[Start]]+1</f>
        <v>27</v>
      </c>
      <c r="O400" s="26"/>
      <c r="P400" s="26"/>
      <c r="Q400" s="64"/>
      <c r="R400" s="6" t="s">
        <v>558</v>
      </c>
      <c r="S400" s="28" t="s">
        <v>1165</v>
      </c>
      <c r="T400" s="29" t="s">
        <v>227</v>
      </c>
      <c r="U400" s="17"/>
      <c r="V400"/>
      <c r="W400"/>
      <c r="X400"/>
      <c r="Y400"/>
      <c r="Z400"/>
      <c r="AA400"/>
    </row>
    <row r="401" spans="2:27" ht="15" customHeight="1">
      <c r="B401" s="24">
        <v>392</v>
      </c>
      <c r="C401" s="66" t="s">
        <v>1268</v>
      </c>
      <c r="D401" s="67" t="s">
        <v>1253</v>
      </c>
      <c r="E401" s="6" t="s">
        <v>1388</v>
      </c>
      <c r="F401" s="6" t="s">
        <v>852</v>
      </c>
      <c r="G401" s="67">
        <v>71993333</v>
      </c>
      <c r="H401" s="155">
        <v>8150.4214285714288</v>
      </c>
      <c r="I401" s="68">
        <v>44325</v>
      </c>
      <c r="J401" s="68">
        <v>44368</v>
      </c>
      <c r="K401" s="144">
        <v>44455</v>
      </c>
      <c r="L401" s="30">
        <f>ListTable[[#This Row],[End]]-ListTable[[#This Row],[Start]]+1</f>
        <v>44</v>
      </c>
      <c r="O401" s="26"/>
      <c r="P401" s="26"/>
      <c r="Q401" s="64"/>
      <c r="R401" s="6" t="s">
        <v>562</v>
      </c>
      <c r="S401" s="28" t="s">
        <v>1169</v>
      </c>
      <c r="T401" s="29" t="s">
        <v>231</v>
      </c>
      <c r="U401" s="17" t="str">
        <f>REPLACE(ListTable[[#This Row],[WBS Element]],3,2,69)</f>
        <v>1/6929858-005-269E</v>
      </c>
      <c r="V401"/>
      <c r="W401"/>
      <c r="X401"/>
      <c r="Y401"/>
      <c r="Z401"/>
      <c r="AA401"/>
    </row>
    <row r="402" spans="2:27" ht="15" customHeight="1">
      <c r="B402" s="24">
        <v>393</v>
      </c>
      <c r="C402" s="66" t="s">
        <v>1271</v>
      </c>
      <c r="D402" s="67" t="s">
        <v>1253</v>
      </c>
      <c r="E402" s="6" t="s">
        <v>1388</v>
      </c>
      <c r="F402" s="6" t="s">
        <v>852</v>
      </c>
      <c r="G402" s="67">
        <v>71993333</v>
      </c>
      <c r="H402" s="155">
        <v>8150.4214285714288</v>
      </c>
      <c r="I402" s="68">
        <v>44325</v>
      </c>
      <c r="J402" s="68">
        <v>44356</v>
      </c>
      <c r="K402" s="144">
        <v>44455</v>
      </c>
      <c r="L402" s="30">
        <f>ListTable[[#This Row],[End]]-ListTable[[#This Row],[Start]]+1</f>
        <v>32</v>
      </c>
      <c r="O402" s="26"/>
      <c r="P402" s="26"/>
      <c r="Q402" s="64"/>
      <c r="R402" s="6" t="s">
        <v>562</v>
      </c>
      <c r="S402" s="28" t="s">
        <v>1169</v>
      </c>
      <c r="T402" s="29" t="s">
        <v>231</v>
      </c>
      <c r="U402" s="17" t="str">
        <f>REPLACE(ListTable[[#This Row],[WBS Element]],3,2,69)</f>
        <v>1/6929858-005-269E</v>
      </c>
      <c r="V402"/>
      <c r="W402"/>
      <c r="X402"/>
      <c r="Y402"/>
      <c r="Z402"/>
      <c r="AA402"/>
    </row>
    <row r="403" spans="2:27" ht="15" customHeight="1">
      <c r="B403" s="24">
        <v>394</v>
      </c>
      <c r="C403" s="66" t="s">
        <v>1278</v>
      </c>
      <c r="D403" s="67" t="s">
        <v>1252</v>
      </c>
      <c r="E403" s="6" t="s">
        <v>1389</v>
      </c>
      <c r="F403" s="6" t="s">
        <v>863</v>
      </c>
      <c r="G403" s="67">
        <v>71961201</v>
      </c>
      <c r="H403" s="155">
        <v>1527.8571428571429</v>
      </c>
      <c r="I403" s="68">
        <v>44325</v>
      </c>
      <c r="J403" s="68">
        <v>44342</v>
      </c>
      <c r="K403" s="144">
        <v>44456</v>
      </c>
      <c r="L403" s="30">
        <f>ListTable[[#This Row],[End]]-ListTable[[#This Row],[Start]]+1</f>
        <v>18</v>
      </c>
      <c r="O403" s="26"/>
      <c r="P403" s="26"/>
      <c r="Q403" s="64"/>
      <c r="R403" s="6" t="s">
        <v>563</v>
      </c>
      <c r="S403" s="28" t="s">
        <v>1170</v>
      </c>
      <c r="T403" s="29" t="s">
        <v>232</v>
      </c>
      <c r="U403" s="17" t="str">
        <f>REPLACE(ListTable[[#This Row],[WBS Element]],3,2,69)</f>
        <v>1/6924623-005-269E</v>
      </c>
      <c r="V403"/>
      <c r="W403"/>
      <c r="X403"/>
      <c r="Y403"/>
      <c r="Z403"/>
      <c r="AA403"/>
    </row>
    <row r="404" spans="2:27" ht="15" customHeight="1">
      <c r="B404" s="24">
        <v>395</v>
      </c>
      <c r="C404" s="66" t="s">
        <v>1283</v>
      </c>
      <c r="D404" s="67" t="s">
        <v>1252</v>
      </c>
      <c r="E404" s="6" t="s">
        <v>1390</v>
      </c>
      <c r="F404" s="6" t="s">
        <v>864</v>
      </c>
      <c r="G404" s="67">
        <v>71961203</v>
      </c>
      <c r="H404" s="155">
        <v>1129.2857142857142</v>
      </c>
      <c r="I404" s="68">
        <v>44325</v>
      </c>
      <c r="J404" s="68">
        <v>44340</v>
      </c>
      <c r="K404" s="144">
        <v>44456</v>
      </c>
      <c r="L404" s="30">
        <f>ListTable[[#This Row],[End]]-ListTable[[#This Row],[Start]]+1</f>
        <v>16</v>
      </c>
      <c r="O404" s="26"/>
      <c r="P404" s="26"/>
      <c r="Q404" s="64"/>
      <c r="R404" s="6" t="s">
        <v>564</v>
      </c>
      <c r="S404" s="28" t="s">
        <v>1171</v>
      </c>
      <c r="T404" s="29" t="s">
        <v>233</v>
      </c>
      <c r="U404" s="17" t="str">
        <f>REPLACE(ListTable[[#This Row],[WBS Element]],3,2,69)</f>
        <v>1/6924628-005-269E</v>
      </c>
      <c r="V404"/>
      <c r="W404"/>
      <c r="X404"/>
      <c r="Y404"/>
      <c r="Z404"/>
      <c r="AA404"/>
    </row>
    <row r="405" spans="2:27" ht="15" customHeight="1">
      <c r="B405" s="24">
        <v>396</v>
      </c>
      <c r="C405" s="66" t="s">
        <v>1280</v>
      </c>
      <c r="D405" s="67" t="s">
        <v>1252</v>
      </c>
      <c r="E405" s="6" t="s">
        <v>1391</v>
      </c>
      <c r="F405" s="67" t="s">
        <v>865</v>
      </c>
      <c r="G405" s="67">
        <v>71961200</v>
      </c>
      <c r="H405" s="155">
        <v>1434.8571428571429</v>
      </c>
      <c r="I405" s="68">
        <v>44325</v>
      </c>
      <c r="J405" s="68">
        <v>44350</v>
      </c>
      <c r="K405" s="144">
        <v>44456</v>
      </c>
      <c r="L405" s="30">
        <f>ListTable[[#This Row],[End]]-ListTable[[#This Row],[Start]]+1</f>
        <v>26</v>
      </c>
      <c r="O405" s="26"/>
      <c r="P405" s="26"/>
      <c r="Q405" s="64"/>
      <c r="R405" s="6" t="s">
        <v>565</v>
      </c>
      <c r="S405" s="28" t="s">
        <v>1172</v>
      </c>
      <c r="T405" s="29" t="s">
        <v>234</v>
      </c>
      <c r="U405" s="17" t="str">
        <f>REPLACE(ListTable[[#This Row],[WBS Element]],3,2,69)</f>
        <v>1/6924621-005-269E</v>
      </c>
      <c r="V405"/>
      <c r="W405"/>
      <c r="X405"/>
      <c r="Y405"/>
      <c r="Z405"/>
      <c r="AA405"/>
    </row>
    <row r="406" spans="2:27" ht="15" customHeight="1">
      <c r="B406" s="24">
        <v>397</v>
      </c>
      <c r="C406" s="66" t="s">
        <v>1285</v>
      </c>
      <c r="D406" s="67" t="s">
        <v>1252</v>
      </c>
      <c r="E406" s="6" t="s">
        <v>1392</v>
      </c>
      <c r="F406" s="67" t="s">
        <v>866</v>
      </c>
      <c r="G406" s="67">
        <v>71961202</v>
      </c>
      <c r="H406" s="155">
        <v>1860</v>
      </c>
      <c r="I406" s="68">
        <v>44327</v>
      </c>
      <c r="J406" s="68">
        <v>44330</v>
      </c>
      <c r="K406" s="144">
        <v>44456</v>
      </c>
      <c r="L406" s="30">
        <f>ListTable[[#This Row],[End]]-ListTable[[#This Row],[Start]]+1</f>
        <v>4</v>
      </c>
      <c r="O406" s="26"/>
      <c r="P406" s="26"/>
      <c r="Q406" s="64"/>
      <c r="R406" s="6" t="s">
        <v>566</v>
      </c>
      <c r="S406" s="28" t="s">
        <v>1173</v>
      </c>
      <c r="T406" s="29" t="s">
        <v>235</v>
      </c>
      <c r="U406" s="17" t="str">
        <f>REPLACE(ListTable[[#This Row],[WBS Element]],3,2,69)</f>
        <v>1/6924627-005-269E</v>
      </c>
      <c r="V406"/>
      <c r="W406"/>
      <c r="X406"/>
      <c r="Y406"/>
      <c r="Z406"/>
      <c r="AA406"/>
    </row>
    <row r="407" spans="2:27" ht="15" customHeight="1">
      <c r="B407" s="24">
        <v>398</v>
      </c>
      <c r="C407" s="66" t="s">
        <v>1284</v>
      </c>
      <c r="D407" s="67" t="s">
        <v>1252</v>
      </c>
      <c r="E407" s="6" t="s">
        <v>1392</v>
      </c>
      <c r="F407" s="6" t="s">
        <v>866</v>
      </c>
      <c r="G407" s="67">
        <v>71961202</v>
      </c>
      <c r="H407" s="155">
        <v>1860</v>
      </c>
      <c r="I407" s="68">
        <v>44332</v>
      </c>
      <c r="J407" s="68">
        <v>44350</v>
      </c>
      <c r="K407" s="144">
        <v>44456</v>
      </c>
      <c r="L407" s="30">
        <f>ListTable[[#This Row],[End]]-ListTable[[#This Row],[Start]]+1</f>
        <v>19</v>
      </c>
      <c r="O407" s="26"/>
      <c r="P407" s="26"/>
      <c r="Q407" s="64"/>
      <c r="R407" s="6" t="s">
        <v>566</v>
      </c>
      <c r="S407" s="28" t="s">
        <v>1173</v>
      </c>
      <c r="T407" s="29" t="s">
        <v>235</v>
      </c>
      <c r="U407" s="17" t="str">
        <f>REPLACE(ListTable[[#This Row],[WBS Element]],3,2,69)</f>
        <v>1/6924627-005-269E</v>
      </c>
      <c r="V407"/>
      <c r="W407"/>
      <c r="X407"/>
      <c r="Y407"/>
      <c r="Z407"/>
      <c r="AA407"/>
    </row>
    <row r="408" spans="2:27" ht="15" customHeight="1">
      <c r="B408" s="24">
        <v>399</v>
      </c>
      <c r="C408" s="55" t="s">
        <v>1293</v>
      </c>
      <c r="D408" s="56" t="s">
        <v>1253</v>
      </c>
      <c r="E408" s="28" t="s">
        <v>1393</v>
      </c>
      <c r="F408" s="56" t="s">
        <v>853</v>
      </c>
      <c r="G408" s="56">
        <v>71993335</v>
      </c>
      <c r="H408" s="152">
        <v>11604</v>
      </c>
      <c r="I408" s="57">
        <v>44332</v>
      </c>
      <c r="J408" s="57">
        <v>44346</v>
      </c>
      <c r="K408" s="145">
        <v>44455</v>
      </c>
      <c r="L408" s="30">
        <f>ListTable[[#This Row],[End]]-ListTable[[#This Row],[Start]]+1</f>
        <v>15</v>
      </c>
      <c r="O408" s="26"/>
      <c r="P408" s="26"/>
      <c r="Q408" s="58"/>
      <c r="R408" s="28" t="s">
        <v>567</v>
      </c>
      <c r="S408" s="28" t="s">
        <v>1174</v>
      </c>
      <c r="T408" s="46" t="s">
        <v>231</v>
      </c>
      <c r="U408" s="17" t="str">
        <f>REPLACE(ListTable[[#This Row],[WBS Element]],3,2,69)</f>
        <v>1/6929862-005-269E</v>
      </c>
      <c r="V408"/>
      <c r="W408"/>
      <c r="X408"/>
      <c r="Y408"/>
      <c r="Z408"/>
      <c r="AA408"/>
    </row>
    <row r="409" spans="2:27" ht="15" customHeight="1">
      <c r="B409" s="24">
        <v>400</v>
      </c>
      <c r="C409" s="55" t="s">
        <v>1282</v>
      </c>
      <c r="D409" s="56" t="s">
        <v>1253</v>
      </c>
      <c r="E409" s="28" t="s">
        <v>1393</v>
      </c>
      <c r="F409" s="56" t="s">
        <v>853</v>
      </c>
      <c r="G409" s="56">
        <v>71993335</v>
      </c>
      <c r="H409" s="152">
        <v>11604</v>
      </c>
      <c r="I409" s="57">
        <v>44332</v>
      </c>
      <c r="J409" s="57">
        <v>44394</v>
      </c>
      <c r="K409" s="145">
        <v>44455</v>
      </c>
      <c r="L409" s="30">
        <f>ListTable[[#This Row],[End]]-ListTable[[#This Row],[Start]]+1</f>
        <v>63</v>
      </c>
      <c r="O409" s="26"/>
      <c r="P409" s="26"/>
      <c r="Q409" s="58"/>
      <c r="R409" s="28" t="s">
        <v>567</v>
      </c>
      <c r="S409" s="28" t="s">
        <v>1174</v>
      </c>
      <c r="T409" s="46" t="s">
        <v>231</v>
      </c>
      <c r="U409" s="17" t="str">
        <f>REPLACE(ListTable[[#This Row],[WBS Element]],3,2,69)</f>
        <v>1/6929862-005-269E</v>
      </c>
      <c r="V409"/>
      <c r="W409"/>
      <c r="X409"/>
      <c r="Y409"/>
      <c r="Z409"/>
      <c r="AA409"/>
    </row>
    <row r="410" spans="2:27" ht="15" customHeight="1">
      <c r="B410" s="24">
        <v>401</v>
      </c>
      <c r="C410" s="55" t="s">
        <v>1283</v>
      </c>
      <c r="D410" s="56" t="s">
        <v>1252</v>
      </c>
      <c r="E410" s="28" t="s">
        <v>1394</v>
      </c>
      <c r="F410" s="56" t="s">
        <v>867</v>
      </c>
      <c r="G410" s="56">
        <v>71977052</v>
      </c>
      <c r="H410" s="152">
        <v>1939.7142857142858</v>
      </c>
      <c r="I410" s="57">
        <v>44341</v>
      </c>
      <c r="J410" s="57">
        <v>44365</v>
      </c>
      <c r="K410" s="145">
        <v>44456</v>
      </c>
      <c r="L410" s="30">
        <f>ListTable[[#This Row],[End]]-ListTable[[#This Row],[Start]]+1</f>
        <v>25</v>
      </c>
      <c r="O410" s="26"/>
      <c r="P410" s="26"/>
      <c r="Q410" s="58"/>
      <c r="R410" s="28" t="s">
        <v>568</v>
      </c>
      <c r="S410" s="28" t="s">
        <v>1175</v>
      </c>
      <c r="T410" s="46" t="s">
        <v>236</v>
      </c>
      <c r="U410" s="17" t="str">
        <f>REPLACE(ListTable[[#This Row],[WBS Element]],3,2,69)</f>
        <v>1/6927370-005-269E</v>
      </c>
      <c r="V410"/>
      <c r="W410"/>
      <c r="X410"/>
      <c r="Y410"/>
      <c r="Z410"/>
      <c r="AA410"/>
    </row>
    <row r="411" spans="2:27" ht="15" customHeight="1">
      <c r="B411" s="24">
        <v>402</v>
      </c>
      <c r="C411" s="61" t="s">
        <v>1278</v>
      </c>
      <c r="D411" s="62" t="s">
        <v>1252</v>
      </c>
      <c r="E411" s="28" t="s">
        <v>1395</v>
      </c>
      <c r="F411" s="62" t="s">
        <v>868</v>
      </c>
      <c r="G411" s="62">
        <v>71977053</v>
      </c>
      <c r="H411" s="153">
        <v>2059.2857142857142</v>
      </c>
      <c r="I411" s="63">
        <v>44343</v>
      </c>
      <c r="J411" s="63">
        <v>44366</v>
      </c>
      <c r="K411" s="145">
        <v>44456</v>
      </c>
      <c r="L411" s="30">
        <f>ListTable[[#This Row],[End]]-ListTable[[#This Row],[Start]]+1</f>
        <v>24</v>
      </c>
      <c r="O411" s="26"/>
      <c r="P411" s="26"/>
      <c r="Q411" s="64"/>
      <c r="R411" s="28" t="s">
        <v>569</v>
      </c>
      <c r="S411" s="28" t="s">
        <v>1176</v>
      </c>
      <c r="T411" s="46" t="s">
        <v>237</v>
      </c>
      <c r="U411" s="17" t="str">
        <f>REPLACE(ListTable[[#This Row],[WBS Element]],3,2,69)</f>
        <v>1/6927371-005-269E</v>
      </c>
      <c r="V411"/>
      <c r="W411"/>
      <c r="X411"/>
      <c r="Y411"/>
      <c r="Z411"/>
      <c r="AA411"/>
    </row>
    <row r="412" spans="2:27" ht="15" customHeight="1">
      <c r="B412" s="24">
        <v>403</v>
      </c>
      <c r="C412" s="61" t="s">
        <v>1275</v>
      </c>
      <c r="D412" s="62" t="s">
        <v>1253</v>
      </c>
      <c r="E412" s="28" t="s">
        <v>1393</v>
      </c>
      <c r="F412" s="28" t="s">
        <v>853</v>
      </c>
      <c r="G412" s="62">
        <v>71993335</v>
      </c>
      <c r="H412" s="152">
        <v>11604</v>
      </c>
      <c r="I412" s="63">
        <v>44346</v>
      </c>
      <c r="J412" s="63">
        <v>44394</v>
      </c>
      <c r="K412" s="145">
        <v>44455</v>
      </c>
      <c r="L412" s="30">
        <f>ListTable[[#This Row],[End]]-ListTable[[#This Row],[Start]]+1</f>
        <v>49</v>
      </c>
      <c r="O412" s="26"/>
      <c r="P412" s="26"/>
      <c r="Q412" s="64"/>
      <c r="R412" s="28" t="s">
        <v>567</v>
      </c>
      <c r="S412" s="28" t="s">
        <v>1174</v>
      </c>
      <c r="T412" s="46" t="s">
        <v>231</v>
      </c>
      <c r="U412" s="17" t="str">
        <f>REPLACE(ListTable[[#This Row],[WBS Element]],3,2,69)</f>
        <v>1/6929862-005-269E</v>
      </c>
      <c r="V412"/>
      <c r="W412"/>
      <c r="X412"/>
      <c r="Y412"/>
      <c r="Z412"/>
      <c r="AA412"/>
    </row>
    <row r="413" spans="2:27" ht="15" customHeight="1">
      <c r="B413" s="24">
        <v>404</v>
      </c>
      <c r="C413" s="23" t="s">
        <v>1293</v>
      </c>
      <c r="D413" s="6" t="s">
        <v>1253</v>
      </c>
      <c r="E413" s="6"/>
      <c r="F413" s="6" t="s">
        <v>849</v>
      </c>
      <c r="G413" s="6"/>
      <c r="H413" s="150">
        <v>0</v>
      </c>
      <c r="I413" s="1">
        <v>44347</v>
      </c>
      <c r="J413" s="1">
        <v>44347</v>
      </c>
      <c r="K413" s="144"/>
      <c r="L413" s="30">
        <f>ListTable[[#This Row],[End]]-ListTable[[#This Row],[Start]]+1</f>
        <v>1</v>
      </c>
      <c r="O413" s="26"/>
      <c r="P413" s="26"/>
      <c r="Q413" s="21"/>
      <c r="R413" s="6" t="s">
        <v>29</v>
      </c>
      <c r="S413" s="28"/>
      <c r="T413" s="46" t="s">
        <v>215</v>
      </c>
      <c r="U413" s="17"/>
      <c r="V413"/>
      <c r="W413"/>
      <c r="X413"/>
      <c r="Y413"/>
      <c r="Z413"/>
      <c r="AA413"/>
    </row>
    <row r="414" spans="2:27" ht="15" customHeight="1">
      <c r="B414" s="24">
        <v>405</v>
      </c>
      <c r="C414" s="23" t="s">
        <v>1293</v>
      </c>
      <c r="D414" s="6" t="s">
        <v>1253</v>
      </c>
      <c r="E414" s="6" t="s">
        <v>1393</v>
      </c>
      <c r="F414" s="6" t="s">
        <v>853</v>
      </c>
      <c r="G414" s="6">
        <v>71993335</v>
      </c>
      <c r="H414" s="152">
        <v>11604</v>
      </c>
      <c r="I414" s="1">
        <v>44348</v>
      </c>
      <c r="J414" s="1">
        <v>44348</v>
      </c>
      <c r="K414" s="145">
        <v>44455</v>
      </c>
      <c r="L414" s="30">
        <f>ListTable[[#This Row],[End]]-ListTable[[#This Row],[Start]]+1</f>
        <v>1</v>
      </c>
      <c r="O414" s="26"/>
      <c r="P414" s="26"/>
      <c r="Q414" s="21"/>
      <c r="R414" s="6" t="s">
        <v>567</v>
      </c>
      <c r="S414" s="28" t="s">
        <v>1174</v>
      </c>
      <c r="T414" s="46" t="s">
        <v>231</v>
      </c>
      <c r="U414" s="17" t="str">
        <f>REPLACE(ListTable[[#This Row],[WBS Element]],3,2,69)</f>
        <v>1/6929862-005-269E</v>
      </c>
      <c r="V414"/>
      <c r="W414"/>
      <c r="X414"/>
      <c r="Y414"/>
      <c r="Z414"/>
      <c r="AA414"/>
    </row>
    <row r="415" spans="2:27" ht="15" customHeight="1">
      <c r="B415" s="24">
        <v>406</v>
      </c>
      <c r="C415" s="23" t="s">
        <v>1295</v>
      </c>
      <c r="D415" s="6" t="s">
        <v>1253</v>
      </c>
      <c r="E415" s="6" t="s">
        <v>1396</v>
      </c>
      <c r="F415" s="6" t="s">
        <v>853</v>
      </c>
      <c r="G415" s="6">
        <v>71993335</v>
      </c>
      <c r="H415" s="150">
        <v>11604</v>
      </c>
      <c r="I415" s="1">
        <v>44349</v>
      </c>
      <c r="J415" s="1">
        <v>44352</v>
      </c>
      <c r="K415" s="145">
        <v>44455</v>
      </c>
      <c r="L415" s="30">
        <f>ListTable[[#This Row],[End]]-ListTable[[#This Row],[Start]]+1</f>
        <v>4</v>
      </c>
      <c r="O415" s="26"/>
      <c r="P415" s="26"/>
      <c r="Q415" s="21"/>
      <c r="R415" s="6" t="s">
        <v>567</v>
      </c>
      <c r="S415" s="28" t="s">
        <v>1177</v>
      </c>
      <c r="T415" s="46" t="s">
        <v>238</v>
      </c>
      <c r="U415" s="17" t="str">
        <f>REPLACE(ListTable[[#This Row],[WBS Element]],3,2,69)</f>
        <v>1/6929860-005-269E</v>
      </c>
      <c r="V415"/>
      <c r="W415"/>
      <c r="X415"/>
      <c r="Y415"/>
      <c r="Z415"/>
      <c r="AA415"/>
    </row>
    <row r="416" spans="2:27" ht="15" customHeight="1">
      <c r="B416" s="24">
        <v>407</v>
      </c>
      <c r="C416" s="23" t="s">
        <v>1280</v>
      </c>
      <c r="D416" s="6" t="s">
        <v>1252</v>
      </c>
      <c r="E416" s="6" t="s">
        <v>1397</v>
      </c>
      <c r="F416" s="6" t="s">
        <v>869</v>
      </c>
      <c r="G416" s="6">
        <v>71987347</v>
      </c>
      <c r="H416" s="150">
        <v>1262.1428571428571</v>
      </c>
      <c r="I416" s="1">
        <v>44353</v>
      </c>
      <c r="J416" s="1">
        <v>44375</v>
      </c>
      <c r="K416" s="144">
        <v>44456</v>
      </c>
      <c r="L416" s="30">
        <f>ListTable[[#This Row],[End]]-ListTable[[#This Row],[Start]]+1</f>
        <v>23</v>
      </c>
      <c r="O416" s="26"/>
      <c r="P416" s="26"/>
      <c r="Q416" s="21"/>
      <c r="R416" s="6" t="s">
        <v>570</v>
      </c>
      <c r="S416" s="28" t="s">
        <v>1178</v>
      </c>
      <c r="T416" s="46" t="s">
        <v>239</v>
      </c>
      <c r="U416" s="17" t="str">
        <f>REPLACE(ListTable[[#This Row],[WBS Element]],3,2,69)</f>
        <v>1/6929005-005-269E</v>
      </c>
      <c r="V416"/>
      <c r="W416"/>
      <c r="X416"/>
      <c r="Y416"/>
      <c r="Z416"/>
      <c r="AA416"/>
    </row>
    <row r="417" spans="2:27" ht="15" customHeight="1">
      <c r="B417" s="24">
        <v>408</v>
      </c>
      <c r="C417" s="23" t="s">
        <v>1284</v>
      </c>
      <c r="D417" s="6" t="s">
        <v>1252</v>
      </c>
      <c r="E417" s="6" t="s">
        <v>1398</v>
      </c>
      <c r="F417" s="6" t="s">
        <v>870</v>
      </c>
      <c r="G417" s="6">
        <v>71987348</v>
      </c>
      <c r="H417" s="150">
        <v>1501.2857142857142</v>
      </c>
      <c r="I417" s="1">
        <v>44353</v>
      </c>
      <c r="J417" s="1">
        <v>44369</v>
      </c>
      <c r="K417" s="144">
        <v>44456</v>
      </c>
      <c r="L417" s="30">
        <f>ListTable[[#This Row],[End]]-ListTable[[#This Row],[Start]]+1</f>
        <v>17</v>
      </c>
      <c r="O417" s="26"/>
      <c r="P417" s="26"/>
      <c r="Q417" s="21"/>
      <c r="R417" s="6" t="s">
        <v>571</v>
      </c>
      <c r="S417" s="28" t="s">
        <v>1179</v>
      </c>
      <c r="T417" s="46" t="s">
        <v>240</v>
      </c>
      <c r="U417" s="17" t="str">
        <f>REPLACE(ListTable[[#This Row],[WBS Element]],3,2,69)</f>
        <v>1/6929007-005-269E</v>
      </c>
      <c r="V417"/>
      <c r="W417"/>
      <c r="X417"/>
      <c r="Y417"/>
      <c r="Z417"/>
      <c r="AA417"/>
    </row>
    <row r="418" spans="2:27" ht="15" customHeight="1">
      <c r="B418" s="24">
        <v>409</v>
      </c>
      <c r="C418" s="31" t="s">
        <v>1271</v>
      </c>
      <c r="D418" s="28" t="s">
        <v>1253</v>
      </c>
      <c r="E418" s="28" t="s">
        <v>1396</v>
      </c>
      <c r="F418" s="28" t="s">
        <v>854</v>
      </c>
      <c r="G418" s="28">
        <v>71993334</v>
      </c>
      <c r="H418" s="150">
        <v>11604</v>
      </c>
      <c r="I418" s="32">
        <v>44357</v>
      </c>
      <c r="J418" s="32">
        <v>44394</v>
      </c>
      <c r="K418" s="145">
        <v>44455</v>
      </c>
      <c r="L418" s="30">
        <f>ListTable[[#This Row],[End]]-ListTable[[#This Row],[Start]]+1</f>
        <v>38</v>
      </c>
      <c r="O418" s="26"/>
      <c r="P418" s="26"/>
      <c r="Q418" s="33"/>
      <c r="R418" s="28" t="s">
        <v>572</v>
      </c>
      <c r="S418" s="28" t="s">
        <v>1177</v>
      </c>
      <c r="T418" s="46" t="s">
        <v>238</v>
      </c>
      <c r="U418" s="17" t="str">
        <f>REPLACE(ListTable[[#This Row],[WBS Element]],3,2,69)</f>
        <v>1/6929860-005-269E</v>
      </c>
      <c r="V418"/>
      <c r="W418"/>
      <c r="X418"/>
      <c r="Y418"/>
      <c r="Z418"/>
      <c r="AA418"/>
    </row>
    <row r="419" spans="2:27" ht="15" customHeight="1">
      <c r="B419" s="24">
        <v>410</v>
      </c>
      <c r="C419" s="61" t="s">
        <v>1276</v>
      </c>
      <c r="D419" s="62" t="s">
        <v>1252</v>
      </c>
      <c r="E419" s="28" t="s">
        <v>1399</v>
      </c>
      <c r="F419" s="28" t="s">
        <v>871</v>
      </c>
      <c r="G419" s="62">
        <v>71987349</v>
      </c>
      <c r="H419" s="153">
        <v>2378.1428571428569</v>
      </c>
      <c r="I419" s="63">
        <v>44356</v>
      </c>
      <c r="J419" s="63">
        <v>44359</v>
      </c>
      <c r="K419" s="145">
        <v>44456</v>
      </c>
      <c r="L419" s="30">
        <f>ListTable[[#This Row],[End]]-ListTable[[#This Row],[Start]]+1</f>
        <v>4</v>
      </c>
      <c r="O419" s="26"/>
      <c r="P419" s="26"/>
      <c r="Q419" s="64"/>
      <c r="R419" s="28" t="s">
        <v>573</v>
      </c>
      <c r="S419" s="28" t="s">
        <v>1180</v>
      </c>
      <c r="T419" s="46" t="s">
        <v>241</v>
      </c>
      <c r="U419" s="17" t="str">
        <f>REPLACE(ListTable[[#This Row],[WBS Element]],3,2,69)</f>
        <v>1/6929010-005-269E</v>
      </c>
      <c r="V419"/>
      <c r="W419"/>
      <c r="X419"/>
      <c r="Y419"/>
      <c r="Z419"/>
      <c r="AA419"/>
    </row>
    <row r="420" spans="2:27" ht="15" customHeight="1">
      <c r="B420" s="24">
        <v>411</v>
      </c>
      <c r="C420" s="61" t="s">
        <v>1295</v>
      </c>
      <c r="D420" s="62" t="s">
        <v>1253</v>
      </c>
      <c r="E420" s="28" t="s">
        <v>1396</v>
      </c>
      <c r="F420" s="62" t="s">
        <v>854</v>
      </c>
      <c r="G420" s="62">
        <v>71993334</v>
      </c>
      <c r="H420" s="150">
        <v>11604</v>
      </c>
      <c r="I420" s="63">
        <v>44353</v>
      </c>
      <c r="J420" s="63">
        <v>44368</v>
      </c>
      <c r="K420" s="145">
        <v>44455</v>
      </c>
      <c r="L420" s="30">
        <f>ListTable[[#This Row],[End]]-ListTable[[#This Row],[Start]]+1</f>
        <v>16</v>
      </c>
      <c r="O420" s="26"/>
      <c r="P420" s="26"/>
      <c r="Q420" s="64"/>
      <c r="R420" s="28" t="s">
        <v>572</v>
      </c>
      <c r="S420" s="28" t="s">
        <v>1177</v>
      </c>
      <c r="T420" s="46" t="s">
        <v>238</v>
      </c>
      <c r="U420" s="17" t="str">
        <f>REPLACE(ListTable[[#This Row],[WBS Element]],3,2,69)</f>
        <v>1/6929860-005-269E</v>
      </c>
      <c r="V420"/>
      <c r="W420"/>
      <c r="X420"/>
      <c r="Y420"/>
      <c r="Z420"/>
      <c r="AA420"/>
    </row>
    <row r="421" spans="2:27" ht="15" customHeight="1">
      <c r="B421" s="24">
        <v>412</v>
      </c>
      <c r="C421" s="61" t="s">
        <v>1278</v>
      </c>
      <c r="D421" s="62" t="s">
        <v>1252</v>
      </c>
      <c r="E421" s="28" t="s">
        <v>1400</v>
      </c>
      <c r="F421" s="62" t="s">
        <v>872</v>
      </c>
      <c r="G421" s="62">
        <v>72007478</v>
      </c>
      <c r="H421" s="153">
        <v>1461.4285714285716</v>
      </c>
      <c r="I421" s="63">
        <v>44367</v>
      </c>
      <c r="J421" s="63">
        <v>44394</v>
      </c>
      <c r="K421" s="145">
        <v>44456</v>
      </c>
      <c r="L421" s="30">
        <f>ListTable[[#This Row],[End]]-ListTable[[#This Row],[Start]]+1</f>
        <v>28</v>
      </c>
      <c r="O421" s="26"/>
      <c r="P421" s="26"/>
      <c r="Q421" s="64"/>
      <c r="R421" s="28" t="s">
        <v>574</v>
      </c>
      <c r="S421" s="28" t="s">
        <v>1181</v>
      </c>
      <c r="T421" s="46" t="s">
        <v>242</v>
      </c>
      <c r="U421" s="17" t="str">
        <f>REPLACE(ListTable[[#This Row],[WBS Element]],3,2,69)</f>
        <v>1/6932236-005-269E</v>
      </c>
      <c r="V421"/>
      <c r="W421"/>
      <c r="X421"/>
      <c r="Y421"/>
      <c r="Z421"/>
      <c r="AA421"/>
    </row>
    <row r="422" spans="2:27" ht="15" customHeight="1">
      <c r="B422" s="24">
        <v>413</v>
      </c>
      <c r="C422" s="61" t="s">
        <v>1268</v>
      </c>
      <c r="D422" s="62" t="s">
        <v>1253</v>
      </c>
      <c r="E422" s="28" t="s">
        <v>1396</v>
      </c>
      <c r="F422" s="62" t="s">
        <v>854</v>
      </c>
      <c r="G422" s="62">
        <v>71993334</v>
      </c>
      <c r="H422" s="150">
        <v>11604</v>
      </c>
      <c r="I422" s="63">
        <v>44369</v>
      </c>
      <c r="J422" s="63">
        <v>44392</v>
      </c>
      <c r="K422" s="145">
        <v>44455</v>
      </c>
      <c r="L422" s="30">
        <f>ListTable[[#This Row],[End]]-ListTable[[#This Row],[Start]]+1</f>
        <v>24</v>
      </c>
      <c r="O422" s="26"/>
      <c r="P422" s="26"/>
      <c r="Q422" s="64"/>
      <c r="R422" s="28" t="s">
        <v>572</v>
      </c>
      <c r="S422" s="28" t="s">
        <v>1177</v>
      </c>
      <c r="T422" s="46" t="s">
        <v>238</v>
      </c>
      <c r="U422" s="17" t="str">
        <f>REPLACE(ListTable[[#This Row],[WBS Element]],3,2,69)</f>
        <v>1/6929860-005-269E</v>
      </c>
      <c r="V422"/>
      <c r="W422"/>
      <c r="X422"/>
      <c r="Y422"/>
      <c r="Z422"/>
      <c r="AA422"/>
    </row>
    <row r="423" spans="2:27" ht="15" customHeight="1">
      <c r="B423" s="24">
        <v>414</v>
      </c>
      <c r="C423" s="61" t="s">
        <v>1295</v>
      </c>
      <c r="D423" s="62" t="s">
        <v>1253</v>
      </c>
      <c r="E423" s="28" t="s">
        <v>1401</v>
      </c>
      <c r="F423" s="62" t="s">
        <v>855</v>
      </c>
      <c r="G423" s="62">
        <v>72060265</v>
      </c>
      <c r="H423" s="153">
        <v>7056</v>
      </c>
      <c r="I423" s="63">
        <v>44369</v>
      </c>
      <c r="J423" s="63">
        <v>44380</v>
      </c>
      <c r="K423" s="145">
        <v>44455</v>
      </c>
      <c r="L423" s="30">
        <f>ListTable[[#This Row],[End]]-ListTable[[#This Row],[Start]]+1</f>
        <v>12</v>
      </c>
      <c r="O423" s="26"/>
      <c r="P423" s="26"/>
      <c r="Q423" s="64"/>
      <c r="R423" s="28" t="s">
        <v>575</v>
      </c>
      <c r="S423" s="28" t="s">
        <v>1182</v>
      </c>
      <c r="T423" s="46" t="s">
        <v>243</v>
      </c>
      <c r="U423" s="17" t="str">
        <f>REPLACE(ListTable[[#This Row],[WBS Element]],3,2,69)</f>
        <v>1/6941495-005-269E</v>
      </c>
      <c r="V423"/>
      <c r="W423"/>
      <c r="X423"/>
      <c r="Y423"/>
      <c r="Z423"/>
      <c r="AA423"/>
    </row>
    <row r="424" spans="2:27" ht="15" customHeight="1">
      <c r="B424" s="24">
        <v>415</v>
      </c>
      <c r="C424" s="61" t="s">
        <v>1276</v>
      </c>
      <c r="D424" s="62" t="s">
        <v>1252</v>
      </c>
      <c r="E424" s="28" t="s">
        <v>1399</v>
      </c>
      <c r="F424" s="62" t="s">
        <v>871</v>
      </c>
      <c r="G424" s="62">
        <v>71987349</v>
      </c>
      <c r="H424" s="153">
        <v>2378.1428571428569</v>
      </c>
      <c r="I424" s="63">
        <v>44361</v>
      </c>
      <c r="J424" s="63">
        <v>44391</v>
      </c>
      <c r="K424" s="145">
        <v>44456</v>
      </c>
      <c r="L424" s="30">
        <f>ListTable[[#This Row],[End]]-ListTable[[#This Row],[Start]]+1</f>
        <v>31</v>
      </c>
      <c r="O424" s="26"/>
      <c r="P424" s="26"/>
      <c r="Q424" s="64"/>
      <c r="R424" s="28" t="s">
        <v>573</v>
      </c>
      <c r="S424" s="28" t="s">
        <v>1180</v>
      </c>
      <c r="T424" s="46" t="s">
        <v>241</v>
      </c>
      <c r="U424" s="17" t="str">
        <f>REPLACE(ListTable[[#This Row],[WBS Element]],3,2,69)</f>
        <v>1/6929010-005-269E</v>
      </c>
      <c r="V424"/>
      <c r="W424"/>
      <c r="X424"/>
      <c r="Y424"/>
      <c r="Z424"/>
      <c r="AA424"/>
    </row>
    <row r="425" spans="2:27" ht="14.25" customHeight="1">
      <c r="B425" s="24">
        <v>416</v>
      </c>
      <c r="C425" s="61" t="s">
        <v>1280</v>
      </c>
      <c r="D425" s="62" t="s">
        <v>1252</v>
      </c>
      <c r="E425" s="28" t="s">
        <v>1402</v>
      </c>
      <c r="F425" s="62" t="s">
        <v>873</v>
      </c>
      <c r="G425" s="62">
        <v>72012067</v>
      </c>
      <c r="H425" s="153">
        <v>1594.2857142857142</v>
      </c>
      <c r="I425" s="63">
        <v>44376</v>
      </c>
      <c r="J425" s="63">
        <v>44393</v>
      </c>
      <c r="K425" s="145">
        <v>44456</v>
      </c>
      <c r="L425" s="30">
        <f>ListTable[[#This Row],[End]]-ListTable[[#This Row],[Start]]+1</f>
        <v>18</v>
      </c>
      <c r="O425" s="26"/>
      <c r="P425" s="26"/>
      <c r="Q425" s="64"/>
      <c r="R425" s="28" t="s">
        <v>576</v>
      </c>
      <c r="S425" s="28" t="s">
        <v>1183</v>
      </c>
      <c r="T425" s="46" t="s">
        <v>244</v>
      </c>
      <c r="U425" s="17" t="str">
        <f>REPLACE(ListTable[[#This Row],[WBS Element]],3,2,69)</f>
        <v>1/6932998-005-269E</v>
      </c>
      <c r="V425"/>
      <c r="W425"/>
      <c r="X425"/>
      <c r="Y425"/>
      <c r="Z425"/>
      <c r="AA425"/>
    </row>
    <row r="426" spans="2:27" ht="15" customHeight="1">
      <c r="B426" s="24">
        <v>417</v>
      </c>
      <c r="C426" s="61" t="s">
        <v>1278</v>
      </c>
      <c r="D426" s="62" t="s">
        <v>1252</v>
      </c>
      <c r="E426" s="28" t="s">
        <v>1403</v>
      </c>
      <c r="F426" s="28" t="s">
        <v>874</v>
      </c>
      <c r="G426" s="62">
        <v>72022687</v>
      </c>
      <c r="H426" s="153">
        <v>3720</v>
      </c>
      <c r="I426" s="63">
        <v>44395</v>
      </c>
      <c r="J426" s="63">
        <v>44425</v>
      </c>
      <c r="K426" s="145">
        <v>44456</v>
      </c>
      <c r="L426" s="30">
        <f>ListTable[[#This Row],[End]]-ListTable[[#This Row],[Start]]+1</f>
        <v>31</v>
      </c>
      <c r="O426" s="26"/>
      <c r="P426" s="26"/>
      <c r="Q426" s="64"/>
      <c r="R426" s="28" t="s">
        <v>577</v>
      </c>
      <c r="S426" s="28" t="s">
        <v>1184</v>
      </c>
      <c r="T426" s="46" t="s">
        <v>245</v>
      </c>
      <c r="U426" s="17" t="str">
        <f>REPLACE(ListTable[[#This Row],[WBS Element]],3,2,69)</f>
        <v>1/6934825-005-269E</v>
      </c>
      <c r="V426"/>
      <c r="W426"/>
      <c r="X426"/>
      <c r="Y426"/>
      <c r="Z426"/>
      <c r="AA426"/>
    </row>
    <row r="427" spans="2:27" ht="15" customHeight="1">
      <c r="B427" s="24">
        <v>418</v>
      </c>
      <c r="C427" s="61" t="s">
        <v>1272</v>
      </c>
      <c r="D427" s="62" t="s">
        <v>1252</v>
      </c>
      <c r="E427" s="28" t="s">
        <v>1404</v>
      </c>
      <c r="F427" s="62" t="s">
        <v>875</v>
      </c>
      <c r="G427" s="62">
        <v>72029458</v>
      </c>
      <c r="H427" s="153">
        <v>1129.2857142857142</v>
      </c>
      <c r="I427" s="63">
        <v>44410</v>
      </c>
      <c r="J427" s="63">
        <v>44427</v>
      </c>
      <c r="K427" s="145">
        <v>44456</v>
      </c>
      <c r="L427" s="30">
        <f>ListTable[[#This Row],[End]]-ListTable[[#This Row],[Start]]+1</f>
        <v>18</v>
      </c>
      <c r="O427" s="26"/>
      <c r="P427" s="26"/>
      <c r="Q427" s="64"/>
      <c r="R427" s="28" t="s">
        <v>578</v>
      </c>
      <c r="S427" s="28" t="s">
        <v>1185</v>
      </c>
      <c r="T427" s="46" t="s">
        <v>246</v>
      </c>
      <c r="U427" s="17" t="str">
        <f>REPLACE(ListTable[[#This Row],[WBS Element]],3,2,69)</f>
        <v>1/6936279-005-269E</v>
      </c>
      <c r="V427"/>
      <c r="W427"/>
      <c r="X427"/>
      <c r="Y427"/>
      <c r="Z427"/>
      <c r="AA427"/>
    </row>
    <row r="428" spans="2:27" ht="15" customHeight="1">
      <c r="B428" s="24">
        <v>419</v>
      </c>
      <c r="C428" s="61" t="s">
        <v>1281</v>
      </c>
      <c r="D428" s="62" t="s">
        <v>1252</v>
      </c>
      <c r="E428" s="28" t="s">
        <v>1405</v>
      </c>
      <c r="F428" s="62" t="s">
        <v>876</v>
      </c>
      <c r="G428" s="62">
        <v>72029457</v>
      </c>
      <c r="H428" s="153">
        <v>1806.8571428571431</v>
      </c>
      <c r="I428" s="63">
        <v>44410</v>
      </c>
      <c r="J428" s="63">
        <v>44427</v>
      </c>
      <c r="K428" s="145">
        <v>44456</v>
      </c>
      <c r="L428" s="30">
        <f>ListTable[[#This Row],[End]]-ListTable[[#This Row],[Start]]+1</f>
        <v>18</v>
      </c>
      <c r="O428" s="26"/>
      <c r="P428" s="26"/>
      <c r="Q428" s="64"/>
      <c r="R428" s="28" t="s">
        <v>579</v>
      </c>
      <c r="S428" s="28" t="s">
        <v>1186</v>
      </c>
      <c r="T428" s="46" t="s">
        <v>247</v>
      </c>
      <c r="U428" s="17" t="str">
        <f>REPLACE(ListTable[[#This Row],[WBS Element]],3,2,69)</f>
        <v>1/6936277-005-269E</v>
      </c>
      <c r="V428"/>
      <c r="W428"/>
      <c r="X428"/>
      <c r="Y428"/>
      <c r="Z428"/>
      <c r="AA428"/>
    </row>
    <row r="429" spans="2:27" ht="15" customHeight="1">
      <c r="B429" s="24">
        <v>420</v>
      </c>
      <c r="C429" s="61" t="s">
        <v>1271</v>
      </c>
      <c r="D429" s="62" t="s">
        <v>1253</v>
      </c>
      <c r="E429" s="28" t="s">
        <v>1401</v>
      </c>
      <c r="F429" s="62" t="s">
        <v>855</v>
      </c>
      <c r="G429" s="62">
        <v>72060265</v>
      </c>
      <c r="H429" s="153">
        <v>7056</v>
      </c>
      <c r="I429" s="63">
        <v>44410</v>
      </c>
      <c r="J429" s="63">
        <v>44443</v>
      </c>
      <c r="K429" s="145">
        <v>44455</v>
      </c>
      <c r="L429" s="30">
        <f>ListTable[[#This Row],[End]]-ListTable[[#This Row],[Start]]+1</f>
        <v>34</v>
      </c>
      <c r="O429" s="26"/>
      <c r="P429" s="26"/>
      <c r="Q429" s="64"/>
      <c r="R429" s="28" t="s">
        <v>575</v>
      </c>
      <c r="S429" s="28" t="s">
        <v>1182</v>
      </c>
      <c r="T429" s="46" t="s">
        <v>243</v>
      </c>
      <c r="U429" s="17" t="str">
        <f>REPLACE(ListTable[[#This Row],[WBS Element]],3,2,69)</f>
        <v>1/6941495-005-269E</v>
      </c>
      <c r="V429"/>
      <c r="W429"/>
      <c r="X429"/>
      <c r="Y429"/>
      <c r="Z429"/>
      <c r="AA429"/>
    </row>
    <row r="430" spans="2:27" ht="15" customHeight="1">
      <c r="B430" s="24">
        <v>421</v>
      </c>
      <c r="C430" s="61" t="s">
        <v>1286</v>
      </c>
      <c r="D430" s="62" t="s">
        <v>1253</v>
      </c>
      <c r="E430" s="28" t="s">
        <v>1401</v>
      </c>
      <c r="F430" s="62" t="s">
        <v>855</v>
      </c>
      <c r="G430" s="62">
        <v>72060265</v>
      </c>
      <c r="H430" s="153">
        <v>7056</v>
      </c>
      <c r="I430" s="63">
        <v>44410</v>
      </c>
      <c r="J430" s="63">
        <v>44443</v>
      </c>
      <c r="K430" s="145">
        <v>44455</v>
      </c>
      <c r="L430" s="30">
        <f>ListTable[[#This Row],[End]]-ListTable[[#This Row],[Start]]+1</f>
        <v>34</v>
      </c>
      <c r="O430" s="26"/>
      <c r="P430" s="26"/>
      <c r="Q430" s="64"/>
      <c r="R430" s="28" t="s">
        <v>575</v>
      </c>
      <c r="S430" s="28" t="s">
        <v>1182</v>
      </c>
      <c r="T430" s="46" t="s">
        <v>243</v>
      </c>
      <c r="U430" s="17" t="str">
        <f>REPLACE(ListTable[[#This Row],[WBS Element]],3,2,69)</f>
        <v>1/6941495-005-269E</v>
      </c>
      <c r="V430"/>
      <c r="W430"/>
      <c r="X430"/>
      <c r="Y430"/>
      <c r="Z430"/>
      <c r="AA430"/>
    </row>
    <row r="431" spans="2:27" ht="15" customHeight="1">
      <c r="B431" s="24">
        <v>422</v>
      </c>
      <c r="C431" s="61" t="s">
        <v>1282</v>
      </c>
      <c r="D431" s="62" t="s">
        <v>1253</v>
      </c>
      <c r="E431" s="28" t="s">
        <v>1396</v>
      </c>
      <c r="F431" s="62" t="s">
        <v>854</v>
      </c>
      <c r="G431" s="62">
        <v>71993334</v>
      </c>
      <c r="H431" s="150">
        <v>11604</v>
      </c>
      <c r="I431" s="63">
        <v>44411</v>
      </c>
      <c r="J431" s="63">
        <v>44430</v>
      </c>
      <c r="K431" s="145">
        <v>44455</v>
      </c>
      <c r="L431" s="30">
        <f>ListTable[[#This Row],[End]]-ListTable[[#This Row],[Start]]+1</f>
        <v>20</v>
      </c>
      <c r="O431" s="26"/>
      <c r="P431" s="26"/>
      <c r="Q431" s="64"/>
      <c r="R431" s="28" t="s">
        <v>572</v>
      </c>
      <c r="S431" s="28" t="s">
        <v>1177</v>
      </c>
      <c r="T431" s="46" t="s">
        <v>238</v>
      </c>
      <c r="U431" s="17" t="str">
        <f>REPLACE(ListTable[[#This Row],[WBS Element]],3,2,69)</f>
        <v>1/6929860-005-269E</v>
      </c>
      <c r="V431"/>
      <c r="W431"/>
      <c r="X431"/>
      <c r="Y431"/>
      <c r="Z431"/>
      <c r="AA431"/>
    </row>
    <row r="432" spans="2:27" ht="15" customHeight="1">
      <c r="B432" s="24">
        <v>423</v>
      </c>
      <c r="C432" s="61" t="s">
        <v>1284</v>
      </c>
      <c r="D432" s="62" t="s">
        <v>1253</v>
      </c>
      <c r="E432" s="28" t="s">
        <v>1396</v>
      </c>
      <c r="F432" s="62" t="s">
        <v>854</v>
      </c>
      <c r="G432" s="62">
        <v>71993334</v>
      </c>
      <c r="H432" s="150">
        <v>11604</v>
      </c>
      <c r="I432" s="63">
        <v>44410</v>
      </c>
      <c r="J432" s="63">
        <v>44430</v>
      </c>
      <c r="K432" s="145">
        <v>44455</v>
      </c>
      <c r="L432" s="30">
        <f>ListTable[[#This Row],[End]]-ListTable[[#This Row],[Start]]+1</f>
        <v>21</v>
      </c>
      <c r="O432" s="26"/>
      <c r="P432" s="26"/>
      <c r="Q432" s="64"/>
      <c r="R432" s="28" t="s">
        <v>572</v>
      </c>
      <c r="S432" s="28" t="s">
        <v>1177</v>
      </c>
      <c r="T432" s="46" t="s">
        <v>238</v>
      </c>
      <c r="U432" s="17" t="str">
        <f>REPLACE(ListTable[[#This Row],[WBS Element]],3,2,69)</f>
        <v>1/6929860-005-269E</v>
      </c>
      <c r="V432"/>
      <c r="W432"/>
      <c r="X432"/>
      <c r="Y432"/>
      <c r="Z432"/>
      <c r="AA432"/>
    </row>
    <row r="433" spans="2:27" ht="15" customHeight="1">
      <c r="B433" s="24">
        <v>424</v>
      </c>
      <c r="C433" s="61" t="s">
        <v>1293</v>
      </c>
      <c r="D433" s="62" t="s">
        <v>1252</v>
      </c>
      <c r="E433" s="28" t="s">
        <v>1406</v>
      </c>
      <c r="F433" s="62" t="s">
        <v>877</v>
      </c>
      <c r="G433" s="62">
        <v>72051005</v>
      </c>
      <c r="H433" s="153">
        <v>2457.8571428571431</v>
      </c>
      <c r="I433" s="63">
        <v>44416</v>
      </c>
      <c r="J433" s="63">
        <v>44427</v>
      </c>
      <c r="K433" s="145">
        <v>44525</v>
      </c>
      <c r="L433" s="30">
        <f>ListTable[[#This Row],[End]]-ListTable[[#This Row],[Start]]+1</f>
        <v>12</v>
      </c>
      <c r="O433" s="26"/>
      <c r="P433" s="26"/>
      <c r="Q433" s="64"/>
      <c r="R433" s="28" t="s">
        <v>580</v>
      </c>
      <c r="S433" s="28" t="s">
        <v>1187</v>
      </c>
      <c r="T433" s="46" t="s">
        <v>248</v>
      </c>
      <c r="U433" s="17" t="str">
        <f>REPLACE(ListTable[[#This Row],[WBS Element]],3,2,69)</f>
        <v>1/6940372-005-269E</v>
      </c>
      <c r="V433"/>
      <c r="W433"/>
      <c r="X433"/>
      <c r="Y433"/>
      <c r="Z433"/>
      <c r="AA433"/>
    </row>
    <row r="434" spans="2:27" ht="15" customHeight="1">
      <c r="B434" s="24">
        <v>425</v>
      </c>
      <c r="C434" s="61" t="s">
        <v>1283</v>
      </c>
      <c r="D434" s="62" t="s">
        <v>1253</v>
      </c>
      <c r="E434" s="28" t="s">
        <v>1407</v>
      </c>
      <c r="F434" s="62" t="s">
        <v>856</v>
      </c>
      <c r="G434" s="62">
        <v>72060264</v>
      </c>
      <c r="H434" s="153">
        <v>19748.571428571428</v>
      </c>
      <c r="I434" s="63">
        <v>44417</v>
      </c>
      <c r="J434" s="63">
        <v>44464</v>
      </c>
      <c r="K434" s="145">
        <v>44525</v>
      </c>
      <c r="L434" s="30">
        <f>ListTable[[#This Row],[End]]-ListTable[[#This Row],[Start]]+1</f>
        <v>48</v>
      </c>
      <c r="O434" s="26"/>
      <c r="P434" s="26"/>
      <c r="Q434" s="64"/>
      <c r="R434" s="28" t="s">
        <v>581</v>
      </c>
      <c r="S434" s="28" t="s">
        <v>1188</v>
      </c>
      <c r="T434" s="46" t="s">
        <v>243</v>
      </c>
      <c r="U434" s="17" t="str">
        <f>REPLACE(ListTable[[#This Row],[WBS Element]],3,2,69)</f>
        <v>1/6941493-005-269E</v>
      </c>
      <c r="V434"/>
      <c r="W434"/>
      <c r="X434"/>
      <c r="Y434"/>
      <c r="Z434"/>
      <c r="AA434"/>
    </row>
    <row r="435" spans="2:27" ht="15" customHeight="1">
      <c r="B435" s="24">
        <v>426</v>
      </c>
      <c r="C435" s="61" t="s">
        <v>1295</v>
      </c>
      <c r="D435" s="62" t="s">
        <v>1253</v>
      </c>
      <c r="E435" s="28" t="s">
        <v>1407</v>
      </c>
      <c r="F435" s="62" t="s">
        <v>856</v>
      </c>
      <c r="G435" s="62">
        <v>72060264</v>
      </c>
      <c r="H435" s="153">
        <v>19748.571428571428</v>
      </c>
      <c r="I435" s="63">
        <v>44417</v>
      </c>
      <c r="J435" s="63">
        <v>44464</v>
      </c>
      <c r="K435" s="145">
        <v>44525</v>
      </c>
      <c r="L435" s="30">
        <f>ListTable[[#This Row],[End]]-ListTable[[#This Row],[Start]]+1</f>
        <v>48</v>
      </c>
      <c r="O435" s="26"/>
      <c r="P435" s="26"/>
      <c r="Q435" s="64"/>
      <c r="R435" s="28" t="s">
        <v>581</v>
      </c>
      <c r="S435" s="28" t="s">
        <v>1188</v>
      </c>
      <c r="T435" s="46" t="s">
        <v>243</v>
      </c>
      <c r="U435" s="17" t="str">
        <f>REPLACE(ListTable[[#This Row],[WBS Element]],3,2,69)</f>
        <v>1/6941493-005-269E</v>
      </c>
      <c r="V435"/>
      <c r="W435"/>
      <c r="X435"/>
      <c r="Y435"/>
      <c r="Z435"/>
      <c r="AA435"/>
    </row>
    <row r="436" spans="2:27" ht="15" customHeight="1">
      <c r="B436" s="24">
        <v>427</v>
      </c>
      <c r="C436" s="61" t="s">
        <v>1278</v>
      </c>
      <c r="D436" s="62" t="s">
        <v>1257</v>
      </c>
      <c r="E436" s="28"/>
      <c r="F436" s="62" t="s">
        <v>843</v>
      </c>
      <c r="G436" s="62"/>
      <c r="H436" s="153">
        <v>0</v>
      </c>
      <c r="I436" s="63">
        <v>44426</v>
      </c>
      <c r="J436" s="63">
        <v>44452</v>
      </c>
      <c r="K436" s="145"/>
      <c r="L436" s="30">
        <f>ListTable[[#This Row],[End]]-ListTable[[#This Row],[Start]]+1</f>
        <v>27</v>
      </c>
      <c r="O436" s="26"/>
      <c r="P436" s="26"/>
      <c r="Q436" s="64"/>
      <c r="R436" s="28" t="s">
        <v>29</v>
      </c>
      <c r="S436" s="28"/>
      <c r="T436" s="46" t="s">
        <v>215</v>
      </c>
      <c r="U436" s="17"/>
      <c r="V436"/>
      <c r="W436"/>
      <c r="X436"/>
      <c r="Y436"/>
      <c r="Z436"/>
      <c r="AA436"/>
    </row>
    <row r="437" spans="2:27" ht="15" customHeight="1">
      <c r="B437" s="24">
        <v>428</v>
      </c>
      <c r="C437" s="61" t="s">
        <v>1293</v>
      </c>
      <c r="D437" s="62" t="s">
        <v>1252</v>
      </c>
      <c r="E437" s="28" t="s">
        <v>1406</v>
      </c>
      <c r="F437" s="62" t="s">
        <v>877</v>
      </c>
      <c r="G437" s="62">
        <v>72051005</v>
      </c>
      <c r="H437" s="153">
        <v>2457.8571428571431</v>
      </c>
      <c r="I437" s="63">
        <v>44430</v>
      </c>
      <c r="J437" s="63">
        <v>44435</v>
      </c>
      <c r="K437" s="145">
        <v>44525</v>
      </c>
      <c r="L437" s="30">
        <f>ListTable[[#This Row],[End]]-ListTable[[#This Row],[Start]]+1</f>
        <v>6</v>
      </c>
      <c r="O437" s="26"/>
      <c r="P437" s="26"/>
      <c r="Q437" s="64"/>
      <c r="R437" s="28" t="s">
        <v>580</v>
      </c>
      <c r="S437" s="28" t="s">
        <v>1187</v>
      </c>
      <c r="T437" s="46" t="s">
        <v>248</v>
      </c>
      <c r="U437" s="17" t="str">
        <f>REPLACE(ListTable[[#This Row],[WBS Element]],3,2,69)</f>
        <v>1/6940372-005-269E</v>
      </c>
      <c r="V437"/>
      <c r="W437"/>
      <c r="X437"/>
      <c r="Y437"/>
      <c r="Z437"/>
      <c r="AA437"/>
    </row>
    <row r="438" spans="2:27" ht="15" customHeight="1">
      <c r="B438" s="24">
        <v>429</v>
      </c>
      <c r="C438" s="61" t="s">
        <v>1272</v>
      </c>
      <c r="D438" s="62" t="s">
        <v>1252</v>
      </c>
      <c r="E438" s="28" t="s">
        <v>1408</v>
      </c>
      <c r="F438" s="62" t="s">
        <v>878</v>
      </c>
      <c r="G438" s="62">
        <v>72051003</v>
      </c>
      <c r="H438" s="153">
        <v>1142.5714285714284</v>
      </c>
      <c r="I438" s="63">
        <v>44431</v>
      </c>
      <c r="J438" s="63">
        <v>44434</v>
      </c>
      <c r="K438" s="145">
        <v>44456</v>
      </c>
      <c r="L438" s="30">
        <f>ListTable[[#This Row],[End]]-ListTable[[#This Row],[Start]]+1</f>
        <v>4</v>
      </c>
      <c r="O438" s="26"/>
      <c r="P438" s="26"/>
      <c r="Q438" s="64"/>
      <c r="R438" s="28" t="s">
        <v>582</v>
      </c>
      <c r="S438" s="28" t="s">
        <v>1189</v>
      </c>
      <c r="T438" s="46" t="s">
        <v>249</v>
      </c>
      <c r="U438" s="17" t="str">
        <f>REPLACE(ListTable[[#This Row],[WBS Element]],3,2,69)</f>
        <v>1/6940364-005-269E</v>
      </c>
      <c r="V438"/>
      <c r="W438"/>
      <c r="X438"/>
      <c r="Y438"/>
      <c r="Z438"/>
      <c r="AA438"/>
    </row>
    <row r="439" spans="2:27" ht="15" customHeight="1">
      <c r="B439" s="24">
        <v>430</v>
      </c>
      <c r="C439" s="61" t="s">
        <v>1281</v>
      </c>
      <c r="D439" s="62" t="s">
        <v>1252</v>
      </c>
      <c r="E439" s="28" t="s">
        <v>1409</v>
      </c>
      <c r="F439" s="62" t="s">
        <v>879</v>
      </c>
      <c r="G439" s="62">
        <v>72051004</v>
      </c>
      <c r="H439" s="153">
        <v>1461.4285714285716</v>
      </c>
      <c r="I439" s="63">
        <v>44431</v>
      </c>
      <c r="J439" s="63">
        <v>44449</v>
      </c>
      <c r="K439" s="145">
        <v>44456</v>
      </c>
      <c r="L439" s="30">
        <f>ListTable[[#This Row],[End]]-ListTable[[#This Row],[Start]]+1</f>
        <v>19</v>
      </c>
      <c r="O439" s="26"/>
      <c r="P439" s="26"/>
      <c r="Q439" s="64"/>
      <c r="R439" s="28" t="s">
        <v>583</v>
      </c>
      <c r="S439" s="28" t="s">
        <v>1190</v>
      </c>
      <c r="T439" s="46" t="s">
        <v>250</v>
      </c>
      <c r="U439" s="17" t="str">
        <f>REPLACE(ListTable[[#This Row],[WBS Element]],3,2,69)</f>
        <v>1/6940366-005-269E</v>
      </c>
      <c r="V439"/>
      <c r="W439"/>
      <c r="X439"/>
      <c r="Y439"/>
      <c r="Z439"/>
      <c r="AA439"/>
    </row>
    <row r="440" spans="2:27" ht="15" customHeight="1">
      <c r="B440" s="24">
        <v>431</v>
      </c>
      <c r="C440" s="61" t="s">
        <v>1284</v>
      </c>
      <c r="D440" s="62" t="s">
        <v>1253</v>
      </c>
      <c r="E440" s="28" t="s">
        <v>1410</v>
      </c>
      <c r="F440" s="62" t="s">
        <v>857</v>
      </c>
      <c r="G440" s="62">
        <v>72069148</v>
      </c>
      <c r="H440" s="153">
        <v>8107.5642857142866</v>
      </c>
      <c r="I440" s="63">
        <v>44431</v>
      </c>
      <c r="J440" s="63">
        <v>44466</v>
      </c>
      <c r="K440" s="145">
        <v>44525</v>
      </c>
      <c r="L440" s="30">
        <f>ListTable[[#This Row],[End]]-ListTable[[#This Row],[Start]]+1</f>
        <v>36</v>
      </c>
      <c r="O440" s="26"/>
      <c r="P440" s="26"/>
      <c r="Q440" s="64"/>
      <c r="R440" s="28" t="s">
        <v>584</v>
      </c>
      <c r="S440" s="28" t="s">
        <v>1191</v>
      </c>
      <c r="T440" s="46" t="s">
        <v>243</v>
      </c>
      <c r="U440" s="17" t="str">
        <f>REPLACE(ListTable[[#This Row],[WBS Element]],3,2,69)</f>
        <v>1/6943006-005-269E</v>
      </c>
      <c r="V440"/>
      <c r="W440"/>
      <c r="X440"/>
      <c r="Y440"/>
      <c r="Z440"/>
      <c r="AA440"/>
    </row>
    <row r="441" spans="2:27" ht="15" customHeight="1">
      <c r="B441" s="24">
        <v>432</v>
      </c>
      <c r="C441" s="61" t="s">
        <v>1282</v>
      </c>
      <c r="D441" s="62" t="s">
        <v>1253</v>
      </c>
      <c r="E441" s="28" t="s">
        <v>1410</v>
      </c>
      <c r="F441" s="62" t="s">
        <v>857</v>
      </c>
      <c r="G441" s="62">
        <v>72069148</v>
      </c>
      <c r="H441" s="153">
        <v>8107.5642857142866</v>
      </c>
      <c r="I441" s="63">
        <v>44431</v>
      </c>
      <c r="J441" s="63">
        <v>44460</v>
      </c>
      <c r="K441" s="145">
        <v>44525</v>
      </c>
      <c r="L441" s="30">
        <f>ListTable[[#This Row],[End]]-ListTable[[#This Row],[Start]]+1</f>
        <v>30</v>
      </c>
      <c r="O441" s="26"/>
      <c r="P441" s="26"/>
      <c r="Q441" s="64"/>
      <c r="R441" s="28" t="s">
        <v>584</v>
      </c>
      <c r="S441" s="28" t="s">
        <v>1191</v>
      </c>
      <c r="T441" s="46" t="s">
        <v>243</v>
      </c>
      <c r="U441" s="17" t="str">
        <f>REPLACE(ListTable[[#This Row],[WBS Element]],3,2,69)</f>
        <v>1/6943006-005-269E</v>
      </c>
      <c r="V441"/>
      <c r="W441"/>
      <c r="X441"/>
      <c r="Y441"/>
      <c r="Z441"/>
      <c r="AA441"/>
    </row>
    <row r="442" spans="2:27" ht="15" customHeight="1">
      <c r="B442" s="24">
        <v>433</v>
      </c>
      <c r="C442" s="61" t="s">
        <v>1272</v>
      </c>
      <c r="D442" s="62" t="s">
        <v>1252</v>
      </c>
      <c r="E442" s="28" t="s">
        <v>1408</v>
      </c>
      <c r="F442" s="62" t="s">
        <v>878</v>
      </c>
      <c r="G442" s="62">
        <v>72051003</v>
      </c>
      <c r="H442" s="153">
        <v>1142.5714285714284</v>
      </c>
      <c r="I442" s="63">
        <v>44437</v>
      </c>
      <c r="J442" s="63">
        <v>44454</v>
      </c>
      <c r="K442" s="145">
        <v>44456</v>
      </c>
      <c r="L442" s="30">
        <f>ListTable[[#This Row],[End]]-ListTable[[#This Row],[Start]]+1</f>
        <v>18</v>
      </c>
      <c r="O442" s="26"/>
      <c r="P442" s="26"/>
      <c r="Q442" s="64"/>
      <c r="R442" s="28" t="s">
        <v>582</v>
      </c>
      <c r="S442" s="28" t="s">
        <v>1189</v>
      </c>
      <c r="T442" s="46" t="s">
        <v>249</v>
      </c>
      <c r="U442" s="17" t="str">
        <f>REPLACE(ListTable[[#This Row],[WBS Element]],3,2,69)</f>
        <v>1/6940364-005-269E</v>
      </c>
      <c r="V442"/>
      <c r="W442"/>
      <c r="X442"/>
      <c r="Y442"/>
      <c r="Z442"/>
      <c r="AA442"/>
    </row>
    <row r="443" spans="2:27" ht="15" customHeight="1">
      <c r="B443" s="24">
        <v>434</v>
      </c>
      <c r="C443" s="61" t="s">
        <v>1271</v>
      </c>
      <c r="D443" s="62" t="s">
        <v>1253</v>
      </c>
      <c r="E443" s="28" t="s">
        <v>1411</v>
      </c>
      <c r="F443" s="62" t="s">
        <v>858</v>
      </c>
      <c r="G443" s="62">
        <v>72069149</v>
      </c>
      <c r="H443" s="153">
        <v>8107.5642857142866</v>
      </c>
      <c r="I443" s="63">
        <v>44444</v>
      </c>
      <c r="J443" s="63">
        <v>44481</v>
      </c>
      <c r="K443" s="145">
        <v>44525</v>
      </c>
      <c r="L443" s="30">
        <f>ListTable[[#This Row],[End]]-ListTable[[#This Row],[Start]]+1</f>
        <v>38</v>
      </c>
      <c r="O443" s="26"/>
      <c r="P443" s="26"/>
      <c r="Q443" s="64"/>
      <c r="R443" s="28" t="s">
        <v>585</v>
      </c>
      <c r="S443" s="28" t="s">
        <v>1192</v>
      </c>
      <c r="T443" s="46" t="s">
        <v>243</v>
      </c>
      <c r="U443" s="17" t="str">
        <f>REPLACE(ListTable[[#This Row],[WBS Element]],3,2,69)</f>
        <v>1/6943007-005-269E</v>
      </c>
      <c r="V443"/>
      <c r="W443"/>
      <c r="X443"/>
      <c r="Y443"/>
      <c r="Z443"/>
      <c r="AA443"/>
    </row>
    <row r="444" spans="2:27" ht="15" customHeight="1">
      <c r="B444" s="24">
        <v>435</v>
      </c>
      <c r="C444" s="61" t="s">
        <v>1286</v>
      </c>
      <c r="D444" s="62" t="s">
        <v>1253</v>
      </c>
      <c r="E444" s="28" t="s">
        <v>1411</v>
      </c>
      <c r="F444" s="62" t="s">
        <v>858</v>
      </c>
      <c r="G444" s="62">
        <v>72069149</v>
      </c>
      <c r="H444" s="153">
        <v>8107.5642857142866</v>
      </c>
      <c r="I444" s="63">
        <v>44444</v>
      </c>
      <c r="J444" s="63">
        <v>44481</v>
      </c>
      <c r="K444" s="145">
        <v>44525</v>
      </c>
      <c r="L444" s="30">
        <f>ListTable[[#This Row],[End]]-ListTable[[#This Row],[Start]]+1</f>
        <v>38</v>
      </c>
      <c r="O444" s="26"/>
      <c r="P444" s="26"/>
      <c r="Q444" s="64"/>
      <c r="R444" s="28" t="s">
        <v>585</v>
      </c>
      <c r="S444" s="28" t="s">
        <v>1192</v>
      </c>
      <c r="T444" s="46" t="s">
        <v>243</v>
      </c>
      <c r="U444" s="17" t="str">
        <f>REPLACE(ListTable[[#This Row],[WBS Element]],3,2,69)</f>
        <v>1/6943007-005-269E</v>
      </c>
      <c r="V444"/>
      <c r="W444"/>
      <c r="X444"/>
      <c r="Y444"/>
      <c r="Z444"/>
      <c r="AA444"/>
    </row>
    <row r="445" spans="2:27" ht="15" customHeight="1">
      <c r="B445" s="24">
        <v>436</v>
      </c>
      <c r="C445" s="61" t="s">
        <v>1275</v>
      </c>
      <c r="D445" s="62" t="s">
        <v>1256</v>
      </c>
      <c r="E445" s="28"/>
      <c r="F445" s="62" t="s">
        <v>845</v>
      </c>
      <c r="G445" s="62"/>
      <c r="H445" s="153">
        <v>0</v>
      </c>
      <c r="I445" s="63">
        <v>44449</v>
      </c>
      <c r="J445" s="63">
        <v>44485</v>
      </c>
      <c r="K445" s="145"/>
      <c r="L445" s="30">
        <f>ListTable[[#This Row],[End]]-ListTable[[#This Row],[Start]]+1</f>
        <v>37</v>
      </c>
      <c r="O445" s="26"/>
      <c r="P445" s="26"/>
      <c r="Q445" s="64"/>
      <c r="R445" s="28" t="s">
        <v>29</v>
      </c>
      <c r="S445" s="28"/>
      <c r="T445" s="46" t="s">
        <v>215</v>
      </c>
      <c r="U445" s="17"/>
      <c r="V445"/>
      <c r="W445"/>
      <c r="X445"/>
      <c r="Y445"/>
      <c r="Z445"/>
      <c r="AA445"/>
    </row>
    <row r="446" spans="2:27" ht="15" customHeight="1">
      <c r="B446" s="24">
        <v>437</v>
      </c>
      <c r="C446" s="61" t="s">
        <v>1293</v>
      </c>
      <c r="D446" s="62" t="s">
        <v>1256</v>
      </c>
      <c r="E446" s="28"/>
      <c r="F446" s="62" t="s">
        <v>846</v>
      </c>
      <c r="G446" s="62"/>
      <c r="H446" s="153">
        <v>0</v>
      </c>
      <c r="I446" s="63">
        <v>44449</v>
      </c>
      <c r="J446" s="63">
        <v>44485</v>
      </c>
      <c r="K446" s="145"/>
      <c r="L446" s="30">
        <f>ListTable[[#This Row],[End]]-ListTable[[#This Row],[Start]]+1</f>
        <v>37</v>
      </c>
      <c r="O446" s="26"/>
      <c r="P446" s="26"/>
      <c r="Q446" s="64"/>
      <c r="R446" s="28" t="s">
        <v>29</v>
      </c>
      <c r="S446" s="28"/>
      <c r="T446" s="46" t="s">
        <v>215</v>
      </c>
      <c r="U446" s="17"/>
      <c r="V446"/>
      <c r="W446"/>
      <c r="X446"/>
      <c r="Y446"/>
      <c r="Z446"/>
      <c r="AA446"/>
    </row>
    <row r="447" spans="2:27" ht="15" customHeight="1">
      <c r="B447" s="24">
        <v>438</v>
      </c>
      <c r="C447" s="61" t="s">
        <v>1268</v>
      </c>
      <c r="D447" s="62" t="s">
        <v>1252</v>
      </c>
      <c r="E447" s="28" t="s">
        <v>1412</v>
      </c>
      <c r="F447" s="62" t="s">
        <v>880</v>
      </c>
      <c r="G447" s="62">
        <v>72078170</v>
      </c>
      <c r="H447" s="154">
        <v>2059.2857142857142</v>
      </c>
      <c r="I447" s="63">
        <v>44451</v>
      </c>
      <c r="J447" s="63">
        <v>44476</v>
      </c>
      <c r="K447" s="145">
        <v>44525</v>
      </c>
      <c r="L447" s="30">
        <f>ListTable[[#This Row],[End]]-ListTable[[#This Row],[Start]]+1</f>
        <v>26</v>
      </c>
      <c r="O447" s="26"/>
      <c r="P447" s="26"/>
      <c r="Q447" s="64"/>
      <c r="R447" s="28" t="s">
        <v>586</v>
      </c>
      <c r="S447" s="28" t="s">
        <v>1193</v>
      </c>
      <c r="T447" s="46" t="s">
        <v>251</v>
      </c>
      <c r="U447" s="17" t="str">
        <f>REPLACE(ListTable[[#This Row],[WBS Element]],3,2,69)</f>
        <v>1/6944494-005-269E</v>
      </c>
      <c r="V447"/>
      <c r="W447"/>
      <c r="X447"/>
      <c r="Y447"/>
      <c r="Z447"/>
      <c r="AA447"/>
    </row>
    <row r="448" spans="2:27" ht="15" customHeight="1">
      <c r="B448" s="24">
        <v>439</v>
      </c>
      <c r="C448" s="61" t="s">
        <v>1292</v>
      </c>
      <c r="D448" s="62" t="s">
        <v>1252</v>
      </c>
      <c r="E448" s="28" t="s">
        <v>1413</v>
      </c>
      <c r="F448" s="62" t="s">
        <v>881</v>
      </c>
      <c r="G448" s="62">
        <v>72078172</v>
      </c>
      <c r="H448" s="153">
        <v>3587.1428571428573</v>
      </c>
      <c r="I448" s="63">
        <v>44451</v>
      </c>
      <c r="J448" s="63">
        <v>44488</v>
      </c>
      <c r="K448" s="145">
        <v>44525</v>
      </c>
      <c r="L448" s="30">
        <f>ListTable[[#This Row],[End]]-ListTable[[#This Row],[Start]]+1</f>
        <v>38</v>
      </c>
      <c r="O448" s="26"/>
      <c r="P448" s="26"/>
      <c r="Q448" s="64"/>
      <c r="R448" s="28" t="s">
        <v>587</v>
      </c>
      <c r="S448" s="28" t="s">
        <v>1194</v>
      </c>
      <c r="T448" s="46" t="s">
        <v>252</v>
      </c>
      <c r="U448" s="17" t="str">
        <f>REPLACE(ListTable[[#This Row],[WBS Element]],3,2,69)</f>
        <v>1/6944498-005-269E</v>
      </c>
      <c r="V448"/>
      <c r="W448"/>
      <c r="X448"/>
      <c r="Y448"/>
      <c r="Z448"/>
      <c r="AA448"/>
    </row>
    <row r="449" spans="2:27" ht="15" customHeight="1">
      <c r="B449" s="24">
        <v>440</v>
      </c>
      <c r="C449" s="61" t="s">
        <v>1296</v>
      </c>
      <c r="D449" s="62" t="s">
        <v>1252</v>
      </c>
      <c r="E449" s="28" t="s">
        <v>1414</v>
      </c>
      <c r="F449" s="62" t="s">
        <v>882</v>
      </c>
      <c r="G449" s="62">
        <v>72078171</v>
      </c>
      <c r="H449" s="153">
        <v>3587.1428571428573</v>
      </c>
      <c r="I449" s="63">
        <v>44458</v>
      </c>
      <c r="J449" s="63">
        <v>44485</v>
      </c>
      <c r="K449" s="145">
        <v>44525</v>
      </c>
      <c r="L449" s="30">
        <f>ListTable[[#This Row],[End]]-ListTable[[#This Row],[Start]]+1</f>
        <v>28</v>
      </c>
      <c r="O449" s="26"/>
      <c r="P449" s="26"/>
      <c r="Q449" s="64"/>
      <c r="R449" s="28" t="s">
        <v>588</v>
      </c>
      <c r="S449" s="28" t="s">
        <v>1195</v>
      </c>
      <c r="T449" s="46" t="s">
        <v>253</v>
      </c>
      <c r="U449" s="17" t="str">
        <f>REPLACE(ListTable[[#This Row],[WBS Element]],3,2,69)</f>
        <v>1/6944496-005-269E</v>
      </c>
      <c r="V449"/>
      <c r="W449"/>
      <c r="X449"/>
      <c r="Y449"/>
      <c r="Z449"/>
      <c r="AA449"/>
    </row>
    <row r="450" spans="2:27" ht="15" customHeight="1">
      <c r="B450" s="24">
        <v>441</v>
      </c>
      <c r="C450" s="61" t="s">
        <v>1278</v>
      </c>
      <c r="D450" s="62" t="s">
        <v>1257</v>
      </c>
      <c r="E450" s="28"/>
      <c r="F450" s="62" t="s">
        <v>844</v>
      </c>
      <c r="G450" s="62"/>
      <c r="H450" s="153">
        <v>0</v>
      </c>
      <c r="I450" s="63">
        <v>44453</v>
      </c>
      <c r="J450" s="63">
        <v>44463</v>
      </c>
      <c r="K450" s="145"/>
      <c r="L450" s="30">
        <f>ListTable[[#This Row],[End]]-ListTable[[#This Row],[Start]]+1</f>
        <v>11</v>
      </c>
      <c r="O450" s="26"/>
      <c r="P450" s="26"/>
      <c r="Q450" s="64"/>
      <c r="R450" s="28" t="s">
        <v>29</v>
      </c>
      <c r="S450" s="28"/>
      <c r="T450" s="46" t="s">
        <v>215</v>
      </c>
      <c r="U450" s="17"/>
      <c r="V450"/>
      <c r="W450"/>
      <c r="X450"/>
      <c r="Y450"/>
      <c r="Z450"/>
      <c r="AA450"/>
    </row>
    <row r="451" spans="2:27" ht="15" customHeight="1">
      <c r="B451" s="60">
        <f t="shared" ref="B451:B458" ca="1" si="0">IF(OFFSET(C450,1,0)="","",ROW()-9)</f>
        <v>442</v>
      </c>
      <c r="C451" s="61" t="s">
        <v>1276</v>
      </c>
      <c r="D451" s="62" t="s">
        <v>1253</v>
      </c>
      <c r="E451" s="28" t="s">
        <v>1415</v>
      </c>
      <c r="F451" s="28" t="s">
        <v>859</v>
      </c>
      <c r="G451" s="62">
        <v>72113774</v>
      </c>
      <c r="H451" s="153">
        <v>8107.5642857142866</v>
      </c>
      <c r="I451" s="63">
        <v>44466</v>
      </c>
      <c r="J451" s="63">
        <v>44502</v>
      </c>
      <c r="K451" s="145">
        <v>44525</v>
      </c>
      <c r="L451" s="30">
        <f>ListTable[[#This Row],[End]]-ListTable[[#This Row],[Start]]+1</f>
        <v>37</v>
      </c>
      <c r="O451" s="26"/>
      <c r="P451" s="26"/>
      <c r="Q451" s="64"/>
      <c r="R451" s="28" t="s">
        <v>589</v>
      </c>
      <c r="S451" s="28" t="s">
        <v>1196</v>
      </c>
      <c r="T451" s="46" t="s">
        <v>243</v>
      </c>
      <c r="U451" s="17" t="str">
        <f>REPLACE(ListTable[[#This Row],[WBS Element]],3,2,69)</f>
        <v>1/6950846-010-269E</v>
      </c>
      <c r="V451"/>
      <c r="W451"/>
      <c r="X451"/>
      <c r="Y451"/>
      <c r="Z451"/>
      <c r="AA451"/>
    </row>
    <row r="452" spans="2:27" ht="15" customHeight="1">
      <c r="B452" s="60">
        <f t="shared" ca="1" si="0"/>
        <v>443</v>
      </c>
      <c r="C452" s="61" t="s">
        <v>1284</v>
      </c>
      <c r="D452" s="62" t="s">
        <v>1253</v>
      </c>
      <c r="E452" s="28" t="s">
        <v>1415</v>
      </c>
      <c r="F452" s="28" t="s">
        <v>859</v>
      </c>
      <c r="G452" s="62">
        <v>72113774</v>
      </c>
      <c r="H452" s="153">
        <v>8107.5642857142866</v>
      </c>
      <c r="I452" s="63">
        <v>44467</v>
      </c>
      <c r="J452" s="63">
        <v>44502</v>
      </c>
      <c r="K452" s="145">
        <v>44525</v>
      </c>
      <c r="L452" s="30">
        <f>ListTable[[#This Row],[End]]-ListTable[[#This Row],[Start]]+1</f>
        <v>36</v>
      </c>
      <c r="O452" s="26"/>
      <c r="P452" s="26"/>
      <c r="Q452" s="64"/>
      <c r="R452" s="28" t="s">
        <v>589</v>
      </c>
      <c r="S452" s="28" t="s">
        <v>1196</v>
      </c>
      <c r="T452" s="46" t="s">
        <v>243</v>
      </c>
      <c r="U452" s="17" t="str">
        <f>REPLACE(ListTable[[#This Row],[WBS Element]],3,2,69)</f>
        <v>1/6950846-010-269E</v>
      </c>
      <c r="V452"/>
      <c r="W452"/>
      <c r="X452"/>
      <c r="Y452"/>
      <c r="Z452"/>
      <c r="AA452"/>
    </row>
    <row r="453" spans="2:27" ht="15" customHeight="1">
      <c r="B453" s="60">
        <f t="shared" ca="1" si="0"/>
        <v>444</v>
      </c>
      <c r="C453" s="61" t="s">
        <v>1278</v>
      </c>
      <c r="D453" s="62" t="s">
        <v>1257</v>
      </c>
      <c r="E453" s="28"/>
      <c r="F453" s="62" t="s">
        <v>845</v>
      </c>
      <c r="G453" s="62"/>
      <c r="H453" s="153">
        <v>0</v>
      </c>
      <c r="I453" s="63">
        <v>44463</v>
      </c>
      <c r="J453" s="63">
        <v>44471</v>
      </c>
      <c r="K453" s="145"/>
      <c r="L453" s="30">
        <f>ListTable[[#This Row],[End]]-ListTable[[#This Row],[Start]]+1</f>
        <v>9</v>
      </c>
      <c r="O453" s="26"/>
      <c r="P453" s="26"/>
      <c r="Q453" s="64"/>
      <c r="R453" s="28" t="s">
        <v>29</v>
      </c>
      <c r="S453" s="28"/>
      <c r="T453" s="46" t="s">
        <v>215</v>
      </c>
      <c r="U453" s="17"/>
      <c r="V453"/>
      <c r="W453"/>
      <c r="X453"/>
      <c r="Y453"/>
      <c r="Z453"/>
      <c r="AA453"/>
    </row>
    <row r="454" spans="2:27" ht="15" customHeight="1">
      <c r="B454" s="60">
        <f t="shared" ca="1" si="0"/>
        <v>445</v>
      </c>
      <c r="C454" s="61" t="s">
        <v>1296</v>
      </c>
      <c r="D454" s="62" t="s">
        <v>1255</v>
      </c>
      <c r="E454" s="28"/>
      <c r="F454" s="62" t="s">
        <v>883</v>
      </c>
      <c r="G454" s="62">
        <v>71933972</v>
      </c>
      <c r="H454" s="153">
        <v>0</v>
      </c>
      <c r="I454" s="63">
        <v>44455</v>
      </c>
      <c r="J454" s="63">
        <v>44456</v>
      </c>
      <c r="K454" s="145"/>
      <c r="L454" s="30">
        <f>ListTable[[#This Row],[End]]-ListTable[[#This Row],[Start]]+1</f>
        <v>2</v>
      </c>
      <c r="O454" s="26"/>
      <c r="P454" s="26"/>
      <c r="Q454" s="64"/>
      <c r="R454" s="28" t="s">
        <v>29</v>
      </c>
      <c r="S454" s="28"/>
      <c r="T454" s="46" t="s">
        <v>254</v>
      </c>
      <c r="U454" s="17"/>
      <c r="V454"/>
      <c r="W454"/>
      <c r="X454"/>
      <c r="Y454"/>
      <c r="Z454"/>
      <c r="AA454"/>
    </row>
    <row r="455" spans="2:27" ht="15" customHeight="1">
      <c r="B455" s="60">
        <f t="shared" ca="1" si="0"/>
        <v>446</v>
      </c>
      <c r="C455" s="61" t="s">
        <v>1280</v>
      </c>
      <c r="D455" s="62" t="s">
        <v>1255</v>
      </c>
      <c r="E455" s="28"/>
      <c r="F455" s="62" t="s">
        <v>883</v>
      </c>
      <c r="G455" s="62">
        <v>71933972</v>
      </c>
      <c r="H455" s="153">
        <v>0</v>
      </c>
      <c r="I455" s="63">
        <v>44455</v>
      </c>
      <c r="J455" s="63">
        <v>44456</v>
      </c>
      <c r="K455" s="145"/>
      <c r="L455" s="30">
        <f>ListTable[[#This Row],[End]]-ListTable[[#This Row],[Start]]+1</f>
        <v>2</v>
      </c>
      <c r="O455" s="26"/>
      <c r="P455" s="26"/>
      <c r="Q455" s="64"/>
      <c r="R455" s="28" t="s">
        <v>29</v>
      </c>
      <c r="S455" s="28"/>
      <c r="T455" s="46" t="s">
        <v>254</v>
      </c>
      <c r="U455" s="17"/>
      <c r="V455"/>
      <c r="W455"/>
      <c r="X455"/>
      <c r="Y455"/>
      <c r="Z455"/>
      <c r="AA455"/>
    </row>
    <row r="456" spans="2:27" ht="15" customHeight="1">
      <c r="B456" s="60">
        <f t="shared" ca="1" si="0"/>
        <v>447</v>
      </c>
      <c r="C456" s="61" t="s">
        <v>1280</v>
      </c>
      <c r="D456" s="62" t="s">
        <v>1255</v>
      </c>
      <c r="E456" s="28"/>
      <c r="F456" s="62" t="s">
        <v>883</v>
      </c>
      <c r="G456" s="62">
        <v>71933972</v>
      </c>
      <c r="H456" s="153">
        <v>0</v>
      </c>
      <c r="I456" s="63">
        <v>44460</v>
      </c>
      <c r="J456" s="63">
        <v>44463</v>
      </c>
      <c r="K456" s="145"/>
      <c r="L456" s="30">
        <f>ListTable[[#This Row],[End]]-ListTable[[#This Row],[Start]]+1</f>
        <v>4</v>
      </c>
      <c r="O456" s="26"/>
      <c r="P456" s="26"/>
      <c r="Q456" s="64"/>
      <c r="R456" s="28" t="s">
        <v>29</v>
      </c>
      <c r="S456" s="28"/>
      <c r="T456" s="46" t="s">
        <v>254</v>
      </c>
      <c r="U456" s="17"/>
      <c r="V456"/>
      <c r="W456"/>
      <c r="X456"/>
      <c r="Y456"/>
      <c r="Z456"/>
      <c r="AA456"/>
    </row>
    <row r="457" spans="2:27" ht="15" customHeight="1">
      <c r="B457" s="60">
        <f t="shared" ca="1" si="0"/>
        <v>448</v>
      </c>
      <c r="C457" s="61" t="s">
        <v>1272</v>
      </c>
      <c r="D457" s="62" t="s">
        <v>1255</v>
      </c>
      <c r="E457" s="28"/>
      <c r="F457" s="62" t="s">
        <v>884</v>
      </c>
      <c r="G457" s="62">
        <v>71906338</v>
      </c>
      <c r="H457" s="153">
        <v>0</v>
      </c>
      <c r="I457" s="63">
        <v>44466</v>
      </c>
      <c r="J457" s="63">
        <v>44470</v>
      </c>
      <c r="K457" s="145"/>
      <c r="L457" s="30">
        <f>ListTable[[#This Row],[End]]-ListTable[[#This Row],[Start]]+1</f>
        <v>5</v>
      </c>
      <c r="O457" s="26"/>
      <c r="P457" s="26"/>
      <c r="Q457" s="64"/>
      <c r="R457" s="28" t="s">
        <v>29</v>
      </c>
      <c r="S457" s="28"/>
      <c r="T457" s="46" t="s">
        <v>255</v>
      </c>
      <c r="U457" s="17"/>
      <c r="V457"/>
      <c r="W457"/>
      <c r="X457"/>
      <c r="Y457"/>
      <c r="Z457"/>
      <c r="AA457"/>
    </row>
    <row r="458" spans="2:27" ht="15" customHeight="1">
      <c r="B458" s="60">
        <f t="shared" ca="1" si="0"/>
        <v>449</v>
      </c>
      <c r="C458" s="61" t="s">
        <v>1280</v>
      </c>
      <c r="D458" s="62" t="s">
        <v>1255</v>
      </c>
      <c r="E458" s="28"/>
      <c r="F458" s="62" t="s">
        <v>883</v>
      </c>
      <c r="G458" s="62">
        <v>71933972</v>
      </c>
      <c r="H458" s="153">
        <v>0</v>
      </c>
      <c r="I458" s="63">
        <v>44468</v>
      </c>
      <c r="J458" s="63">
        <v>44470</v>
      </c>
      <c r="K458" s="145"/>
      <c r="L458" s="30">
        <f>ListTable[[#This Row],[End]]-ListTable[[#This Row],[Start]]+1</f>
        <v>3</v>
      </c>
      <c r="O458" s="26"/>
      <c r="P458" s="26"/>
      <c r="Q458" s="64"/>
      <c r="R458" s="28" t="s">
        <v>29</v>
      </c>
      <c r="S458" s="28"/>
      <c r="T458" s="46" t="s">
        <v>254</v>
      </c>
      <c r="U458" s="17"/>
      <c r="V458"/>
      <c r="W458"/>
      <c r="X458"/>
      <c r="Y458"/>
      <c r="Z458"/>
      <c r="AA458"/>
    </row>
    <row r="459" spans="2:27" ht="15" customHeight="1">
      <c r="B459" s="60">
        <f t="shared" ref="B459:B464" ca="1" si="1">IF(OFFSET(C458,1,0)="","",ROW()-9)</f>
        <v>450</v>
      </c>
      <c r="C459" s="61" t="s">
        <v>1283</v>
      </c>
      <c r="D459" s="62" t="s">
        <v>1253</v>
      </c>
      <c r="E459" s="28" t="s">
        <v>1407</v>
      </c>
      <c r="F459" s="62" t="s">
        <v>856</v>
      </c>
      <c r="G459" s="62">
        <v>72060264</v>
      </c>
      <c r="H459" s="153">
        <v>24356.571428571428</v>
      </c>
      <c r="I459" s="63">
        <v>44472</v>
      </c>
      <c r="J459" s="63">
        <v>44506</v>
      </c>
      <c r="K459" s="145">
        <v>44525</v>
      </c>
      <c r="L459" s="30">
        <f>ListTable[[#This Row],[End]]-ListTable[[#This Row],[Start]]+1</f>
        <v>35</v>
      </c>
      <c r="O459" s="26"/>
      <c r="P459" s="26"/>
      <c r="Q459" s="64"/>
      <c r="R459" s="28" t="s">
        <v>581</v>
      </c>
      <c r="S459" s="28" t="s">
        <v>1188</v>
      </c>
      <c r="T459" s="46" t="s">
        <v>243</v>
      </c>
      <c r="U459" s="17" t="str">
        <f>REPLACE(ListTable[[#This Row],[WBS Element]],3,2,69)</f>
        <v>1/6941493-005-269E</v>
      </c>
      <c r="V459"/>
      <c r="W459"/>
      <c r="X459"/>
      <c r="Y459"/>
      <c r="Z459"/>
      <c r="AA459"/>
    </row>
    <row r="460" spans="2:27" ht="15" customHeight="1">
      <c r="B460" s="60">
        <f t="shared" ca="1" si="1"/>
        <v>451</v>
      </c>
      <c r="C460" s="61" t="s">
        <v>1295</v>
      </c>
      <c r="D460" s="62" t="s">
        <v>1253</v>
      </c>
      <c r="E460" s="28" t="s">
        <v>1407</v>
      </c>
      <c r="F460" s="28" t="s">
        <v>856</v>
      </c>
      <c r="G460" s="62">
        <v>72060264</v>
      </c>
      <c r="H460" s="153">
        <v>24356.571428571428</v>
      </c>
      <c r="I460" s="63">
        <v>44472</v>
      </c>
      <c r="J460" s="63">
        <v>44507</v>
      </c>
      <c r="K460" s="145">
        <v>44525</v>
      </c>
      <c r="L460" s="30">
        <f>ListTable[[#This Row],[End]]-ListTable[[#This Row],[Start]]+1</f>
        <v>36</v>
      </c>
      <c r="O460" s="26"/>
      <c r="P460" s="26"/>
      <c r="Q460" s="64"/>
      <c r="R460" s="28" t="s">
        <v>581</v>
      </c>
      <c r="S460" s="28" t="s">
        <v>1188</v>
      </c>
      <c r="T460" s="46" t="s">
        <v>243</v>
      </c>
      <c r="U460" s="17" t="str">
        <f>REPLACE(ListTable[[#This Row],[WBS Element]],3,2,69)</f>
        <v>1/6941493-005-269E</v>
      </c>
      <c r="V460"/>
      <c r="W460"/>
      <c r="X460"/>
      <c r="Y460"/>
      <c r="Z460"/>
      <c r="AA460"/>
    </row>
    <row r="461" spans="2:27" ht="15" customHeight="1">
      <c r="B461" s="60">
        <f t="shared" ca="1" si="1"/>
        <v>452</v>
      </c>
      <c r="C461" s="61" t="s">
        <v>1272</v>
      </c>
      <c r="D461" s="62" t="s">
        <v>1255</v>
      </c>
      <c r="E461" s="28"/>
      <c r="F461" s="62" t="s">
        <v>884</v>
      </c>
      <c r="G461" s="62">
        <v>71906338</v>
      </c>
      <c r="H461" s="153">
        <v>0</v>
      </c>
      <c r="I461" s="63">
        <v>44473</v>
      </c>
      <c r="J461" s="63">
        <v>44477</v>
      </c>
      <c r="K461" s="145"/>
      <c r="L461" s="30">
        <f>ListTable[[#This Row],[End]]-ListTable[[#This Row],[Start]]+1</f>
        <v>5</v>
      </c>
      <c r="O461" s="26"/>
      <c r="P461" s="26"/>
      <c r="Q461" s="64"/>
      <c r="R461" s="28" t="s">
        <v>29</v>
      </c>
      <c r="S461" s="28"/>
      <c r="T461" s="46" t="s">
        <v>255</v>
      </c>
      <c r="U461" s="17"/>
      <c r="V461"/>
      <c r="W461"/>
      <c r="X461"/>
      <c r="Y461"/>
      <c r="Z461"/>
      <c r="AA461"/>
    </row>
    <row r="462" spans="2:27" ht="15" customHeight="1">
      <c r="B462" s="60">
        <f t="shared" ca="1" si="1"/>
        <v>453</v>
      </c>
      <c r="C462" s="61" t="s">
        <v>1280</v>
      </c>
      <c r="D462" s="62" t="s">
        <v>1255</v>
      </c>
      <c r="E462" s="28"/>
      <c r="F462" s="62" t="s">
        <v>883</v>
      </c>
      <c r="G462" s="62">
        <v>71933972</v>
      </c>
      <c r="H462" s="153">
        <v>0</v>
      </c>
      <c r="I462" s="63">
        <v>44473</v>
      </c>
      <c r="J462" s="63">
        <v>44477</v>
      </c>
      <c r="K462" s="145"/>
      <c r="L462" s="30">
        <f>ListTable[[#This Row],[End]]-ListTable[[#This Row],[Start]]+1</f>
        <v>5</v>
      </c>
      <c r="O462" s="26"/>
      <c r="P462" s="26"/>
      <c r="Q462" s="64"/>
      <c r="R462" s="28" t="s">
        <v>29</v>
      </c>
      <c r="S462" s="28"/>
      <c r="T462" s="46" t="s">
        <v>254</v>
      </c>
      <c r="U462" s="17"/>
      <c r="V462"/>
      <c r="W462"/>
      <c r="X462"/>
      <c r="Y462"/>
      <c r="Z462"/>
      <c r="AA462"/>
    </row>
    <row r="463" spans="2:27" ht="15" customHeight="1">
      <c r="B463" s="60">
        <f t="shared" ca="1" si="1"/>
        <v>454</v>
      </c>
      <c r="C463" s="61" t="s">
        <v>1272</v>
      </c>
      <c r="D463" s="62" t="s">
        <v>1255</v>
      </c>
      <c r="E463" s="28"/>
      <c r="F463" s="62" t="s">
        <v>884</v>
      </c>
      <c r="G463" s="62">
        <v>71906338</v>
      </c>
      <c r="H463" s="153">
        <v>0</v>
      </c>
      <c r="I463" s="63">
        <v>44480</v>
      </c>
      <c r="J463" s="63">
        <v>44482</v>
      </c>
      <c r="K463" s="145"/>
      <c r="L463" s="30">
        <f>ListTable[[#This Row],[End]]-ListTable[[#This Row],[Start]]+1</f>
        <v>3</v>
      </c>
      <c r="O463" s="26"/>
      <c r="P463" s="26"/>
      <c r="Q463" s="64"/>
      <c r="R463" s="28" t="s">
        <v>29</v>
      </c>
      <c r="S463" s="28"/>
      <c r="T463" s="46" t="s">
        <v>255</v>
      </c>
      <c r="U463" s="17"/>
      <c r="V463"/>
      <c r="W463"/>
      <c r="X463"/>
      <c r="Y463"/>
      <c r="Z463"/>
      <c r="AA463"/>
    </row>
    <row r="464" spans="2:27" ht="15" customHeight="1">
      <c r="B464" s="60">
        <f t="shared" ca="1" si="1"/>
        <v>455</v>
      </c>
      <c r="C464" s="61" t="s">
        <v>1280</v>
      </c>
      <c r="D464" s="62" t="s">
        <v>1255</v>
      </c>
      <c r="E464" s="28"/>
      <c r="F464" s="62" t="s">
        <v>883</v>
      </c>
      <c r="G464" s="62">
        <v>71933972</v>
      </c>
      <c r="H464" s="153">
        <v>0</v>
      </c>
      <c r="I464" s="63">
        <v>44480</v>
      </c>
      <c r="J464" s="63">
        <v>44483</v>
      </c>
      <c r="K464" s="145"/>
      <c r="L464" s="30">
        <f>ListTable[[#This Row],[End]]-ListTable[[#This Row],[Start]]+1</f>
        <v>4</v>
      </c>
      <c r="O464" s="26"/>
      <c r="P464" s="26"/>
      <c r="Q464" s="64"/>
      <c r="R464" s="28" t="s">
        <v>29</v>
      </c>
      <c r="S464" s="28"/>
      <c r="T464" s="46" t="s">
        <v>254</v>
      </c>
      <c r="U464" s="17"/>
      <c r="V464"/>
      <c r="W464"/>
      <c r="X464"/>
      <c r="Y464"/>
      <c r="Z464"/>
      <c r="AA464"/>
    </row>
    <row r="465" spans="2:27" ht="15" customHeight="1">
      <c r="B465" s="60">
        <f t="shared" ref="B465:B471" ca="1" si="2">IF(OFFSET(C464,1,0)="","",ROW()-9)</f>
        <v>456</v>
      </c>
      <c r="C465" s="61" t="s">
        <v>1296</v>
      </c>
      <c r="D465" s="62" t="s">
        <v>1252</v>
      </c>
      <c r="E465" s="28" t="s">
        <v>1412</v>
      </c>
      <c r="F465" s="62" t="s">
        <v>880</v>
      </c>
      <c r="G465" s="62">
        <v>72078170</v>
      </c>
      <c r="H465" s="154">
        <v>2059.2857142857142</v>
      </c>
      <c r="I465" s="63">
        <v>44486</v>
      </c>
      <c r="J465" s="63">
        <v>44488</v>
      </c>
      <c r="K465" s="145">
        <v>44525</v>
      </c>
      <c r="L465" s="30">
        <f>ListTable[[#This Row],[End]]-ListTable[[#This Row],[Start]]+1</f>
        <v>3</v>
      </c>
      <c r="O465" s="26"/>
      <c r="P465" s="26"/>
      <c r="Q465" s="64"/>
      <c r="R465" s="28" t="s">
        <v>586</v>
      </c>
      <c r="S465" s="28" t="s">
        <v>1193</v>
      </c>
      <c r="T465" s="46" t="s">
        <v>251</v>
      </c>
      <c r="U465" s="17" t="str">
        <f>REPLACE(ListTable[[#This Row],[WBS Element]],3,2,69)</f>
        <v>1/6944494-005-269E</v>
      </c>
      <c r="V465"/>
      <c r="W465"/>
      <c r="X465"/>
      <c r="Y465"/>
      <c r="Z465"/>
      <c r="AA465"/>
    </row>
    <row r="466" spans="2:27" ht="15" customHeight="1">
      <c r="B466" s="60">
        <f t="shared" ca="1" si="2"/>
        <v>457</v>
      </c>
      <c r="C466" s="61" t="s">
        <v>1275</v>
      </c>
      <c r="D466" s="62" t="s">
        <v>1256</v>
      </c>
      <c r="E466" s="28"/>
      <c r="F466" s="62" t="s">
        <v>848</v>
      </c>
      <c r="G466" s="62"/>
      <c r="H466" s="153">
        <v>0</v>
      </c>
      <c r="I466" s="63">
        <v>44486</v>
      </c>
      <c r="J466" s="63">
        <v>44498</v>
      </c>
      <c r="K466" s="145"/>
      <c r="L466" s="30">
        <f>ListTable[[#This Row],[End]]-ListTable[[#This Row],[Start]]+1</f>
        <v>13</v>
      </c>
      <c r="O466" s="26"/>
      <c r="P466" s="26"/>
      <c r="Q466" s="64"/>
      <c r="R466" s="28" t="s">
        <v>29</v>
      </c>
      <c r="S466" s="28"/>
      <c r="T466" s="46" t="s">
        <v>215</v>
      </c>
      <c r="U466" s="17"/>
      <c r="V466"/>
      <c r="W466"/>
      <c r="X466"/>
      <c r="Y466"/>
      <c r="Z466"/>
      <c r="AA466"/>
    </row>
    <row r="467" spans="2:27" ht="15" customHeight="1">
      <c r="B467" s="60">
        <f t="shared" ca="1" si="2"/>
        <v>458</v>
      </c>
      <c r="C467" s="61" t="s">
        <v>1293</v>
      </c>
      <c r="D467" s="62" t="s">
        <v>1256</v>
      </c>
      <c r="E467" s="28"/>
      <c r="F467" s="62" t="s">
        <v>848</v>
      </c>
      <c r="G467" s="62"/>
      <c r="H467" s="153">
        <v>0</v>
      </c>
      <c r="I467" s="63">
        <v>44486</v>
      </c>
      <c r="J467" s="63">
        <v>44498</v>
      </c>
      <c r="K467" s="145"/>
      <c r="L467" s="30">
        <f>ListTable[[#This Row],[End]]-ListTable[[#This Row],[Start]]+1</f>
        <v>13</v>
      </c>
      <c r="O467" s="26"/>
      <c r="P467" s="26"/>
      <c r="Q467" s="64"/>
      <c r="R467" s="28" t="s">
        <v>29</v>
      </c>
      <c r="S467" s="28"/>
      <c r="T467" s="46" t="s">
        <v>215</v>
      </c>
      <c r="U467" s="17"/>
      <c r="V467"/>
      <c r="W467"/>
      <c r="X467"/>
      <c r="Y467"/>
      <c r="Z467"/>
      <c r="AA467"/>
    </row>
    <row r="468" spans="2:27" ht="15" customHeight="1">
      <c r="B468" s="60">
        <f t="shared" ca="1" si="2"/>
        <v>459</v>
      </c>
      <c r="C468" s="61" t="s">
        <v>1296</v>
      </c>
      <c r="D468" s="62" t="s">
        <v>1252</v>
      </c>
      <c r="E468" s="28" t="s">
        <v>1416</v>
      </c>
      <c r="F468" s="62" t="s">
        <v>885</v>
      </c>
      <c r="G468" s="62">
        <v>72093823</v>
      </c>
      <c r="H468" s="153">
        <v>4384.2857142857138</v>
      </c>
      <c r="I468" s="63">
        <v>44489</v>
      </c>
      <c r="J468" s="63">
        <v>44534</v>
      </c>
      <c r="K468" s="145">
        <v>44558</v>
      </c>
      <c r="L468" s="30">
        <f>ListTable[[#This Row],[End]]-ListTable[[#This Row],[Start]]+1</f>
        <v>46</v>
      </c>
      <c r="O468" s="26"/>
      <c r="P468" s="26"/>
      <c r="Q468" s="64"/>
      <c r="R468" s="28" t="s">
        <v>590</v>
      </c>
      <c r="S468" s="28" t="s">
        <v>1197</v>
      </c>
      <c r="T468" s="46" t="s">
        <v>251</v>
      </c>
      <c r="U468" s="17" t="str">
        <f>REPLACE(ListTable[[#This Row],[WBS Element]],3,2,69)</f>
        <v>1/6947396-005-269E</v>
      </c>
      <c r="V468"/>
      <c r="W468"/>
      <c r="X468"/>
      <c r="Y468"/>
      <c r="Z468"/>
      <c r="AA468"/>
    </row>
    <row r="469" spans="2:27" ht="15" customHeight="1">
      <c r="B469" s="60">
        <f t="shared" ca="1" si="2"/>
        <v>460</v>
      </c>
      <c r="C469" s="61" t="s">
        <v>1292</v>
      </c>
      <c r="D469" s="62" t="s">
        <v>1252</v>
      </c>
      <c r="E469" s="28" t="s">
        <v>1417</v>
      </c>
      <c r="F469" s="62" t="s">
        <v>886</v>
      </c>
      <c r="G469" s="62">
        <v>72093824</v>
      </c>
      <c r="H469" s="153">
        <v>4384.2857142857138</v>
      </c>
      <c r="I469" s="63">
        <v>44489</v>
      </c>
      <c r="J469" s="63">
        <v>44534</v>
      </c>
      <c r="K469" s="145">
        <v>44558</v>
      </c>
      <c r="L469" s="30">
        <f>ListTable[[#This Row],[End]]-ListTable[[#This Row],[Start]]+1</f>
        <v>46</v>
      </c>
      <c r="O469" s="26"/>
      <c r="P469" s="26"/>
      <c r="Q469" s="64"/>
      <c r="R469" s="28" t="s">
        <v>591</v>
      </c>
      <c r="S469" s="28" t="s">
        <v>1198</v>
      </c>
      <c r="T469" s="46" t="s">
        <v>251</v>
      </c>
      <c r="U469" s="17" t="str">
        <f>REPLACE(ListTable[[#This Row],[WBS Element]],3,2,69)</f>
        <v>1/6947402-005-269E</v>
      </c>
      <c r="V469"/>
      <c r="W469"/>
      <c r="X469"/>
      <c r="Y469"/>
      <c r="Z469"/>
      <c r="AA469"/>
    </row>
    <row r="470" spans="2:27" ht="15" customHeight="1">
      <c r="B470" s="60">
        <f t="shared" ca="1" si="2"/>
        <v>461</v>
      </c>
      <c r="C470" s="61" t="s">
        <v>1271</v>
      </c>
      <c r="D470" s="62" t="s">
        <v>1253</v>
      </c>
      <c r="E470" s="28" t="s">
        <v>1418</v>
      </c>
      <c r="F470" s="28" t="s">
        <v>860</v>
      </c>
      <c r="G470" s="62">
        <v>72113773</v>
      </c>
      <c r="H470" s="153">
        <v>4278.8571428571431</v>
      </c>
      <c r="I470" s="63">
        <v>44482</v>
      </c>
      <c r="J470" s="63">
        <v>44506</v>
      </c>
      <c r="K470" s="145">
        <v>44525</v>
      </c>
      <c r="L470" s="30">
        <f>ListTable[[#This Row],[End]]-ListTable[[#This Row],[Start]]+1</f>
        <v>25</v>
      </c>
      <c r="O470" s="26"/>
      <c r="P470" s="26"/>
      <c r="Q470" s="64"/>
      <c r="R470" s="28" t="s">
        <v>592</v>
      </c>
      <c r="S470" s="28" t="s">
        <v>1196</v>
      </c>
      <c r="T470" s="46" t="s">
        <v>243</v>
      </c>
      <c r="U470" s="17" t="str">
        <f>REPLACE(ListTable[[#This Row],[WBS Element]],3,2,69)</f>
        <v>1/6950846-005-269E</v>
      </c>
      <c r="V470"/>
      <c r="W470"/>
      <c r="X470"/>
      <c r="Y470"/>
      <c r="Z470"/>
      <c r="AA470"/>
    </row>
    <row r="471" spans="2:27" ht="15" customHeight="1">
      <c r="B471" s="60">
        <f t="shared" ca="1" si="2"/>
        <v>462</v>
      </c>
      <c r="C471" s="61" t="s">
        <v>1286</v>
      </c>
      <c r="D471" s="62" t="s">
        <v>1253</v>
      </c>
      <c r="E471" s="28" t="s">
        <v>1418</v>
      </c>
      <c r="F471" s="62" t="s">
        <v>860</v>
      </c>
      <c r="G471" s="62">
        <v>72113773</v>
      </c>
      <c r="H471" s="153">
        <v>4278.8571428571431</v>
      </c>
      <c r="I471" s="63">
        <v>44482</v>
      </c>
      <c r="J471" s="63">
        <v>44506</v>
      </c>
      <c r="K471" s="145">
        <v>44525</v>
      </c>
      <c r="L471" s="30">
        <f>ListTable[[#This Row],[End]]-ListTable[[#This Row],[Start]]+1</f>
        <v>25</v>
      </c>
      <c r="O471" s="26"/>
      <c r="P471" s="26"/>
      <c r="Q471" s="64"/>
      <c r="R471" s="28" t="s">
        <v>592</v>
      </c>
      <c r="S471" s="28" t="s">
        <v>1196</v>
      </c>
      <c r="T471" s="46" t="s">
        <v>243</v>
      </c>
      <c r="U471" s="17" t="str">
        <f>REPLACE(ListTable[[#This Row],[WBS Element]],3,2,69)</f>
        <v>1/6950846-005-269E</v>
      </c>
      <c r="V471"/>
      <c r="W471"/>
      <c r="X471"/>
      <c r="Y471"/>
      <c r="Z471"/>
      <c r="AA471"/>
    </row>
    <row r="472" spans="2:27" ht="15" customHeight="1">
      <c r="B472" s="60">
        <f t="shared" ref="B472:B477" ca="1" si="3">IF(OFFSET(C471,1,0)="","",ROW()-9)</f>
        <v>463</v>
      </c>
      <c r="C472" s="61" t="s">
        <v>1278</v>
      </c>
      <c r="D472" s="62" t="s">
        <v>1257</v>
      </c>
      <c r="E472" s="28"/>
      <c r="F472" s="62" t="s">
        <v>846</v>
      </c>
      <c r="G472" s="62"/>
      <c r="H472" s="153">
        <v>0</v>
      </c>
      <c r="I472" s="63">
        <v>44472</v>
      </c>
      <c r="J472" s="63">
        <v>44485</v>
      </c>
      <c r="K472" s="145"/>
      <c r="L472" s="30">
        <f>ListTable[[#This Row],[End]]-ListTable[[#This Row],[Start]]+1</f>
        <v>14</v>
      </c>
      <c r="O472" s="26"/>
      <c r="P472" s="26"/>
      <c r="Q472" s="64"/>
      <c r="R472" s="28" t="s">
        <v>29</v>
      </c>
      <c r="S472" s="28"/>
      <c r="T472" s="46" t="s">
        <v>215</v>
      </c>
      <c r="U472" s="17"/>
      <c r="V472"/>
      <c r="W472"/>
      <c r="X472"/>
      <c r="Y472"/>
      <c r="Z472"/>
      <c r="AA472"/>
    </row>
    <row r="473" spans="2:27" ht="15" customHeight="1">
      <c r="B473" s="60">
        <f t="shared" ca="1" si="3"/>
        <v>464</v>
      </c>
      <c r="C473" s="61" t="s">
        <v>1278</v>
      </c>
      <c r="D473" s="62" t="s">
        <v>1257</v>
      </c>
      <c r="E473" s="28"/>
      <c r="F473" s="62" t="s">
        <v>848</v>
      </c>
      <c r="G473" s="62"/>
      <c r="H473" s="153">
        <v>0</v>
      </c>
      <c r="I473" s="63">
        <v>44486</v>
      </c>
      <c r="J473" s="63">
        <v>44502</v>
      </c>
      <c r="K473" s="145"/>
      <c r="L473" s="30">
        <f>ListTable[[#This Row],[End]]-ListTable[[#This Row],[Start]]+1</f>
        <v>17</v>
      </c>
      <c r="O473" s="26"/>
      <c r="P473" s="26"/>
      <c r="Q473" s="64"/>
      <c r="R473" s="28" t="s">
        <v>29</v>
      </c>
      <c r="S473" s="28"/>
      <c r="T473" s="46" t="s">
        <v>215</v>
      </c>
      <c r="U473" s="17"/>
      <c r="V473"/>
      <c r="W473"/>
      <c r="X473"/>
      <c r="Y473"/>
      <c r="Z473"/>
      <c r="AA473"/>
    </row>
    <row r="474" spans="2:27" ht="15" customHeight="1">
      <c r="B474" s="60">
        <f t="shared" ca="1" si="3"/>
        <v>465</v>
      </c>
      <c r="C474" s="61" t="s">
        <v>1276</v>
      </c>
      <c r="D474" s="62" t="s">
        <v>1253</v>
      </c>
      <c r="E474" s="28" t="s">
        <v>1419</v>
      </c>
      <c r="F474" s="62" t="s">
        <v>861</v>
      </c>
      <c r="G474" s="62">
        <v>72113771</v>
      </c>
      <c r="H474" s="153">
        <v>7720.3371428571427</v>
      </c>
      <c r="I474" s="63">
        <v>44503</v>
      </c>
      <c r="J474" s="63">
        <v>44530</v>
      </c>
      <c r="K474" s="145">
        <v>44557</v>
      </c>
      <c r="L474" s="30">
        <f>ListTable[[#This Row],[End]]-ListTable[[#This Row],[Start]]+1</f>
        <v>28</v>
      </c>
      <c r="O474" s="26"/>
      <c r="P474" s="26"/>
      <c r="Q474" s="64"/>
      <c r="R474" s="28" t="s">
        <v>593</v>
      </c>
      <c r="S474" s="28" t="s">
        <v>1199</v>
      </c>
      <c r="T474" s="46" t="s">
        <v>256</v>
      </c>
      <c r="U474" s="17" t="str">
        <f>REPLACE(ListTable[[#This Row],[WBS Element]],3,2,69)</f>
        <v>1/6950841-005-269E</v>
      </c>
      <c r="V474"/>
      <c r="W474"/>
      <c r="X474"/>
      <c r="Y474"/>
      <c r="Z474"/>
      <c r="AA474"/>
    </row>
    <row r="475" spans="2:27" ht="15" customHeight="1">
      <c r="B475" s="60">
        <f t="shared" ca="1" si="3"/>
        <v>466</v>
      </c>
      <c r="C475" s="61" t="s">
        <v>1284</v>
      </c>
      <c r="D475" s="62" t="s">
        <v>1253</v>
      </c>
      <c r="E475" s="28" t="s">
        <v>1419</v>
      </c>
      <c r="F475" s="62" t="s">
        <v>861</v>
      </c>
      <c r="G475" s="62">
        <v>72113771</v>
      </c>
      <c r="H475" s="153">
        <v>7720.3371428571427</v>
      </c>
      <c r="I475" s="63">
        <v>44503</v>
      </c>
      <c r="J475" s="63">
        <v>44540</v>
      </c>
      <c r="K475" s="145">
        <v>44557</v>
      </c>
      <c r="L475" s="30">
        <f>ListTable[[#This Row],[End]]-ListTable[[#This Row],[Start]]+1</f>
        <v>38</v>
      </c>
      <c r="O475" s="26"/>
      <c r="P475" s="26"/>
      <c r="Q475" s="64"/>
      <c r="R475" s="28" t="s">
        <v>593</v>
      </c>
      <c r="S475" s="28" t="s">
        <v>1199</v>
      </c>
      <c r="T475" s="46" t="s">
        <v>256</v>
      </c>
      <c r="U475" s="17" t="str">
        <f>REPLACE(ListTable[[#This Row],[WBS Element]],3,2,69)</f>
        <v>1/6950841-005-269E</v>
      </c>
      <c r="V475"/>
      <c r="W475"/>
      <c r="X475"/>
      <c r="Y475"/>
      <c r="Z475"/>
      <c r="AA475"/>
    </row>
    <row r="476" spans="2:27" ht="17.45" customHeight="1">
      <c r="B476" s="60">
        <f t="shared" ca="1" si="3"/>
        <v>467</v>
      </c>
      <c r="C476" s="61" t="s">
        <v>1268</v>
      </c>
      <c r="D476" s="62" t="s">
        <v>1252</v>
      </c>
      <c r="E476" s="28" t="s">
        <v>1420</v>
      </c>
      <c r="F476" s="62" t="s">
        <v>887</v>
      </c>
      <c r="G476" s="62">
        <v>72104445</v>
      </c>
      <c r="H476" s="153">
        <v>1262.1428571428571</v>
      </c>
      <c r="I476" s="63">
        <v>44501</v>
      </c>
      <c r="J476" s="63">
        <v>44516</v>
      </c>
      <c r="K476" s="145">
        <v>44558</v>
      </c>
      <c r="L476" s="30">
        <f>ListTable[[#This Row],[End]]-ListTable[[#This Row],[Start]]+1</f>
        <v>16</v>
      </c>
      <c r="O476" s="26"/>
      <c r="P476" s="26"/>
      <c r="Q476" s="64"/>
      <c r="R476" s="28" t="s">
        <v>594</v>
      </c>
      <c r="S476" s="28" t="s">
        <v>1200</v>
      </c>
      <c r="T476" s="46" t="s">
        <v>257</v>
      </c>
      <c r="U476" s="17" t="str">
        <f>REPLACE(ListTable[[#This Row],[WBS Element]],3,2,69)</f>
        <v>1/6949239-005-269E</v>
      </c>
      <c r="V476"/>
      <c r="W476"/>
      <c r="X476"/>
      <c r="Y476"/>
      <c r="Z476"/>
      <c r="AA476"/>
    </row>
    <row r="477" spans="2:27" ht="15" customHeight="1">
      <c r="B477" s="60">
        <f t="shared" ca="1" si="3"/>
        <v>468</v>
      </c>
      <c r="C477" s="61" t="s">
        <v>1282</v>
      </c>
      <c r="D477" s="62" t="s">
        <v>1252</v>
      </c>
      <c r="E477" s="28" t="s">
        <v>1421</v>
      </c>
      <c r="F477" s="62" t="s">
        <v>888</v>
      </c>
      <c r="G477" s="62">
        <v>72104626</v>
      </c>
      <c r="H477" s="153">
        <v>1461.4285714285716</v>
      </c>
      <c r="I477" s="63">
        <v>44501</v>
      </c>
      <c r="J477" s="63">
        <v>44522</v>
      </c>
      <c r="K477" s="145">
        <v>44558</v>
      </c>
      <c r="L477" s="30">
        <f>ListTable[[#This Row],[End]]-ListTable[[#This Row],[Start]]+1</f>
        <v>22</v>
      </c>
      <c r="O477" s="26"/>
      <c r="P477" s="26"/>
      <c r="Q477" s="64"/>
      <c r="R477" s="28" t="s">
        <v>595</v>
      </c>
      <c r="S477" s="28" t="s">
        <v>1201</v>
      </c>
      <c r="T477" s="46" t="s">
        <v>258</v>
      </c>
      <c r="U477" s="17" t="str">
        <f>REPLACE(ListTable[[#This Row],[WBS Element]],3,2,69)</f>
        <v>1/6949240-005-269E</v>
      </c>
      <c r="V477"/>
      <c r="W477"/>
      <c r="X477"/>
      <c r="Y477"/>
      <c r="Z477"/>
      <c r="AA477"/>
    </row>
    <row r="478" spans="2:27" ht="15" customHeight="1">
      <c r="B478" s="60">
        <f t="shared" ref="B478:B484" ca="1" si="4">IF(OFFSET(C477,1,0)="","",ROW()-9)</f>
        <v>469</v>
      </c>
      <c r="C478" s="61" t="s">
        <v>1283</v>
      </c>
      <c r="D478" s="62" t="s">
        <v>1253</v>
      </c>
      <c r="E478" s="28" t="s">
        <v>1422</v>
      </c>
      <c r="F478" s="62" t="s">
        <v>862</v>
      </c>
      <c r="G478" s="62">
        <v>72113772</v>
      </c>
      <c r="H478" s="153">
        <v>10964.571428571428</v>
      </c>
      <c r="I478" s="63">
        <v>44507</v>
      </c>
      <c r="J478" s="63">
        <v>44552</v>
      </c>
      <c r="K478" s="145">
        <v>44557</v>
      </c>
      <c r="L478" s="30">
        <f>ListTable[[#This Row],[End]]-ListTable[[#This Row],[Start]]+1</f>
        <v>46</v>
      </c>
      <c r="O478" s="26"/>
      <c r="P478" s="26"/>
      <c r="Q478" s="64"/>
      <c r="R478" s="28" t="s">
        <v>596</v>
      </c>
      <c r="S478" s="28" t="s">
        <v>1199</v>
      </c>
      <c r="T478" s="46" t="s">
        <v>259</v>
      </c>
      <c r="U478" s="17" t="str">
        <f>REPLACE(ListTable[[#This Row],[WBS Element]],3,2,69)</f>
        <v>1/6950841-010-269E</v>
      </c>
      <c r="V478"/>
      <c r="W478"/>
      <c r="X478"/>
      <c r="Y478"/>
      <c r="Z478"/>
      <c r="AA478"/>
    </row>
    <row r="479" spans="2:27" ht="15" customHeight="1">
      <c r="B479" s="60">
        <f t="shared" ca="1" si="4"/>
        <v>470</v>
      </c>
      <c r="C479" s="61" t="s">
        <v>1286</v>
      </c>
      <c r="D479" s="62" t="s">
        <v>1253</v>
      </c>
      <c r="E479" s="28" t="s">
        <v>1422</v>
      </c>
      <c r="F479" s="62" t="s">
        <v>862</v>
      </c>
      <c r="G479" s="62">
        <v>72113772</v>
      </c>
      <c r="H479" s="153">
        <v>10964.571428571428</v>
      </c>
      <c r="I479" s="63">
        <v>44507</v>
      </c>
      <c r="J479" s="63">
        <v>44552</v>
      </c>
      <c r="K479" s="145">
        <v>44557</v>
      </c>
      <c r="L479" s="30">
        <f>ListTable[[#This Row],[End]]-ListTable[[#This Row],[Start]]+1</f>
        <v>46</v>
      </c>
      <c r="O479" s="26"/>
      <c r="P479" s="26"/>
      <c r="Q479" s="64"/>
      <c r="R479" s="28" t="s">
        <v>596</v>
      </c>
      <c r="S479" s="28" t="s">
        <v>1199</v>
      </c>
      <c r="T479" s="46" t="s">
        <v>259</v>
      </c>
      <c r="U479" s="17" t="str">
        <f>REPLACE(ListTable[[#This Row],[WBS Element]],3,2,69)</f>
        <v>1/6950841-010-269E</v>
      </c>
      <c r="V479"/>
      <c r="W479"/>
      <c r="X479"/>
      <c r="Y479"/>
      <c r="Z479"/>
      <c r="AA479"/>
    </row>
    <row r="480" spans="2:27" ht="15" customHeight="1">
      <c r="B480" s="60">
        <f t="shared" ca="1" si="4"/>
        <v>471</v>
      </c>
      <c r="C480" s="61" t="s">
        <v>1272</v>
      </c>
      <c r="D480" s="62" t="s">
        <v>1253</v>
      </c>
      <c r="E480" s="28" t="s">
        <v>1423</v>
      </c>
      <c r="F480" s="62" t="s">
        <v>863</v>
      </c>
      <c r="G480" s="62">
        <v>72113767</v>
      </c>
      <c r="H480" s="153">
        <v>6158.9957142857138</v>
      </c>
      <c r="I480" s="63">
        <v>44508</v>
      </c>
      <c r="J480" s="63">
        <v>44534</v>
      </c>
      <c r="K480" s="145">
        <v>44557</v>
      </c>
      <c r="L480" s="30">
        <f>ListTable[[#This Row],[End]]-ListTable[[#This Row],[Start]]+1</f>
        <v>27</v>
      </c>
      <c r="O480" s="26"/>
      <c r="P480" s="26"/>
      <c r="Q480" s="64"/>
      <c r="R480" s="28" t="s">
        <v>597</v>
      </c>
      <c r="S480" s="28" t="s">
        <v>1202</v>
      </c>
      <c r="T480" s="46" t="s">
        <v>260</v>
      </c>
      <c r="U480" s="17" t="str">
        <f>REPLACE(ListTable[[#This Row],[WBS Element]],3,2,69)</f>
        <v>1/6950832-005-269E</v>
      </c>
      <c r="V480"/>
      <c r="W480"/>
      <c r="X480"/>
      <c r="Y480"/>
      <c r="Z480"/>
      <c r="AA480"/>
    </row>
    <row r="481" spans="2:27" ht="15" customHeight="1">
      <c r="B481" s="60">
        <f t="shared" ca="1" si="4"/>
        <v>472</v>
      </c>
      <c r="C481" s="61" t="s">
        <v>1285</v>
      </c>
      <c r="D481" s="62" t="s">
        <v>1253</v>
      </c>
      <c r="E481" s="28" t="s">
        <v>1423</v>
      </c>
      <c r="F481" s="62" t="s">
        <v>863</v>
      </c>
      <c r="G481" s="62">
        <v>72113767</v>
      </c>
      <c r="H481" s="153">
        <v>6158.9957142857138</v>
      </c>
      <c r="I481" s="63">
        <v>44508</v>
      </c>
      <c r="J481" s="63">
        <v>44534</v>
      </c>
      <c r="K481" s="145">
        <v>44557</v>
      </c>
      <c r="L481" s="30">
        <f>ListTable[[#This Row],[End]]-ListTable[[#This Row],[Start]]+1</f>
        <v>27</v>
      </c>
      <c r="O481" s="26"/>
      <c r="P481" s="26"/>
      <c r="Q481" s="64"/>
      <c r="R481" s="28" t="s">
        <v>597</v>
      </c>
      <c r="S481" s="28" t="s">
        <v>1202</v>
      </c>
      <c r="T481" s="46" t="s">
        <v>260</v>
      </c>
      <c r="U481" s="17" t="str">
        <f>REPLACE(ListTable[[#This Row],[WBS Element]],3,2,69)</f>
        <v>1/6950832-005-269E</v>
      </c>
      <c r="V481"/>
      <c r="W481"/>
      <c r="X481"/>
      <c r="Y481"/>
      <c r="Z481"/>
      <c r="AA481"/>
    </row>
    <row r="482" spans="2:27" ht="15" customHeight="1">
      <c r="B482" s="60">
        <f t="shared" ca="1" si="4"/>
        <v>473</v>
      </c>
      <c r="C482" s="61" t="s">
        <v>1271</v>
      </c>
      <c r="D482" s="62" t="s">
        <v>1252</v>
      </c>
      <c r="E482" s="28" t="s">
        <v>1424</v>
      </c>
      <c r="F482" s="62" t="s">
        <v>889</v>
      </c>
      <c r="G482" s="62">
        <v>72107320</v>
      </c>
      <c r="H482" s="153">
        <v>2524.2857142857142</v>
      </c>
      <c r="I482" s="63">
        <v>44515</v>
      </c>
      <c r="J482" s="63">
        <v>44530</v>
      </c>
      <c r="K482" s="145">
        <v>44558</v>
      </c>
      <c r="L482" s="30">
        <f>ListTable[[#This Row],[End]]-ListTable[[#This Row],[Start]]+1</f>
        <v>16</v>
      </c>
      <c r="O482" s="26"/>
      <c r="P482" s="26"/>
      <c r="Q482" s="64"/>
      <c r="R482" s="28" t="s">
        <v>598</v>
      </c>
      <c r="S482" s="28" t="s">
        <v>1203</v>
      </c>
      <c r="T482" s="46" t="s">
        <v>261</v>
      </c>
      <c r="U482" s="17" t="str">
        <f>REPLACE(ListTable[[#This Row],[WBS Element]],3,2,69)</f>
        <v>1/6949686-005-269E</v>
      </c>
      <c r="V482"/>
      <c r="W482"/>
      <c r="X482"/>
      <c r="Y482"/>
      <c r="Z482"/>
      <c r="AA482"/>
    </row>
    <row r="483" spans="2:27" ht="15" customHeight="1">
      <c r="B483" s="60">
        <f t="shared" ca="1" si="4"/>
        <v>474</v>
      </c>
      <c r="C483" s="61" t="s">
        <v>1281</v>
      </c>
      <c r="D483" s="62" t="s">
        <v>1252</v>
      </c>
      <c r="E483" s="28" t="s">
        <v>1424</v>
      </c>
      <c r="F483" s="62" t="s">
        <v>889</v>
      </c>
      <c r="G483" s="62">
        <v>72107320</v>
      </c>
      <c r="H483" s="153">
        <v>2524.2857142857142</v>
      </c>
      <c r="I483" s="63">
        <v>44515</v>
      </c>
      <c r="J483" s="63">
        <v>44530</v>
      </c>
      <c r="K483" s="145">
        <v>44558</v>
      </c>
      <c r="L483" s="30">
        <f>ListTable[[#This Row],[End]]-ListTable[[#This Row],[Start]]+1</f>
        <v>16</v>
      </c>
      <c r="O483" s="26"/>
      <c r="P483" s="26"/>
      <c r="Q483" s="64"/>
      <c r="R483" s="28" t="s">
        <v>598</v>
      </c>
      <c r="S483" s="28" t="s">
        <v>1203</v>
      </c>
      <c r="T483" s="46" t="s">
        <v>261</v>
      </c>
      <c r="U483" s="17" t="str">
        <f>REPLACE(ListTable[[#This Row],[WBS Element]],3,2,69)</f>
        <v>1/6949686-005-269E</v>
      </c>
      <c r="V483"/>
      <c r="W483"/>
      <c r="X483"/>
      <c r="Y483"/>
      <c r="Z483"/>
      <c r="AA483"/>
    </row>
    <row r="484" spans="2:27" ht="15" customHeight="1">
      <c r="B484" s="60">
        <f t="shared" ca="1" si="4"/>
        <v>475</v>
      </c>
      <c r="C484" s="61" t="s">
        <v>1293</v>
      </c>
      <c r="D484" s="62" t="s">
        <v>1252</v>
      </c>
      <c r="E484" s="28" t="s">
        <v>1406</v>
      </c>
      <c r="F484" s="62" t="s">
        <v>877</v>
      </c>
      <c r="G484" s="62">
        <v>72051005</v>
      </c>
      <c r="H484" s="153">
        <v>2457.8571428571431</v>
      </c>
      <c r="I484" s="63">
        <v>44514</v>
      </c>
      <c r="J484" s="63">
        <v>44517</v>
      </c>
      <c r="K484" s="145">
        <v>44525</v>
      </c>
      <c r="L484" s="30">
        <f>ListTable[[#This Row],[End]]-ListTable[[#This Row],[Start]]+1</f>
        <v>4</v>
      </c>
      <c r="O484" s="26"/>
      <c r="P484" s="26"/>
      <c r="Q484" s="64"/>
      <c r="R484" s="28" t="s">
        <v>580</v>
      </c>
      <c r="S484" s="28" t="s">
        <v>1187</v>
      </c>
      <c r="T484" s="46" t="s">
        <v>248</v>
      </c>
      <c r="U484" s="17" t="str">
        <f>REPLACE(ListTable[[#This Row],[WBS Element]],3,2,69)</f>
        <v>1/6940372-005-269E</v>
      </c>
      <c r="V484"/>
      <c r="W484"/>
      <c r="X484"/>
      <c r="Y484"/>
      <c r="Z484"/>
      <c r="AA484"/>
    </row>
    <row r="485" spans="2:27" ht="15" customHeight="1">
      <c r="B485" s="60">
        <f t="shared" ref="B485:B492" ca="1" si="5">IF(OFFSET(C484,1,0)="","",ROW()-9)</f>
        <v>476</v>
      </c>
      <c r="C485" s="61" t="s">
        <v>1268</v>
      </c>
      <c r="D485" s="62" t="s">
        <v>1252</v>
      </c>
      <c r="E485" s="28" t="s">
        <v>1425</v>
      </c>
      <c r="F485" s="28" t="s">
        <v>890</v>
      </c>
      <c r="G485" s="62">
        <v>72119920</v>
      </c>
      <c r="H485" s="153">
        <v>2325</v>
      </c>
      <c r="I485" s="63">
        <v>44517</v>
      </c>
      <c r="J485" s="63">
        <v>44553</v>
      </c>
      <c r="K485" s="145">
        <v>44560</v>
      </c>
      <c r="L485" s="30">
        <f>ListTable[[#This Row],[End]]-ListTable[[#This Row],[Start]]+1</f>
        <v>37</v>
      </c>
      <c r="O485" s="26"/>
      <c r="P485" s="26"/>
      <c r="Q485" s="64"/>
      <c r="R485" s="28" t="s">
        <v>599</v>
      </c>
      <c r="S485" s="28" t="s">
        <v>1204</v>
      </c>
      <c r="T485" s="46" t="s">
        <v>262</v>
      </c>
      <c r="U485" s="17" t="str">
        <f>REPLACE(ListTable[[#This Row],[WBS Element]],3,2,69)</f>
        <v>1/6951882-005-269E</v>
      </c>
      <c r="V485"/>
      <c r="W485"/>
      <c r="X485"/>
      <c r="Y485"/>
      <c r="Z485"/>
      <c r="AA485"/>
    </row>
    <row r="486" spans="2:27" ht="15" customHeight="1">
      <c r="B486" s="60">
        <f t="shared" ca="1" si="5"/>
        <v>477</v>
      </c>
      <c r="C486" s="61" t="s">
        <v>1282</v>
      </c>
      <c r="D486" s="62" t="s">
        <v>1252</v>
      </c>
      <c r="E486" s="28" t="s">
        <v>1426</v>
      </c>
      <c r="F486" s="62" t="s">
        <v>891</v>
      </c>
      <c r="G486" s="62">
        <v>72119921</v>
      </c>
      <c r="H486" s="153">
        <v>1780.2857142857142</v>
      </c>
      <c r="I486" s="63">
        <v>44523</v>
      </c>
      <c r="J486" s="63">
        <v>44548</v>
      </c>
      <c r="K486" s="145">
        <v>44558</v>
      </c>
      <c r="L486" s="30">
        <f>ListTable[[#This Row],[End]]-ListTable[[#This Row],[Start]]+1</f>
        <v>26</v>
      </c>
      <c r="O486" s="26"/>
      <c r="P486" s="26"/>
      <c r="Q486" s="64"/>
      <c r="R486" s="28" t="s">
        <v>600</v>
      </c>
      <c r="S486" s="28" t="s">
        <v>1205</v>
      </c>
      <c r="T486" s="46" t="s">
        <v>263</v>
      </c>
      <c r="U486" s="17" t="str">
        <f>REPLACE(ListTable[[#This Row],[WBS Element]],3,2,69)</f>
        <v>1/6951884-005-269E</v>
      </c>
      <c r="V486"/>
      <c r="W486"/>
      <c r="X486"/>
      <c r="Y486"/>
      <c r="Z486"/>
      <c r="AA486"/>
    </row>
    <row r="487" spans="2:27" ht="15" customHeight="1">
      <c r="B487" s="60">
        <f t="shared" ca="1" si="5"/>
        <v>478</v>
      </c>
      <c r="C487" s="61" t="s">
        <v>1278</v>
      </c>
      <c r="D487" s="62" t="s">
        <v>1257</v>
      </c>
      <c r="E487" s="28"/>
      <c r="F487" s="62" t="s">
        <v>847</v>
      </c>
      <c r="G487" s="62"/>
      <c r="H487" s="153">
        <v>0</v>
      </c>
      <c r="I487" s="63">
        <v>44516</v>
      </c>
      <c r="J487" s="63">
        <v>44553</v>
      </c>
      <c r="K487" s="145"/>
      <c r="L487" s="30">
        <f>ListTable[[#This Row],[End]]-ListTable[[#This Row],[Start]]+1</f>
        <v>38</v>
      </c>
      <c r="O487" s="26"/>
      <c r="P487" s="26"/>
      <c r="Q487" s="64"/>
      <c r="R487" s="28" t="s">
        <v>29</v>
      </c>
      <c r="S487" s="28"/>
      <c r="T487" s="46" t="s">
        <v>215</v>
      </c>
      <c r="U487" s="17"/>
      <c r="V487"/>
      <c r="W487"/>
      <c r="X487"/>
      <c r="Y487"/>
      <c r="Z487"/>
      <c r="AA487"/>
    </row>
    <row r="488" spans="2:27" ht="15" customHeight="1">
      <c r="B488" s="60">
        <f t="shared" ca="1" si="5"/>
        <v>479</v>
      </c>
      <c r="C488" s="61" t="s">
        <v>1271</v>
      </c>
      <c r="D488" s="62" t="s">
        <v>1252</v>
      </c>
      <c r="E488" s="28" t="s">
        <v>1427</v>
      </c>
      <c r="F488" s="62" t="s">
        <v>892</v>
      </c>
      <c r="G488" s="62">
        <v>72130496</v>
      </c>
      <c r="H488" s="153">
        <v>3985.7142857142862</v>
      </c>
      <c r="I488" s="63">
        <v>44531</v>
      </c>
      <c r="J488" s="63">
        <v>44553</v>
      </c>
      <c r="K488" s="145">
        <v>44643</v>
      </c>
      <c r="L488" s="30">
        <f>ListTable[[#This Row],[End]]-ListTable[[#This Row],[Start]]+1</f>
        <v>23</v>
      </c>
      <c r="O488" s="26"/>
      <c r="P488" s="26"/>
      <c r="Q488" s="64"/>
      <c r="R488" s="28" t="s">
        <v>601</v>
      </c>
      <c r="S488" s="28" t="s">
        <v>1206</v>
      </c>
      <c r="T488" s="46" t="s">
        <v>261</v>
      </c>
      <c r="U488" s="17" t="str">
        <f>REPLACE(ListTable[[#This Row],[WBS Element]],3,2,69)</f>
        <v>1/6953780-005-269E</v>
      </c>
      <c r="V488"/>
      <c r="W488"/>
      <c r="X488"/>
      <c r="Y488"/>
      <c r="Z488"/>
      <c r="AA488"/>
    </row>
    <row r="489" spans="2:27" ht="15" customHeight="1">
      <c r="B489" s="60">
        <f t="shared" ca="1" si="5"/>
        <v>480</v>
      </c>
      <c r="C489" s="61" t="s">
        <v>1281</v>
      </c>
      <c r="D489" s="62" t="s">
        <v>1252</v>
      </c>
      <c r="E489" s="28" t="s">
        <v>1427</v>
      </c>
      <c r="F489" s="62" t="s">
        <v>892</v>
      </c>
      <c r="G489" s="62">
        <v>72130496</v>
      </c>
      <c r="H489" s="153">
        <v>3985.7142857142862</v>
      </c>
      <c r="I489" s="63">
        <v>44531</v>
      </c>
      <c r="J489" s="63">
        <v>44553</v>
      </c>
      <c r="K489" s="145">
        <v>44643</v>
      </c>
      <c r="L489" s="30">
        <f>ListTable[[#This Row],[End]]-ListTable[[#This Row],[Start]]+1</f>
        <v>23</v>
      </c>
      <c r="O489" s="26"/>
      <c r="P489" s="26"/>
      <c r="Q489" s="64"/>
      <c r="R489" s="28" t="s">
        <v>601</v>
      </c>
      <c r="S489" s="28" t="s">
        <v>1206</v>
      </c>
      <c r="T489" s="46" t="s">
        <v>261</v>
      </c>
      <c r="U489" s="17" t="str">
        <f>REPLACE(ListTable[[#This Row],[WBS Element]],3,2,69)</f>
        <v>1/6953780-005-269E</v>
      </c>
      <c r="V489"/>
      <c r="W489"/>
      <c r="X489"/>
      <c r="Y489"/>
      <c r="Z489"/>
      <c r="AA489"/>
    </row>
    <row r="490" spans="2:27" ht="15" customHeight="1">
      <c r="B490" s="60">
        <f t="shared" ca="1" si="5"/>
        <v>481</v>
      </c>
      <c r="C490" s="61" t="s">
        <v>1276</v>
      </c>
      <c r="D490" s="62" t="s">
        <v>1253</v>
      </c>
      <c r="E490" s="28" t="s">
        <v>1428</v>
      </c>
      <c r="F490" s="62" t="s">
        <v>864</v>
      </c>
      <c r="G490" s="62">
        <v>72140469</v>
      </c>
      <c r="H490" s="153">
        <v>2941.7142857142858</v>
      </c>
      <c r="I490" s="63">
        <v>44531</v>
      </c>
      <c r="J490" s="63">
        <v>44555</v>
      </c>
      <c r="K490" s="145">
        <v>44614</v>
      </c>
      <c r="L490" s="30">
        <f>ListTable[[#This Row],[End]]-ListTable[[#This Row],[Start]]+1</f>
        <v>25</v>
      </c>
      <c r="O490" s="26"/>
      <c r="P490" s="26"/>
      <c r="Q490" s="64"/>
      <c r="R490" s="28" t="s">
        <v>602</v>
      </c>
      <c r="S490" s="28" t="s">
        <v>1207</v>
      </c>
      <c r="T490" s="46" t="s">
        <v>264</v>
      </c>
      <c r="U490" s="17" t="str">
        <f>REPLACE(ListTable[[#This Row],[WBS Element]],3,2,69)</f>
        <v>1/6955283-005-269E</v>
      </c>
      <c r="V490"/>
      <c r="W490"/>
      <c r="X490"/>
      <c r="Y490"/>
      <c r="Z490"/>
      <c r="AA490"/>
    </row>
    <row r="491" spans="2:27" ht="15" customHeight="1">
      <c r="B491" s="60">
        <f t="shared" ca="1" si="5"/>
        <v>482</v>
      </c>
      <c r="C491" s="61" t="s">
        <v>1296</v>
      </c>
      <c r="D491" s="62" t="s">
        <v>1252</v>
      </c>
      <c r="E491" s="28" t="s">
        <v>1429</v>
      </c>
      <c r="F491" s="28" t="s">
        <v>893</v>
      </c>
      <c r="G491" s="62">
        <v>72134310</v>
      </c>
      <c r="H491" s="153">
        <v>3985.7142857142862</v>
      </c>
      <c r="I491" s="63">
        <v>44535</v>
      </c>
      <c r="J491" s="63">
        <v>44548</v>
      </c>
      <c r="K491" s="145">
        <v>44644</v>
      </c>
      <c r="L491" s="30">
        <f>ListTable[[#This Row],[End]]-ListTable[[#This Row],[Start]]+1</f>
        <v>14</v>
      </c>
      <c r="O491" s="26"/>
      <c r="P491" s="26"/>
      <c r="Q491" s="64"/>
      <c r="R491" s="28" t="s">
        <v>603</v>
      </c>
      <c r="S491" s="28" t="s">
        <v>1208</v>
      </c>
      <c r="T491" s="46" t="s">
        <v>251</v>
      </c>
      <c r="U491" s="17" t="str">
        <f>REPLACE(ListTable[[#This Row],[WBS Element]],3,2,69)</f>
        <v>1/6954275-005-269E</v>
      </c>
      <c r="V491"/>
      <c r="W491"/>
      <c r="X491"/>
      <c r="Y491"/>
      <c r="Z491"/>
      <c r="AA491"/>
    </row>
    <row r="492" spans="2:27" ht="15" customHeight="1">
      <c r="B492" s="60">
        <f t="shared" ca="1" si="5"/>
        <v>483</v>
      </c>
      <c r="C492" s="61" t="s">
        <v>1292</v>
      </c>
      <c r="D492" s="62" t="s">
        <v>1252</v>
      </c>
      <c r="E492" s="28" t="s">
        <v>1429</v>
      </c>
      <c r="F492" s="62" t="s">
        <v>893</v>
      </c>
      <c r="G492" s="62">
        <v>72134310</v>
      </c>
      <c r="H492" s="153">
        <v>3985.7142857142862</v>
      </c>
      <c r="I492" s="63">
        <v>44535</v>
      </c>
      <c r="J492" s="63">
        <v>44548</v>
      </c>
      <c r="K492" s="145">
        <v>44644</v>
      </c>
      <c r="L492" s="30">
        <f>ListTable[[#This Row],[End]]-ListTable[[#This Row],[Start]]+1</f>
        <v>14</v>
      </c>
      <c r="O492" s="26"/>
      <c r="P492" s="26"/>
      <c r="Q492" s="64"/>
      <c r="R492" s="28" t="s">
        <v>603</v>
      </c>
      <c r="S492" s="28" t="s">
        <v>1208</v>
      </c>
      <c r="T492" s="46" t="s">
        <v>251</v>
      </c>
      <c r="U492" s="17" t="str">
        <f>REPLACE(ListTable[[#This Row],[WBS Element]],3,2,69)</f>
        <v>1/6954275-005-269E</v>
      </c>
      <c r="V492"/>
      <c r="W492"/>
      <c r="X492"/>
      <c r="Y492"/>
      <c r="Z492"/>
      <c r="AA492"/>
    </row>
    <row r="493" spans="2:27" ht="15" customHeight="1">
      <c r="B493" s="60">
        <f t="shared" ref="B493:B501" ca="1" si="6">IF(OFFSET(C492,1,0)="","",ROW()-9)</f>
        <v>484</v>
      </c>
      <c r="C493" s="61" t="s">
        <v>1293</v>
      </c>
      <c r="D493" s="62" t="s">
        <v>1252</v>
      </c>
      <c r="E493" s="28" t="s">
        <v>1406</v>
      </c>
      <c r="F493" s="62" t="s">
        <v>877</v>
      </c>
      <c r="G493" s="62">
        <v>72051005</v>
      </c>
      <c r="H493" s="153">
        <v>2457.8571428571431</v>
      </c>
      <c r="I493" s="63">
        <v>44521</v>
      </c>
      <c r="J493" s="63">
        <v>44525</v>
      </c>
      <c r="K493" s="145">
        <v>44525</v>
      </c>
      <c r="L493" s="30">
        <f>ListTable[[#This Row],[End]]-ListTable[[#This Row],[Start]]+1</f>
        <v>5</v>
      </c>
      <c r="O493" s="26"/>
      <c r="P493" s="26"/>
      <c r="Q493" s="64"/>
      <c r="R493" s="28" t="s">
        <v>580</v>
      </c>
      <c r="S493" s="28" t="s">
        <v>1187</v>
      </c>
      <c r="T493" s="46" t="s">
        <v>248</v>
      </c>
      <c r="U493" s="17" t="str">
        <f>REPLACE(ListTable[[#This Row],[WBS Element]],3,2,69)</f>
        <v>1/6940372-005-269E</v>
      </c>
      <c r="V493"/>
      <c r="W493"/>
      <c r="X493"/>
      <c r="Y493"/>
      <c r="Z493"/>
      <c r="AA493"/>
    </row>
    <row r="494" spans="2:27" ht="15" customHeight="1">
      <c r="B494" s="50">
        <f t="shared" ca="1" si="6"/>
        <v>485</v>
      </c>
      <c r="C494" s="31" t="s">
        <v>1282</v>
      </c>
      <c r="D494" s="28" t="s">
        <v>1252</v>
      </c>
      <c r="E494" s="28" t="s">
        <v>1430</v>
      </c>
      <c r="F494" s="28" t="s">
        <v>894</v>
      </c>
      <c r="G494" s="28">
        <v>72134311</v>
      </c>
      <c r="H494" s="154">
        <v>1780.2857142857142</v>
      </c>
      <c r="I494" s="32">
        <v>44549</v>
      </c>
      <c r="J494" s="32">
        <v>44553</v>
      </c>
      <c r="K494" s="145">
        <v>44643</v>
      </c>
      <c r="L494" s="30">
        <f>ListTable[[#This Row],[End]]-ListTable[[#This Row],[Start]]+1</f>
        <v>5</v>
      </c>
      <c r="O494" s="26"/>
      <c r="P494" s="26"/>
      <c r="Q494" s="33"/>
      <c r="R494" s="28" t="s">
        <v>604</v>
      </c>
      <c r="S494" s="28" t="s">
        <v>1209</v>
      </c>
      <c r="T494" s="46" t="s">
        <v>265</v>
      </c>
      <c r="U494" s="17" t="str">
        <f>REPLACE(ListTable[[#This Row],[WBS Element]],3,2,69)</f>
        <v>1/6954276-005-269E</v>
      </c>
      <c r="V494"/>
      <c r="W494"/>
      <c r="X494"/>
      <c r="Y494"/>
      <c r="Z494"/>
      <c r="AA494"/>
    </row>
    <row r="495" spans="2:27" ht="15" customHeight="1">
      <c r="B495" s="50">
        <f t="shared" ca="1" si="6"/>
        <v>486</v>
      </c>
      <c r="C495" s="31" t="s">
        <v>1296</v>
      </c>
      <c r="D495" s="28" t="s">
        <v>1252</v>
      </c>
      <c r="E495" s="28" t="s">
        <v>1431</v>
      </c>
      <c r="F495" s="28" t="s">
        <v>895</v>
      </c>
      <c r="G495" s="28">
        <v>72138398</v>
      </c>
      <c r="H495" s="154">
        <v>3985.7142857142862</v>
      </c>
      <c r="I495" s="32">
        <v>44549</v>
      </c>
      <c r="J495" s="32">
        <v>44553</v>
      </c>
      <c r="K495" s="145">
        <v>44644</v>
      </c>
      <c r="L495" s="30">
        <f>ListTable[[#This Row],[End]]-ListTable[[#This Row],[Start]]+1</f>
        <v>5</v>
      </c>
      <c r="O495" s="26"/>
      <c r="P495" s="26"/>
      <c r="Q495" s="33"/>
      <c r="R495" s="28" t="s">
        <v>605</v>
      </c>
      <c r="S495" s="28" t="s">
        <v>1210</v>
      </c>
      <c r="T495" s="46" t="s">
        <v>266</v>
      </c>
      <c r="U495" s="17" t="str">
        <f>REPLACE(ListTable[[#This Row],[WBS Element]],3,2,69)</f>
        <v>1/6954950-005-269E</v>
      </c>
      <c r="V495"/>
      <c r="W495"/>
      <c r="X495"/>
      <c r="Y495"/>
      <c r="Z495"/>
      <c r="AA495"/>
    </row>
    <row r="496" spans="2:27" ht="15" customHeight="1">
      <c r="B496" s="60">
        <f t="shared" ca="1" si="6"/>
        <v>487</v>
      </c>
      <c r="C496" s="61" t="s">
        <v>1292</v>
      </c>
      <c r="D496" s="62" t="s">
        <v>1252</v>
      </c>
      <c r="E496" s="28" t="s">
        <v>1431</v>
      </c>
      <c r="F496" s="28" t="s">
        <v>895</v>
      </c>
      <c r="G496" s="62">
        <v>72138398</v>
      </c>
      <c r="H496" s="154">
        <v>3985.7142857142862</v>
      </c>
      <c r="I496" s="63">
        <v>44549</v>
      </c>
      <c r="J496" s="63">
        <v>44553</v>
      </c>
      <c r="K496" s="145">
        <v>44644</v>
      </c>
      <c r="L496" s="30">
        <f>ListTable[[#This Row],[End]]-ListTable[[#This Row],[Start]]+1</f>
        <v>5</v>
      </c>
      <c r="O496" s="26"/>
      <c r="P496" s="26"/>
      <c r="Q496" s="64"/>
      <c r="R496" s="28" t="s">
        <v>605</v>
      </c>
      <c r="S496" s="28" t="s">
        <v>1210</v>
      </c>
      <c r="T496" s="46" t="s">
        <v>266</v>
      </c>
      <c r="U496" s="17" t="str">
        <f>REPLACE(ListTable[[#This Row],[WBS Element]],3,2,69)</f>
        <v>1/6954950-005-269E</v>
      </c>
      <c r="V496"/>
      <c r="W496"/>
      <c r="X496"/>
      <c r="Y496"/>
      <c r="Z496"/>
      <c r="AA496"/>
    </row>
    <row r="497" spans="2:27" ht="15" customHeight="1">
      <c r="B497" s="60">
        <f t="shared" ca="1" si="6"/>
        <v>488</v>
      </c>
      <c r="C497" s="61" t="s">
        <v>1296</v>
      </c>
      <c r="D497" s="62" t="s">
        <v>1252</v>
      </c>
      <c r="E497" s="28" t="s">
        <v>1431</v>
      </c>
      <c r="F497" s="62" t="s">
        <v>895</v>
      </c>
      <c r="G497" s="62">
        <v>72138398</v>
      </c>
      <c r="H497" s="154">
        <v>3985.7142857142862</v>
      </c>
      <c r="I497" s="63">
        <v>44557</v>
      </c>
      <c r="J497" s="63">
        <v>44560</v>
      </c>
      <c r="K497" s="145">
        <v>44644</v>
      </c>
      <c r="L497" s="30">
        <f>ListTable[[#This Row],[End]]-ListTable[[#This Row],[Start]]+1</f>
        <v>4</v>
      </c>
      <c r="O497" s="26"/>
      <c r="P497" s="26"/>
      <c r="Q497" s="64"/>
      <c r="R497" s="28" t="s">
        <v>605</v>
      </c>
      <c r="S497" s="28" t="s">
        <v>1210</v>
      </c>
      <c r="T497" s="46" t="s">
        <v>266</v>
      </c>
      <c r="U497" s="17" t="str">
        <f>REPLACE(ListTable[[#This Row],[WBS Element]],3,2,69)</f>
        <v>1/6954950-005-269E</v>
      </c>
      <c r="V497"/>
      <c r="W497"/>
      <c r="X497"/>
      <c r="Y497"/>
      <c r="Z497"/>
      <c r="AA497"/>
    </row>
    <row r="498" spans="2:27" ht="15" customHeight="1">
      <c r="B498" s="60">
        <f t="shared" ca="1" si="6"/>
        <v>489</v>
      </c>
      <c r="C498" s="61" t="s">
        <v>1292</v>
      </c>
      <c r="D498" s="62" t="s">
        <v>1252</v>
      </c>
      <c r="E498" s="28" t="s">
        <v>1431</v>
      </c>
      <c r="F498" s="62" t="s">
        <v>895</v>
      </c>
      <c r="G498" s="62">
        <v>72138398</v>
      </c>
      <c r="H498" s="154">
        <v>3985.7142857142862</v>
      </c>
      <c r="I498" s="63">
        <v>44557</v>
      </c>
      <c r="J498" s="63">
        <v>44560</v>
      </c>
      <c r="K498" s="145">
        <v>44644</v>
      </c>
      <c r="L498" s="30">
        <f>ListTable[[#This Row],[End]]-ListTable[[#This Row],[Start]]+1</f>
        <v>4</v>
      </c>
      <c r="O498" s="26"/>
      <c r="P498" s="26"/>
      <c r="Q498" s="64"/>
      <c r="R498" s="28" t="s">
        <v>605</v>
      </c>
      <c r="S498" s="28" t="s">
        <v>1210</v>
      </c>
      <c r="T498" s="46" t="s">
        <v>266</v>
      </c>
      <c r="U498" s="17" t="str">
        <f>REPLACE(ListTable[[#This Row],[WBS Element]],3,2,69)</f>
        <v>1/6954950-005-269E</v>
      </c>
      <c r="V498"/>
      <c r="W498"/>
      <c r="X498"/>
      <c r="Y498"/>
      <c r="Z498"/>
      <c r="AA498"/>
    </row>
    <row r="499" spans="2:27" ht="15" customHeight="1">
      <c r="B499" s="60">
        <f t="shared" ca="1" si="6"/>
        <v>490</v>
      </c>
      <c r="C499" s="61" t="s">
        <v>1282</v>
      </c>
      <c r="D499" s="62" t="s">
        <v>1252</v>
      </c>
      <c r="E499" s="28" t="s">
        <v>1430</v>
      </c>
      <c r="F499" s="62" t="s">
        <v>894</v>
      </c>
      <c r="G499" s="62">
        <v>72134311</v>
      </c>
      <c r="H499" s="153">
        <v>1780.2857142857142</v>
      </c>
      <c r="I499" s="63">
        <v>44557</v>
      </c>
      <c r="J499" s="63">
        <v>44560</v>
      </c>
      <c r="K499" s="145">
        <v>44643</v>
      </c>
      <c r="L499" s="30">
        <f>ListTable[[#This Row],[End]]-ListTable[[#This Row],[Start]]+1</f>
        <v>4</v>
      </c>
      <c r="O499" s="26"/>
      <c r="P499" s="26"/>
      <c r="Q499" s="64"/>
      <c r="R499" s="28" t="s">
        <v>604</v>
      </c>
      <c r="S499" s="28" t="s">
        <v>1209</v>
      </c>
      <c r="T499" s="46" t="s">
        <v>265</v>
      </c>
      <c r="U499" s="17" t="str">
        <f>REPLACE(ListTable[[#This Row],[WBS Element]],3,2,69)</f>
        <v>1/6954276-005-269E</v>
      </c>
      <c r="V499"/>
      <c r="W499"/>
      <c r="X499"/>
      <c r="Y499"/>
      <c r="Z499"/>
      <c r="AA499"/>
    </row>
    <row r="500" spans="2:27" ht="15" customHeight="1">
      <c r="B500" s="60">
        <f t="shared" ca="1" si="6"/>
        <v>491</v>
      </c>
      <c r="C500" s="61" t="s">
        <v>1271</v>
      </c>
      <c r="D500" s="62" t="s">
        <v>1252</v>
      </c>
      <c r="E500" s="28" t="s">
        <v>1427</v>
      </c>
      <c r="F500" s="62" t="s">
        <v>892</v>
      </c>
      <c r="G500" s="62">
        <v>72130496</v>
      </c>
      <c r="H500" s="153">
        <v>3985.7142857142862</v>
      </c>
      <c r="I500" s="63">
        <v>44557</v>
      </c>
      <c r="J500" s="63">
        <v>44560</v>
      </c>
      <c r="K500" s="145">
        <v>44643</v>
      </c>
      <c r="L500" s="30">
        <f>ListTable[[#This Row],[End]]-ListTable[[#This Row],[Start]]+1</f>
        <v>4</v>
      </c>
      <c r="O500" s="26"/>
      <c r="P500" s="26"/>
      <c r="Q500" s="64"/>
      <c r="R500" s="28" t="s">
        <v>601</v>
      </c>
      <c r="S500" s="28" t="s">
        <v>1206</v>
      </c>
      <c r="T500" s="46" t="s">
        <v>261</v>
      </c>
      <c r="U500" s="17" t="str">
        <f>REPLACE(ListTable[[#This Row],[WBS Element]],3,2,69)</f>
        <v>1/6953780-005-269E</v>
      </c>
      <c r="V500"/>
      <c r="W500"/>
      <c r="X500"/>
      <c r="Y500"/>
      <c r="Z500"/>
      <c r="AA500"/>
    </row>
    <row r="501" spans="2:27" ht="15" customHeight="1">
      <c r="B501" s="60">
        <f t="shared" ca="1" si="6"/>
        <v>492</v>
      </c>
      <c r="C501" s="61" t="s">
        <v>1281</v>
      </c>
      <c r="D501" s="62" t="s">
        <v>1252</v>
      </c>
      <c r="E501" s="28" t="s">
        <v>1427</v>
      </c>
      <c r="F501" s="62" t="s">
        <v>892</v>
      </c>
      <c r="G501" s="62">
        <v>72130496</v>
      </c>
      <c r="H501" s="153">
        <v>3985.7142857142862</v>
      </c>
      <c r="I501" s="63">
        <v>44557</v>
      </c>
      <c r="J501" s="63">
        <v>44560</v>
      </c>
      <c r="K501" s="145">
        <v>44643</v>
      </c>
      <c r="L501" s="30">
        <f>ListTable[[#This Row],[End]]-ListTable[[#This Row],[Start]]+1</f>
        <v>4</v>
      </c>
      <c r="O501" s="26"/>
      <c r="P501" s="26"/>
      <c r="Q501" s="64"/>
      <c r="R501" s="28" t="s">
        <v>601</v>
      </c>
      <c r="S501" s="28" t="s">
        <v>1206</v>
      </c>
      <c r="T501" s="46" t="s">
        <v>261</v>
      </c>
      <c r="U501" s="17" t="str">
        <f>REPLACE(ListTable[[#This Row],[WBS Element]],3,2,69)</f>
        <v>1/6953780-005-269E</v>
      </c>
      <c r="V501"/>
      <c r="W501"/>
      <c r="X501"/>
      <c r="Y501"/>
      <c r="Z501"/>
      <c r="AA501"/>
    </row>
    <row r="502" spans="2:27" ht="15" customHeight="1">
      <c r="B502" s="60">
        <f t="shared" ref="B502:B509" ca="1" si="7">IF(OFFSET(C501,1,0)="","",ROW()-9)</f>
        <v>493</v>
      </c>
      <c r="C502" s="61" t="s">
        <v>1268</v>
      </c>
      <c r="D502" s="62" t="s">
        <v>1252</v>
      </c>
      <c r="E502" s="28" t="s">
        <v>1432</v>
      </c>
      <c r="F502" s="28" t="s">
        <v>896</v>
      </c>
      <c r="G502" s="62">
        <v>72172513</v>
      </c>
      <c r="H502" s="153">
        <v>1262.1428571428571</v>
      </c>
      <c r="I502" s="63">
        <v>44564</v>
      </c>
      <c r="J502" s="63">
        <v>44587</v>
      </c>
      <c r="K502" s="145">
        <v>44643</v>
      </c>
      <c r="L502" s="30">
        <f>ListTable[[#This Row],[End]]-ListTable[[#This Row],[Start]]+1</f>
        <v>24</v>
      </c>
      <c r="O502" s="26"/>
      <c r="P502" s="26"/>
      <c r="Q502" s="64"/>
      <c r="R502" s="28" t="s">
        <v>606</v>
      </c>
      <c r="S502" s="28" t="s">
        <v>1211</v>
      </c>
      <c r="T502" s="46" t="s">
        <v>267</v>
      </c>
      <c r="U502" s="17" t="str">
        <f>REPLACE(ListTable[[#This Row],[WBS Element]],3,2,69)</f>
        <v>1/6960246-005-269E</v>
      </c>
      <c r="V502"/>
      <c r="W502"/>
      <c r="X502"/>
      <c r="Y502"/>
      <c r="Z502"/>
      <c r="AA502"/>
    </row>
    <row r="503" spans="2:27" ht="15" customHeight="1">
      <c r="B503" s="60">
        <f t="shared" ca="1" si="7"/>
        <v>494</v>
      </c>
      <c r="C503" s="61" t="s">
        <v>1271</v>
      </c>
      <c r="D503" s="62" t="s">
        <v>1252</v>
      </c>
      <c r="E503" s="28" t="s">
        <v>1427</v>
      </c>
      <c r="F503" s="62" t="s">
        <v>892</v>
      </c>
      <c r="G503" s="62">
        <v>72130496</v>
      </c>
      <c r="H503" s="153">
        <v>3985.7142857142862</v>
      </c>
      <c r="I503" s="63">
        <v>44564</v>
      </c>
      <c r="J503" s="63">
        <v>44565</v>
      </c>
      <c r="K503" s="145">
        <v>44643</v>
      </c>
      <c r="L503" s="30">
        <f>ListTable[[#This Row],[End]]-ListTable[[#This Row],[Start]]+1</f>
        <v>2</v>
      </c>
      <c r="O503" s="26"/>
      <c r="P503" s="26"/>
      <c r="Q503" s="64"/>
      <c r="R503" s="28" t="s">
        <v>601</v>
      </c>
      <c r="S503" s="28" t="s">
        <v>1206</v>
      </c>
      <c r="T503" s="46" t="s">
        <v>261</v>
      </c>
      <c r="U503" s="17" t="str">
        <f>REPLACE(ListTable[[#This Row],[WBS Element]],3,2,69)</f>
        <v>1/6953780-005-269E</v>
      </c>
      <c r="V503"/>
      <c r="W503"/>
      <c r="X503"/>
      <c r="Y503"/>
      <c r="Z503"/>
      <c r="AA503"/>
    </row>
    <row r="504" spans="2:27" ht="15" customHeight="1">
      <c r="B504" s="60">
        <f t="shared" ca="1" si="7"/>
        <v>495</v>
      </c>
      <c r="C504" s="61" t="s">
        <v>1281</v>
      </c>
      <c r="D504" s="62" t="s">
        <v>1252</v>
      </c>
      <c r="E504" s="28" t="s">
        <v>1427</v>
      </c>
      <c r="F504" s="62" t="s">
        <v>892</v>
      </c>
      <c r="G504" s="62">
        <v>72130496</v>
      </c>
      <c r="H504" s="153">
        <v>3985.7142857142862</v>
      </c>
      <c r="I504" s="63">
        <v>44564</v>
      </c>
      <c r="J504" s="63">
        <v>44565</v>
      </c>
      <c r="K504" s="145">
        <v>44643</v>
      </c>
      <c r="L504" s="30">
        <f>ListTable[[#This Row],[End]]-ListTable[[#This Row],[Start]]+1</f>
        <v>2</v>
      </c>
      <c r="O504" s="26"/>
      <c r="P504" s="26"/>
      <c r="Q504" s="64"/>
      <c r="R504" s="28" t="s">
        <v>601</v>
      </c>
      <c r="S504" s="28" t="s">
        <v>1206</v>
      </c>
      <c r="T504" s="46" t="s">
        <v>261</v>
      </c>
      <c r="U504" s="17" t="str">
        <f>REPLACE(ListTable[[#This Row],[WBS Element]],3,2,69)</f>
        <v>1/6953780-005-269E</v>
      </c>
      <c r="V504"/>
      <c r="W504"/>
      <c r="X504"/>
      <c r="Y504"/>
      <c r="Z504"/>
      <c r="AA504"/>
    </row>
    <row r="505" spans="2:27" ht="15" customHeight="1">
      <c r="B505" s="60">
        <f t="shared" ca="1" si="7"/>
        <v>496</v>
      </c>
      <c r="C505" s="61" t="s">
        <v>1296</v>
      </c>
      <c r="D505" s="62" t="s">
        <v>1252</v>
      </c>
      <c r="E505" s="28" t="s">
        <v>1429</v>
      </c>
      <c r="F505" s="62" t="s">
        <v>893</v>
      </c>
      <c r="G505" s="62">
        <v>72134310</v>
      </c>
      <c r="H505" s="153">
        <v>3985.7142857142862</v>
      </c>
      <c r="I505" s="63">
        <v>44564</v>
      </c>
      <c r="J505" s="63">
        <v>44594</v>
      </c>
      <c r="K505" s="145">
        <v>44644</v>
      </c>
      <c r="L505" s="30">
        <f>ListTable[[#This Row],[End]]-ListTable[[#This Row],[Start]]+1</f>
        <v>31</v>
      </c>
      <c r="O505" s="26"/>
      <c r="P505" s="26"/>
      <c r="Q505" s="64"/>
      <c r="R505" s="28" t="s">
        <v>603</v>
      </c>
      <c r="S505" s="28" t="s">
        <v>1208</v>
      </c>
      <c r="T505" s="46" t="s">
        <v>251</v>
      </c>
      <c r="U505" s="17" t="str">
        <f>REPLACE(ListTable[[#This Row],[WBS Element]],3,2,69)</f>
        <v>1/6954275-005-269E</v>
      </c>
      <c r="V505"/>
      <c r="W505"/>
      <c r="X505"/>
      <c r="Y505"/>
      <c r="Z505"/>
      <c r="AA505"/>
    </row>
    <row r="506" spans="2:27" ht="15" customHeight="1">
      <c r="B506" s="60">
        <f t="shared" ca="1" si="7"/>
        <v>497</v>
      </c>
      <c r="C506" s="61" t="s">
        <v>1292</v>
      </c>
      <c r="D506" s="62" t="s">
        <v>1252</v>
      </c>
      <c r="E506" s="28" t="s">
        <v>1431</v>
      </c>
      <c r="F506" s="62" t="s">
        <v>895</v>
      </c>
      <c r="G506" s="62">
        <v>72138398</v>
      </c>
      <c r="H506" s="154">
        <v>3985.7142857142862</v>
      </c>
      <c r="I506" s="63">
        <v>44564</v>
      </c>
      <c r="J506" s="63">
        <v>44585</v>
      </c>
      <c r="K506" s="145">
        <v>44644</v>
      </c>
      <c r="L506" s="30">
        <f>ListTable[[#This Row],[End]]-ListTable[[#This Row],[Start]]+1</f>
        <v>22</v>
      </c>
      <c r="O506" s="26"/>
      <c r="P506" s="26"/>
      <c r="Q506" s="64"/>
      <c r="R506" s="28" t="s">
        <v>605</v>
      </c>
      <c r="S506" s="28" t="s">
        <v>1210</v>
      </c>
      <c r="T506" s="46" t="s">
        <v>266</v>
      </c>
      <c r="U506" s="17" t="str">
        <f>REPLACE(ListTable[[#This Row],[WBS Element]],3,2,69)</f>
        <v>1/6954950-005-269E</v>
      </c>
      <c r="V506"/>
      <c r="W506"/>
      <c r="X506"/>
      <c r="Y506"/>
      <c r="Z506"/>
      <c r="AA506"/>
    </row>
    <row r="507" spans="2:27" ht="15.6" customHeight="1">
      <c r="B507" s="60">
        <f t="shared" ca="1" si="7"/>
        <v>498</v>
      </c>
      <c r="C507" s="61" t="s">
        <v>1282</v>
      </c>
      <c r="D507" s="62" t="s">
        <v>1252</v>
      </c>
      <c r="E507" s="28" t="s">
        <v>1430</v>
      </c>
      <c r="F507" s="62" t="s">
        <v>894</v>
      </c>
      <c r="G507" s="62">
        <v>72134311</v>
      </c>
      <c r="H507" s="153">
        <v>1780.2857142857142</v>
      </c>
      <c r="I507" s="63">
        <v>44564</v>
      </c>
      <c r="J507" s="63">
        <v>44579</v>
      </c>
      <c r="K507" s="145">
        <v>44643</v>
      </c>
      <c r="L507" s="30">
        <f>ListTable[[#This Row],[End]]-ListTable[[#This Row],[Start]]+1</f>
        <v>16</v>
      </c>
      <c r="O507" s="26"/>
      <c r="P507" s="26"/>
      <c r="Q507" s="64"/>
      <c r="R507" s="28" t="s">
        <v>604</v>
      </c>
      <c r="S507" s="28" t="s">
        <v>1209</v>
      </c>
      <c r="T507" s="46" t="s">
        <v>265</v>
      </c>
      <c r="U507" s="17" t="str">
        <f>REPLACE(ListTable[[#This Row],[WBS Element]],3,2,69)</f>
        <v>1/6954276-005-269E</v>
      </c>
      <c r="V507"/>
      <c r="W507"/>
      <c r="X507"/>
      <c r="Y507"/>
      <c r="Z507"/>
      <c r="AA507"/>
    </row>
    <row r="508" spans="2:27" ht="15" customHeight="1">
      <c r="B508" s="60">
        <f t="shared" ca="1" si="7"/>
        <v>499</v>
      </c>
      <c r="C508" s="61" t="s">
        <v>1271</v>
      </c>
      <c r="D508" s="62" t="s">
        <v>1252</v>
      </c>
      <c r="E508" s="28" t="s">
        <v>1433</v>
      </c>
      <c r="F508" s="62" t="s">
        <v>897</v>
      </c>
      <c r="G508" s="62">
        <v>72172514</v>
      </c>
      <c r="H508" s="153">
        <v>2471.1428571428569</v>
      </c>
      <c r="I508" s="63">
        <v>44566</v>
      </c>
      <c r="J508" s="63">
        <v>44583</v>
      </c>
      <c r="K508" s="145">
        <v>44643</v>
      </c>
      <c r="L508" s="30">
        <f>ListTable[[#This Row],[End]]-ListTable[[#This Row],[Start]]+1</f>
        <v>18</v>
      </c>
      <c r="O508" s="26"/>
      <c r="P508" s="26"/>
      <c r="Q508" s="64"/>
      <c r="R508" s="28" t="s">
        <v>607</v>
      </c>
      <c r="S508" s="28" t="s">
        <v>1212</v>
      </c>
      <c r="T508" s="46" t="s">
        <v>268</v>
      </c>
      <c r="U508" s="17" t="str">
        <f>REPLACE(ListTable[[#This Row],[WBS Element]],3,2,69)</f>
        <v>1/6960247-005-269E</v>
      </c>
      <c r="V508"/>
      <c r="W508"/>
      <c r="X508"/>
      <c r="Y508"/>
      <c r="Z508"/>
      <c r="AA508"/>
    </row>
    <row r="509" spans="2:27" ht="15" customHeight="1">
      <c r="B509" s="60">
        <f t="shared" ca="1" si="7"/>
        <v>500</v>
      </c>
      <c r="C509" s="61" t="s">
        <v>1281</v>
      </c>
      <c r="D509" s="62" t="s">
        <v>1252</v>
      </c>
      <c r="E509" s="28" t="s">
        <v>1433</v>
      </c>
      <c r="F509" s="62" t="s">
        <v>897</v>
      </c>
      <c r="G509" s="62">
        <v>72172514</v>
      </c>
      <c r="H509" s="153">
        <v>2471.1428571428569</v>
      </c>
      <c r="I509" s="63">
        <v>44566</v>
      </c>
      <c r="J509" s="63">
        <v>44583</v>
      </c>
      <c r="K509" s="145">
        <v>44643</v>
      </c>
      <c r="L509" s="30">
        <f>ListTable[[#This Row],[End]]-ListTable[[#This Row],[Start]]+1</f>
        <v>18</v>
      </c>
      <c r="O509" s="26"/>
      <c r="P509" s="26"/>
      <c r="Q509" s="64"/>
      <c r="R509" s="28" t="s">
        <v>607</v>
      </c>
      <c r="S509" s="28" t="s">
        <v>1212</v>
      </c>
      <c r="T509" s="46" t="s">
        <v>268</v>
      </c>
      <c r="U509" s="17" t="str">
        <f>REPLACE(ListTable[[#This Row],[WBS Element]],3,2,69)</f>
        <v>1/6960247-005-269E</v>
      </c>
      <c r="V509"/>
      <c r="W509"/>
      <c r="X509"/>
      <c r="Y509"/>
      <c r="Z509"/>
      <c r="AA509"/>
    </row>
    <row r="510" spans="2:27" ht="15" customHeight="1">
      <c r="B510" s="60">
        <f ca="1">IF(OFFSET(C509,1,0)="","",ROW()-9)</f>
        <v>501</v>
      </c>
      <c r="C510" s="61" t="s">
        <v>1286</v>
      </c>
      <c r="D510" s="62" t="s">
        <v>1252</v>
      </c>
      <c r="E510" s="65" t="s">
        <v>1434</v>
      </c>
      <c r="F510" s="62" t="s">
        <v>898</v>
      </c>
      <c r="G510" s="62">
        <v>72172515</v>
      </c>
      <c r="H510" s="153">
        <v>2006.1428571428569</v>
      </c>
      <c r="I510" s="63">
        <v>44571</v>
      </c>
      <c r="J510" s="63">
        <v>44597</v>
      </c>
      <c r="K510" s="145">
        <v>44642</v>
      </c>
      <c r="L510" s="30">
        <f>ListTable[[#This Row],[End]]-ListTable[[#This Row],[Start]]+1</f>
        <v>27</v>
      </c>
      <c r="O510" s="26"/>
      <c r="P510" s="26"/>
      <c r="Q510" s="64"/>
      <c r="R510" s="28" t="s">
        <v>608</v>
      </c>
      <c r="S510" s="28" t="s">
        <v>1213</v>
      </c>
      <c r="T510" s="46" t="s">
        <v>269</v>
      </c>
      <c r="U510" s="17" t="str">
        <f>REPLACE(ListTable[[#This Row],[WBS Element]],3,2,69)</f>
        <v>1/6960249-005-269E</v>
      </c>
      <c r="V510"/>
      <c r="W510"/>
      <c r="X510"/>
      <c r="Y510"/>
      <c r="Z510"/>
      <c r="AA510"/>
    </row>
    <row r="511" spans="2:27" ht="15" customHeight="1">
      <c r="B511" s="60">
        <f ca="1">IF(OFFSET(C510,1,0)="","",ROW()-9)</f>
        <v>502</v>
      </c>
      <c r="C511" s="61" t="s">
        <v>1284</v>
      </c>
      <c r="D511" s="62" t="s">
        <v>1252</v>
      </c>
      <c r="E511" s="28" t="s">
        <v>1435</v>
      </c>
      <c r="F511" s="28" t="s">
        <v>899</v>
      </c>
      <c r="G511" s="62">
        <v>72172516</v>
      </c>
      <c r="H511" s="153">
        <v>1355.1428571428571</v>
      </c>
      <c r="I511" s="63">
        <v>44572</v>
      </c>
      <c r="J511" s="63">
        <v>44590</v>
      </c>
      <c r="K511" s="145">
        <v>44643</v>
      </c>
      <c r="L511" s="30">
        <f>ListTable[[#This Row],[End]]-ListTable[[#This Row],[Start]]+1</f>
        <v>19</v>
      </c>
      <c r="O511" s="26"/>
      <c r="P511" s="26"/>
      <c r="Q511" s="64"/>
      <c r="R511" s="28" t="s">
        <v>609</v>
      </c>
      <c r="S511" s="28" t="s">
        <v>1214</v>
      </c>
      <c r="T511" s="46" t="s">
        <v>270</v>
      </c>
      <c r="U511" s="17" t="str">
        <f>REPLACE(ListTable[[#This Row],[WBS Element]],3,2,69)</f>
        <v>1/6960250-005-269E</v>
      </c>
      <c r="V511"/>
      <c r="W511"/>
      <c r="X511"/>
      <c r="Y511"/>
      <c r="Z511"/>
      <c r="AA511"/>
    </row>
    <row r="512" spans="2:27" ht="15" customHeight="1">
      <c r="B512" s="59">
        <f ca="1">IF(OFFSET(C511,1,0)="","",ROW()-9)</f>
        <v>503</v>
      </c>
      <c r="C512" s="55" t="s">
        <v>1282</v>
      </c>
      <c r="D512" s="56" t="s">
        <v>1252</v>
      </c>
      <c r="E512" s="28" t="s">
        <v>1436</v>
      </c>
      <c r="F512" s="56" t="s">
        <v>900</v>
      </c>
      <c r="G512" s="56">
        <v>72179684</v>
      </c>
      <c r="H512" s="152">
        <v>1780.2857142857142</v>
      </c>
      <c r="I512" s="57">
        <v>44580</v>
      </c>
      <c r="J512" s="57">
        <v>44599</v>
      </c>
      <c r="K512" s="145">
        <v>44643</v>
      </c>
      <c r="L512" s="30">
        <f>ListTable[[#This Row],[End]]-ListTable[[#This Row],[Start]]+1</f>
        <v>20</v>
      </c>
      <c r="O512" s="26"/>
      <c r="P512" s="26"/>
      <c r="Q512" s="58"/>
      <c r="R512" s="28" t="s">
        <v>610</v>
      </c>
      <c r="S512" s="28" t="s">
        <v>1215</v>
      </c>
      <c r="T512" s="46" t="s">
        <v>271</v>
      </c>
      <c r="U512" s="17" t="str">
        <f>REPLACE(ListTable[[#This Row],[WBS Element]],3,2,69)</f>
        <v>1/6961558-005-269E</v>
      </c>
      <c r="V512"/>
      <c r="W512"/>
      <c r="X512"/>
      <c r="Y512"/>
      <c r="Z512"/>
      <c r="AA512"/>
    </row>
    <row r="513" spans="2:27">
      <c r="B513" s="60">
        <v>504</v>
      </c>
      <c r="C513" s="61" t="s">
        <v>1268</v>
      </c>
      <c r="D513" s="62" t="s">
        <v>1252</v>
      </c>
      <c r="E513" s="28" t="s">
        <v>1437</v>
      </c>
      <c r="F513" s="62" t="s">
        <v>901</v>
      </c>
      <c r="G513" s="62">
        <v>72181085</v>
      </c>
      <c r="H513" s="153">
        <v>1488</v>
      </c>
      <c r="I513" s="63">
        <v>44588</v>
      </c>
      <c r="J513" s="63">
        <v>44609</v>
      </c>
      <c r="K513" s="145">
        <v>44643</v>
      </c>
      <c r="L513" s="30">
        <f>ListTable[[#This Row],[End]]-ListTable[[#This Row],[Start]]+1</f>
        <v>22</v>
      </c>
      <c r="O513" s="26"/>
      <c r="P513" s="26"/>
      <c r="Q513" s="64"/>
      <c r="R513" s="28" t="s">
        <v>611</v>
      </c>
      <c r="S513" s="28" t="s">
        <v>1216</v>
      </c>
      <c r="T513" s="46" t="s">
        <v>272</v>
      </c>
      <c r="U513" s="17" t="str">
        <f>REPLACE(ListTable[[#This Row],[WBS Element]],3,2,69)</f>
        <v>1/6962134-005-269E</v>
      </c>
      <c r="V513"/>
      <c r="W513"/>
      <c r="X513"/>
      <c r="Y513"/>
      <c r="Z513"/>
      <c r="AA513"/>
    </row>
    <row r="514" spans="2:27" ht="15" customHeight="1">
      <c r="B514" s="60">
        <v>504</v>
      </c>
      <c r="C514" s="61" t="s">
        <v>1271</v>
      </c>
      <c r="D514" s="62" t="s">
        <v>1252</v>
      </c>
      <c r="E514" s="28" t="s">
        <v>1438</v>
      </c>
      <c r="F514" s="62" t="s">
        <v>902</v>
      </c>
      <c r="G514" s="62">
        <v>72188748</v>
      </c>
      <c r="H514" s="153">
        <v>2431.2857142857142</v>
      </c>
      <c r="I514" s="63">
        <v>44584</v>
      </c>
      <c r="J514" s="63">
        <v>44604</v>
      </c>
      <c r="K514" s="145">
        <v>44643</v>
      </c>
      <c r="L514" s="30">
        <f>ListTable[[#This Row],[End]]-ListTable[[#This Row],[Start]]+1</f>
        <v>21</v>
      </c>
      <c r="O514" s="26"/>
      <c r="P514" s="26"/>
      <c r="Q514" s="64"/>
      <c r="R514" s="28" t="s">
        <v>612</v>
      </c>
      <c r="S514" s="28" t="s">
        <v>1217</v>
      </c>
      <c r="T514" s="46" t="s">
        <v>273</v>
      </c>
      <c r="U514" s="17" t="str">
        <f>REPLACE(ListTable[[#This Row],[WBS Element]],3,2,69)</f>
        <v>1/6963363-005-269E</v>
      </c>
      <c r="V514"/>
      <c r="W514"/>
      <c r="X514"/>
      <c r="Y514"/>
      <c r="Z514"/>
      <c r="AA514"/>
    </row>
    <row r="515" spans="2:27" ht="15" customHeight="1">
      <c r="B515" s="60">
        <f t="shared" ref="B515:B520" ca="1" si="8">IF(OFFSET(C514,1,0)="","",ROW()-9)</f>
        <v>506</v>
      </c>
      <c r="C515" s="61" t="s">
        <v>1281</v>
      </c>
      <c r="D515" s="62" t="s">
        <v>1252</v>
      </c>
      <c r="E515" s="28" t="s">
        <v>1438</v>
      </c>
      <c r="F515" s="62" t="s">
        <v>902</v>
      </c>
      <c r="G515" s="62">
        <v>72188748</v>
      </c>
      <c r="H515" s="153">
        <v>2431.2857142857142</v>
      </c>
      <c r="I515" s="63">
        <v>44584</v>
      </c>
      <c r="J515" s="63">
        <v>44601</v>
      </c>
      <c r="K515" s="145">
        <v>44643</v>
      </c>
      <c r="L515" s="30">
        <f>ListTable[[#This Row],[End]]-ListTable[[#This Row],[Start]]+1</f>
        <v>18</v>
      </c>
      <c r="O515" s="26"/>
      <c r="P515" s="26"/>
      <c r="Q515" s="64"/>
      <c r="R515" s="28" t="s">
        <v>612</v>
      </c>
      <c r="S515" s="28" t="s">
        <v>1217</v>
      </c>
      <c r="T515" s="46" t="s">
        <v>273</v>
      </c>
      <c r="U515" s="17" t="str">
        <f>REPLACE(ListTable[[#This Row],[WBS Element]],3,2,69)</f>
        <v>1/6963363-005-269E</v>
      </c>
      <c r="V515"/>
      <c r="W515"/>
      <c r="X515"/>
      <c r="Y515"/>
      <c r="Z515"/>
      <c r="AA515"/>
    </row>
    <row r="516" spans="2:27" ht="15" customHeight="1">
      <c r="B516" s="60">
        <f t="shared" ca="1" si="8"/>
        <v>507</v>
      </c>
      <c r="C516" s="61" t="s">
        <v>1293</v>
      </c>
      <c r="D516" s="62" t="s">
        <v>1256</v>
      </c>
      <c r="E516" s="28"/>
      <c r="F516" s="62" t="s">
        <v>896</v>
      </c>
      <c r="G516" s="62"/>
      <c r="H516" s="153">
        <v>0</v>
      </c>
      <c r="I516" s="63">
        <v>44583</v>
      </c>
      <c r="J516" s="63">
        <v>44649</v>
      </c>
      <c r="K516" s="145"/>
      <c r="L516" s="30">
        <f>ListTable[[#This Row],[End]]-ListTable[[#This Row],[Start]]+1</f>
        <v>67</v>
      </c>
      <c r="O516" s="26"/>
      <c r="P516" s="26"/>
      <c r="Q516" s="64"/>
      <c r="R516" s="28" t="s">
        <v>613</v>
      </c>
      <c r="S516" s="28"/>
      <c r="T516" s="46" t="s">
        <v>274</v>
      </c>
      <c r="U516" s="17"/>
      <c r="V516"/>
      <c r="W516"/>
      <c r="X516"/>
      <c r="Y516"/>
      <c r="Z516"/>
      <c r="AA516"/>
    </row>
    <row r="517" spans="2:27" ht="15" customHeight="1">
      <c r="B517" s="60">
        <f t="shared" ca="1" si="8"/>
        <v>508</v>
      </c>
      <c r="C517" s="61" t="s">
        <v>1275</v>
      </c>
      <c r="D517" s="62" t="s">
        <v>1255</v>
      </c>
      <c r="E517" s="28"/>
      <c r="F517" s="62" t="s">
        <v>903</v>
      </c>
      <c r="G517" s="62">
        <v>72056572</v>
      </c>
      <c r="H517" s="153">
        <v>0</v>
      </c>
      <c r="I517" s="63">
        <v>44571</v>
      </c>
      <c r="J517" s="63">
        <v>44575</v>
      </c>
      <c r="K517" s="145"/>
      <c r="L517" s="30">
        <f>ListTable[[#This Row],[End]]-ListTable[[#This Row],[Start]]+1</f>
        <v>5</v>
      </c>
      <c r="O517" s="26"/>
      <c r="P517" s="26"/>
      <c r="Q517" s="64"/>
      <c r="R517" s="28" t="s">
        <v>614</v>
      </c>
      <c r="S517" s="28"/>
      <c r="T517" s="46" t="s">
        <v>275</v>
      </c>
      <c r="U517" s="17"/>
      <c r="V517"/>
      <c r="W517"/>
      <c r="X517"/>
      <c r="Y517"/>
      <c r="Z517"/>
      <c r="AA517"/>
    </row>
    <row r="518" spans="2:27" ht="15" customHeight="1">
      <c r="B518" s="60">
        <f t="shared" ca="1" si="8"/>
        <v>509</v>
      </c>
      <c r="C518" s="61" t="s">
        <v>1275</v>
      </c>
      <c r="D518" s="62" t="s">
        <v>1255</v>
      </c>
      <c r="E518" s="28"/>
      <c r="F518" s="62" t="s">
        <v>903</v>
      </c>
      <c r="G518" s="62">
        <v>72056572</v>
      </c>
      <c r="H518" s="153">
        <v>0</v>
      </c>
      <c r="I518" s="63">
        <v>44578</v>
      </c>
      <c r="J518" s="63">
        <v>44582</v>
      </c>
      <c r="K518" s="145"/>
      <c r="L518" s="30">
        <f>ListTable[[#This Row],[End]]-ListTable[[#This Row],[Start]]+1</f>
        <v>5</v>
      </c>
      <c r="O518" s="26"/>
      <c r="P518" s="26"/>
      <c r="Q518" s="64"/>
      <c r="R518" s="28" t="s">
        <v>614</v>
      </c>
      <c r="S518" s="28"/>
      <c r="T518" s="46" t="s">
        <v>275</v>
      </c>
      <c r="U518" s="17"/>
      <c r="V518"/>
      <c r="W518"/>
      <c r="X518"/>
      <c r="Y518"/>
      <c r="Z518"/>
      <c r="AA518"/>
    </row>
    <row r="519" spans="2:27" ht="15" customHeight="1">
      <c r="B519" s="60">
        <f t="shared" ca="1" si="8"/>
        <v>510</v>
      </c>
      <c r="C519" s="61" t="s">
        <v>1275</v>
      </c>
      <c r="D519" s="62" t="s">
        <v>1255</v>
      </c>
      <c r="E519" s="28"/>
      <c r="F519" s="62" t="s">
        <v>903</v>
      </c>
      <c r="G519" s="62">
        <v>72056572</v>
      </c>
      <c r="H519" s="153">
        <v>0</v>
      </c>
      <c r="I519" s="63">
        <v>44585</v>
      </c>
      <c r="J519" s="63">
        <v>44589</v>
      </c>
      <c r="K519" s="145"/>
      <c r="L519" s="30">
        <f>ListTable[[#This Row],[End]]-ListTable[[#This Row],[Start]]+1</f>
        <v>5</v>
      </c>
      <c r="O519" s="26"/>
      <c r="P519" s="26"/>
      <c r="Q519" s="64"/>
      <c r="R519" s="28" t="s">
        <v>614</v>
      </c>
      <c r="S519" s="28"/>
      <c r="T519" s="46" t="s">
        <v>275</v>
      </c>
      <c r="U519" s="17"/>
      <c r="V519"/>
      <c r="W519"/>
      <c r="X519"/>
      <c r="Y519"/>
      <c r="Z519"/>
      <c r="AA519"/>
    </row>
    <row r="520" spans="2:27" ht="15" customHeight="1">
      <c r="B520" s="60">
        <f t="shared" ca="1" si="8"/>
        <v>511</v>
      </c>
      <c r="C520" s="61" t="s">
        <v>1275</v>
      </c>
      <c r="D520" s="62" t="s">
        <v>1255</v>
      </c>
      <c r="E520" s="28"/>
      <c r="F520" s="62" t="s">
        <v>903</v>
      </c>
      <c r="G520" s="62">
        <v>72056572</v>
      </c>
      <c r="H520" s="153">
        <v>0</v>
      </c>
      <c r="I520" s="63">
        <v>44592</v>
      </c>
      <c r="J520" s="63">
        <v>44592</v>
      </c>
      <c r="K520" s="145"/>
      <c r="L520" s="30">
        <f>ListTable[[#This Row],[End]]-ListTable[[#This Row],[Start]]+1</f>
        <v>1</v>
      </c>
      <c r="O520" s="26"/>
      <c r="P520" s="26"/>
      <c r="Q520" s="64"/>
      <c r="R520" s="28" t="s">
        <v>614</v>
      </c>
      <c r="S520" s="28"/>
      <c r="T520" s="46" t="s">
        <v>275</v>
      </c>
      <c r="U520" s="17"/>
      <c r="V520"/>
      <c r="W520"/>
      <c r="X520"/>
      <c r="Y520"/>
      <c r="Z520"/>
      <c r="AA520"/>
    </row>
    <row r="521" spans="2:27" ht="15" customHeight="1">
      <c r="B521" s="60">
        <f t="shared" ref="B521:B527" ca="1" si="9">IF(OFFSET(C520,1,0)="","",ROW()-9)</f>
        <v>512</v>
      </c>
      <c r="C521" s="61" t="s">
        <v>1284</v>
      </c>
      <c r="D521" s="62" t="s">
        <v>1252</v>
      </c>
      <c r="E521" s="28" t="s">
        <v>1439</v>
      </c>
      <c r="F521" s="62" t="s">
        <v>904</v>
      </c>
      <c r="G521" s="62">
        <v>72181084</v>
      </c>
      <c r="H521" s="153">
        <v>1355.1428571428571</v>
      </c>
      <c r="I521" s="63">
        <v>44591</v>
      </c>
      <c r="J521" s="63">
        <v>44607</v>
      </c>
      <c r="K521" s="145">
        <v>44643</v>
      </c>
      <c r="L521" s="30">
        <f>ListTable[[#This Row],[End]]-ListTable[[#This Row],[Start]]+1</f>
        <v>17</v>
      </c>
      <c r="O521" s="26"/>
      <c r="P521" s="26"/>
      <c r="Q521" s="64"/>
      <c r="R521" s="28" t="s">
        <v>615</v>
      </c>
      <c r="S521" s="28" t="s">
        <v>1218</v>
      </c>
      <c r="T521" s="46" t="s">
        <v>276</v>
      </c>
      <c r="U521" s="17" t="str">
        <f>REPLACE(ListTable[[#This Row],[WBS Element]],3,2,69)</f>
        <v>1/6962133-005-269E</v>
      </c>
      <c r="V521"/>
      <c r="W521"/>
      <c r="X521"/>
      <c r="Y521"/>
      <c r="Z521"/>
      <c r="AA521"/>
    </row>
    <row r="522" spans="2:27" ht="15" customHeight="1">
      <c r="B522" s="60">
        <f t="shared" ca="1" si="9"/>
        <v>513</v>
      </c>
      <c r="C522" s="61" t="s">
        <v>1278</v>
      </c>
      <c r="D522" s="62" t="s">
        <v>1257</v>
      </c>
      <c r="E522" s="28"/>
      <c r="F522" s="62" t="s">
        <v>905</v>
      </c>
      <c r="G522" s="62"/>
      <c r="H522" s="153">
        <v>0</v>
      </c>
      <c r="I522" s="63">
        <v>44571</v>
      </c>
      <c r="J522" s="63">
        <v>44626</v>
      </c>
      <c r="K522" s="145"/>
      <c r="L522" s="30">
        <f>ListTable[[#This Row],[End]]-ListTable[[#This Row],[Start]]+1</f>
        <v>56</v>
      </c>
      <c r="O522" s="26"/>
      <c r="P522" s="26"/>
      <c r="Q522" s="64"/>
      <c r="R522" s="28" t="s">
        <v>29</v>
      </c>
      <c r="S522" s="28"/>
      <c r="T522" s="46" t="s">
        <v>215</v>
      </c>
      <c r="U522" s="17"/>
      <c r="V522"/>
      <c r="W522"/>
      <c r="X522"/>
      <c r="Y522"/>
      <c r="Z522"/>
      <c r="AA522"/>
    </row>
    <row r="523" spans="2:27" ht="15" customHeight="1">
      <c r="B523" s="50">
        <f t="shared" ca="1" si="9"/>
        <v>514</v>
      </c>
      <c r="C523" s="31" t="s">
        <v>1286</v>
      </c>
      <c r="D523" s="28" t="s">
        <v>1252</v>
      </c>
      <c r="E523" s="28" t="s">
        <v>1440</v>
      </c>
      <c r="F523" s="28" t="s">
        <v>906</v>
      </c>
      <c r="G523" s="28">
        <v>72183578</v>
      </c>
      <c r="H523" s="154">
        <v>1355.1428571428571</v>
      </c>
      <c r="I523" s="32">
        <v>44598</v>
      </c>
      <c r="J523" s="32">
        <v>44620</v>
      </c>
      <c r="K523" s="145">
        <v>44643</v>
      </c>
      <c r="L523" s="30">
        <f>ListTable[[#This Row],[End]]-ListTable[[#This Row],[Start]]+1</f>
        <v>23</v>
      </c>
      <c r="O523" s="26"/>
      <c r="P523" s="26"/>
      <c r="Q523" s="33"/>
      <c r="R523" s="28" t="s">
        <v>616</v>
      </c>
      <c r="S523" s="28" t="s">
        <v>1219</v>
      </c>
      <c r="T523" s="46" t="s">
        <v>277</v>
      </c>
      <c r="U523" s="17" t="str">
        <f>REPLACE(ListTable[[#This Row],[WBS Element]],3,2,69)</f>
        <v>1/6962434-005-269E</v>
      </c>
      <c r="V523"/>
      <c r="W523"/>
      <c r="X523"/>
      <c r="Y523"/>
      <c r="Z523"/>
      <c r="AA523"/>
    </row>
    <row r="524" spans="2:27" ht="15" customHeight="1">
      <c r="B524" s="50">
        <f t="shared" ca="1" si="9"/>
        <v>515</v>
      </c>
      <c r="C524" s="31" t="s">
        <v>1271</v>
      </c>
      <c r="D524" s="28" t="s">
        <v>1252</v>
      </c>
      <c r="E524" s="28" t="s">
        <v>1441</v>
      </c>
      <c r="F524" s="28" t="s">
        <v>907</v>
      </c>
      <c r="G524" s="28">
        <v>72188747</v>
      </c>
      <c r="H524" s="154">
        <v>1820.1428571428569</v>
      </c>
      <c r="I524" s="32">
        <v>44605</v>
      </c>
      <c r="J524" s="32">
        <v>44635</v>
      </c>
      <c r="K524" s="145">
        <v>44720</v>
      </c>
      <c r="L524" s="30">
        <f>ListTable[[#This Row],[End]]-ListTable[[#This Row],[Start]]+1</f>
        <v>31</v>
      </c>
      <c r="O524" s="26"/>
      <c r="P524" s="26"/>
      <c r="Q524" s="33"/>
      <c r="R524" s="28" t="s">
        <v>617</v>
      </c>
      <c r="S524" s="28" t="s">
        <v>1220</v>
      </c>
      <c r="T524" s="46" t="s">
        <v>273</v>
      </c>
      <c r="U524" s="17" t="str">
        <f>REPLACE(ListTable[[#This Row],[WBS Element]],3,2,69)</f>
        <v>1/6963361-005-269E</v>
      </c>
      <c r="V524"/>
      <c r="W524"/>
      <c r="X524"/>
      <c r="Y524"/>
      <c r="Z524"/>
      <c r="AA524"/>
    </row>
    <row r="525" spans="2:27" ht="15" customHeight="1">
      <c r="B525" s="50">
        <v>516</v>
      </c>
      <c r="C525" s="31" t="s">
        <v>1284</v>
      </c>
      <c r="D525" s="28" t="s">
        <v>1252</v>
      </c>
      <c r="E525" s="28" t="s">
        <v>1442</v>
      </c>
      <c r="F525" s="28" t="s">
        <v>908</v>
      </c>
      <c r="G525" s="28">
        <v>72204002</v>
      </c>
      <c r="H525" s="154">
        <v>4145.1428571428569</v>
      </c>
      <c r="I525" s="32">
        <v>44608</v>
      </c>
      <c r="J525" s="32">
        <v>44665</v>
      </c>
      <c r="K525" s="145">
        <v>44720</v>
      </c>
      <c r="L525" s="30">
        <f>ListTable[[#This Row],[End]]-ListTable[[#This Row],[Start]]+1</f>
        <v>58</v>
      </c>
      <c r="O525" s="26"/>
      <c r="P525" s="26"/>
      <c r="Q525" s="33"/>
      <c r="R525" s="28" t="s">
        <v>618</v>
      </c>
      <c r="S525" s="28" t="s">
        <v>1221</v>
      </c>
      <c r="T525" s="46" t="s">
        <v>278</v>
      </c>
      <c r="U525" s="17" t="str">
        <f>REPLACE(ListTable[[#This Row],[WBS Element]],3,2,69)</f>
        <v>1/6966457-005-269E</v>
      </c>
      <c r="V525"/>
      <c r="W525"/>
      <c r="X525"/>
      <c r="Y525"/>
      <c r="Z525"/>
      <c r="AA525"/>
    </row>
    <row r="526" spans="2:27" ht="15" customHeight="1">
      <c r="B526" s="50">
        <f t="shared" ca="1" si="9"/>
        <v>517</v>
      </c>
      <c r="C526" s="31" t="s">
        <v>1282</v>
      </c>
      <c r="D526" s="28" t="s">
        <v>1252</v>
      </c>
      <c r="E526" s="28" t="s">
        <v>1443</v>
      </c>
      <c r="F526" s="28" t="s">
        <v>909</v>
      </c>
      <c r="G526" s="28">
        <v>72188749</v>
      </c>
      <c r="H526" s="154">
        <v>1780.2857142857142</v>
      </c>
      <c r="I526" s="32">
        <v>44617</v>
      </c>
      <c r="J526" s="32">
        <v>44643</v>
      </c>
      <c r="K526" s="145">
        <v>44720</v>
      </c>
      <c r="L526" s="30">
        <f>ListTable[[#This Row],[End]]-ListTable[[#This Row],[Start]]+1</f>
        <v>27</v>
      </c>
      <c r="O526" s="26"/>
      <c r="P526" s="26"/>
      <c r="Q526" s="33"/>
      <c r="R526" s="28" t="s">
        <v>619</v>
      </c>
      <c r="S526" s="28" t="s">
        <v>1222</v>
      </c>
      <c r="T526" s="46" t="s">
        <v>279</v>
      </c>
      <c r="U526" s="17" t="str">
        <f>REPLACE(ListTable[[#This Row],[WBS Element]],3,2,69)</f>
        <v>1/6963366-005-269E</v>
      </c>
      <c r="V526"/>
      <c r="W526"/>
      <c r="X526"/>
      <c r="Y526"/>
      <c r="Z526"/>
      <c r="AA526"/>
    </row>
    <row r="527" spans="2:27" ht="15" customHeight="1">
      <c r="B527" s="50" t="str">
        <f t="shared" ca="1" si="9"/>
        <v/>
      </c>
      <c r="C527" s="31" t="s">
        <v>29</v>
      </c>
      <c r="D527" s="28" t="s">
        <v>1252</v>
      </c>
      <c r="E527" s="28" t="s">
        <v>1444</v>
      </c>
      <c r="F527" s="28" t="s">
        <v>29</v>
      </c>
      <c r="G527" s="28">
        <v>72188750</v>
      </c>
      <c r="H527" s="154">
        <v>1488</v>
      </c>
      <c r="I527" s="32"/>
      <c r="J527" s="32"/>
      <c r="K527" s="145"/>
      <c r="L527" s="30">
        <f>ListTable[[#This Row],[End]]-ListTable[[#This Row],[Start]]+1</f>
        <v>1</v>
      </c>
      <c r="O527" s="26"/>
      <c r="P527" s="26"/>
      <c r="Q527" s="33"/>
      <c r="R527" s="28" t="s">
        <v>620</v>
      </c>
      <c r="S527" s="28" t="s">
        <v>1223</v>
      </c>
      <c r="T527" s="46" t="s">
        <v>280</v>
      </c>
      <c r="U527" s="17" t="str">
        <f>REPLACE(ListTable[[#This Row],[WBS Element]],3,2,69)</f>
        <v>1/6963368-005-269E</v>
      </c>
      <c r="V527"/>
      <c r="W527"/>
      <c r="X527"/>
      <c r="Y527"/>
      <c r="Z527"/>
      <c r="AA527"/>
    </row>
    <row r="528" spans="2:27" ht="15" customHeight="1">
      <c r="B528" s="60">
        <f t="shared" ref="B528:B534" ca="1" si="10">IF(OFFSET(C527,1,0)="","",ROW()-9)</f>
        <v>519</v>
      </c>
      <c r="C528" s="61" t="s">
        <v>1282</v>
      </c>
      <c r="D528" s="62" t="s">
        <v>1252</v>
      </c>
      <c r="E528" s="28" t="s">
        <v>1436</v>
      </c>
      <c r="F528" s="62" t="s">
        <v>900</v>
      </c>
      <c r="G528" s="62">
        <v>72179684</v>
      </c>
      <c r="H528" s="152">
        <v>1780.2857142857142</v>
      </c>
      <c r="I528" s="63">
        <v>44607</v>
      </c>
      <c r="J528" s="63">
        <v>44616</v>
      </c>
      <c r="K528" s="145">
        <v>44643</v>
      </c>
      <c r="L528" s="30">
        <f>ListTable[[#This Row],[End]]-ListTable[[#This Row],[Start]]+1</f>
        <v>10</v>
      </c>
      <c r="O528" s="26"/>
      <c r="P528" s="26"/>
      <c r="Q528" s="64"/>
      <c r="R528" s="28" t="s">
        <v>610</v>
      </c>
      <c r="S528" s="28" t="s">
        <v>1215</v>
      </c>
      <c r="T528" s="46" t="s">
        <v>271</v>
      </c>
      <c r="U528" s="17" t="str">
        <f>REPLACE(ListTable[[#This Row],[WBS Element]],3,2,69)</f>
        <v>1/6961558-005-269E</v>
      </c>
      <c r="V528"/>
      <c r="W528"/>
      <c r="X528"/>
      <c r="Y528"/>
      <c r="Z528"/>
      <c r="AA528"/>
    </row>
    <row r="529" spans="2:27" ht="15" customHeight="1">
      <c r="B529" s="60">
        <f t="shared" ca="1" si="10"/>
        <v>520</v>
      </c>
      <c r="C529" s="61" t="s">
        <v>1268</v>
      </c>
      <c r="D529" s="62" t="s">
        <v>1252</v>
      </c>
      <c r="E529" s="28" t="s">
        <v>1445</v>
      </c>
      <c r="F529" s="62" t="s">
        <v>910</v>
      </c>
      <c r="G529" s="62">
        <v>72204003</v>
      </c>
      <c r="H529" s="153">
        <v>2125.7142857142858</v>
      </c>
      <c r="I529" s="63">
        <v>44610</v>
      </c>
      <c r="J529" s="63">
        <v>44656</v>
      </c>
      <c r="K529" s="145">
        <v>44720</v>
      </c>
      <c r="L529" s="30">
        <f>ListTable[[#This Row],[End]]-ListTable[[#This Row],[Start]]+1</f>
        <v>47</v>
      </c>
      <c r="O529" s="26"/>
      <c r="P529" s="26"/>
      <c r="Q529" s="64"/>
      <c r="R529" s="28" t="s">
        <v>621</v>
      </c>
      <c r="S529" s="28" t="s">
        <v>1224</v>
      </c>
      <c r="T529" s="46" t="s">
        <v>281</v>
      </c>
      <c r="U529" s="17" t="str">
        <f>REPLACE(ListTable[[#This Row],[WBS Element]],3,2,69)</f>
        <v>1/6966459-005-269E</v>
      </c>
      <c r="V529"/>
      <c r="W529"/>
      <c r="X529"/>
      <c r="Y529"/>
      <c r="Z529"/>
      <c r="AA529"/>
    </row>
    <row r="530" spans="2:27" ht="15" customHeight="1">
      <c r="B530" s="60">
        <f t="shared" ca="1" si="10"/>
        <v>521</v>
      </c>
      <c r="C530" s="61" t="s">
        <v>1292</v>
      </c>
      <c r="D530" s="62" t="s">
        <v>1255</v>
      </c>
      <c r="E530" s="28"/>
      <c r="F530" s="62" t="s">
        <v>903</v>
      </c>
      <c r="G530" s="62">
        <v>72056573</v>
      </c>
      <c r="H530" s="153">
        <v>0</v>
      </c>
      <c r="I530" s="63">
        <v>44613</v>
      </c>
      <c r="J530" s="63">
        <v>44617</v>
      </c>
      <c r="K530" s="145"/>
      <c r="L530" s="30">
        <f>ListTable[[#This Row],[End]]-ListTable[[#This Row],[Start]]+1</f>
        <v>5</v>
      </c>
      <c r="O530" s="26"/>
      <c r="P530" s="26"/>
      <c r="Q530" s="64"/>
      <c r="R530" s="28" t="s">
        <v>622</v>
      </c>
      <c r="S530" s="28"/>
      <c r="T530" s="46" t="s">
        <v>275</v>
      </c>
      <c r="U530" s="17"/>
      <c r="V530"/>
      <c r="W530"/>
      <c r="X530"/>
      <c r="Y530"/>
      <c r="Z530"/>
      <c r="AA530"/>
    </row>
    <row r="531" spans="2:27" ht="15" customHeight="1">
      <c r="B531" s="60">
        <f t="shared" ca="1" si="10"/>
        <v>522</v>
      </c>
      <c r="C531" s="61" t="s">
        <v>1292</v>
      </c>
      <c r="D531" s="62" t="s">
        <v>1255</v>
      </c>
      <c r="E531" s="28"/>
      <c r="F531" s="62" t="s">
        <v>903</v>
      </c>
      <c r="G531" s="62">
        <v>72056573</v>
      </c>
      <c r="H531" s="153">
        <v>0</v>
      </c>
      <c r="I531" s="63">
        <v>44620</v>
      </c>
      <c r="J531" s="63">
        <v>44624</v>
      </c>
      <c r="K531" s="145"/>
      <c r="L531" s="30">
        <f>ListTable[[#This Row],[End]]-ListTable[[#This Row],[Start]]+1</f>
        <v>5</v>
      </c>
      <c r="O531" s="26"/>
      <c r="P531" s="26"/>
      <c r="Q531" s="64"/>
      <c r="R531" s="28" t="s">
        <v>622</v>
      </c>
      <c r="S531" s="28"/>
      <c r="T531" s="46" t="s">
        <v>275</v>
      </c>
      <c r="U531" s="17"/>
      <c r="V531"/>
      <c r="W531"/>
      <c r="X531"/>
      <c r="Y531"/>
      <c r="Z531"/>
      <c r="AA531"/>
    </row>
    <row r="532" spans="2:27" ht="15" customHeight="1">
      <c r="B532" s="60">
        <f t="shared" ca="1" si="10"/>
        <v>523</v>
      </c>
      <c r="C532" s="61" t="s">
        <v>1286</v>
      </c>
      <c r="D532" s="62" t="s">
        <v>1252</v>
      </c>
      <c r="E532" s="28" t="s">
        <v>1446</v>
      </c>
      <c r="F532" s="62" t="s">
        <v>911</v>
      </c>
      <c r="G532" s="62">
        <v>72204004</v>
      </c>
      <c r="H532" s="153">
        <v>1395</v>
      </c>
      <c r="I532" s="63">
        <v>44621</v>
      </c>
      <c r="J532" s="63">
        <v>44632</v>
      </c>
      <c r="K532" s="145">
        <v>44720</v>
      </c>
      <c r="L532" s="30">
        <f>ListTable[[#This Row],[End]]-ListTable[[#This Row],[Start]]+1</f>
        <v>12</v>
      </c>
      <c r="O532" s="26"/>
      <c r="P532" s="26"/>
      <c r="Q532" s="64"/>
      <c r="R532" s="28" t="s">
        <v>623</v>
      </c>
      <c r="S532" s="28" t="s">
        <v>1225</v>
      </c>
      <c r="T532" s="46" t="s">
        <v>282</v>
      </c>
      <c r="U532" s="17" t="str">
        <f>REPLACE(ListTable[[#This Row],[WBS Element]],3,2,69)</f>
        <v>1/6966461-005-269E</v>
      </c>
      <c r="V532"/>
      <c r="W532"/>
      <c r="X532"/>
      <c r="Y532"/>
      <c r="Z532"/>
      <c r="AA532"/>
    </row>
    <row r="533" spans="2:27" ht="15" customHeight="1">
      <c r="B533" s="60">
        <f t="shared" ca="1" si="10"/>
        <v>524</v>
      </c>
      <c r="C533" s="61" t="s">
        <v>1272</v>
      </c>
      <c r="D533" s="62" t="s">
        <v>1253</v>
      </c>
      <c r="E533" s="28" t="s">
        <v>1447</v>
      </c>
      <c r="F533" s="62" t="s">
        <v>896</v>
      </c>
      <c r="G533" s="62">
        <v>72202358</v>
      </c>
      <c r="H533" s="153">
        <v>3797.3957142857143</v>
      </c>
      <c r="I533" s="63">
        <v>44626</v>
      </c>
      <c r="J533" s="63">
        <v>44660</v>
      </c>
      <c r="K533" s="145">
        <v>44719</v>
      </c>
      <c r="L533" s="30">
        <f>ListTable[[#This Row],[End]]-ListTable[[#This Row],[Start]]+1</f>
        <v>35</v>
      </c>
      <c r="O533" s="26"/>
      <c r="P533" s="26"/>
      <c r="Q533" s="64"/>
      <c r="R533" s="28" t="s">
        <v>624</v>
      </c>
      <c r="S533" s="28" t="s">
        <v>1226</v>
      </c>
      <c r="T533" s="46" t="s">
        <v>283</v>
      </c>
      <c r="U533" s="17" t="str">
        <f>REPLACE(ListTable[[#This Row],[WBS Element]],3,2,69)</f>
        <v>1/6966156-005-269E</v>
      </c>
      <c r="V533"/>
      <c r="W533"/>
      <c r="X533"/>
      <c r="Y533"/>
      <c r="Z533"/>
      <c r="AA533"/>
    </row>
    <row r="534" spans="2:27" ht="15" customHeight="1">
      <c r="B534" s="60">
        <f t="shared" ca="1" si="10"/>
        <v>525</v>
      </c>
      <c r="C534" s="61" t="s">
        <v>1292</v>
      </c>
      <c r="D534" s="62" t="s">
        <v>1255</v>
      </c>
      <c r="E534" s="28"/>
      <c r="F534" s="62" t="s">
        <v>903</v>
      </c>
      <c r="G534" s="62">
        <v>72056573</v>
      </c>
      <c r="H534" s="153">
        <v>0</v>
      </c>
      <c r="I534" s="63">
        <v>44627</v>
      </c>
      <c r="J534" s="63">
        <v>44631</v>
      </c>
      <c r="K534" s="145"/>
      <c r="L534" s="30">
        <f>ListTable[[#This Row],[End]]-ListTable[[#This Row],[Start]]+1</f>
        <v>5</v>
      </c>
      <c r="O534" s="26"/>
      <c r="P534" s="26"/>
      <c r="Q534" s="64"/>
      <c r="R534" s="28" t="s">
        <v>622</v>
      </c>
      <c r="S534" s="28"/>
      <c r="T534" s="46" t="s">
        <v>275</v>
      </c>
      <c r="U534" s="17"/>
      <c r="V534"/>
      <c r="W534"/>
      <c r="X534"/>
      <c r="Y534"/>
      <c r="Z534"/>
      <c r="AA534"/>
    </row>
    <row r="535" spans="2:27" ht="15" customHeight="1">
      <c r="B535" s="60">
        <f t="shared" ref="B535:B541" ca="1" si="11">IF(OFFSET(C534,1,0)="","",ROW()-9)</f>
        <v>526</v>
      </c>
      <c r="C535" s="61" t="s">
        <v>1275</v>
      </c>
      <c r="D535" s="62" t="s">
        <v>1255</v>
      </c>
      <c r="E535" s="28"/>
      <c r="F535" s="62" t="s">
        <v>903</v>
      </c>
      <c r="G535" s="62">
        <v>72056572</v>
      </c>
      <c r="H535" s="153">
        <v>0</v>
      </c>
      <c r="I535" s="63">
        <v>44629</v>
      </c>
      <c r="J535" s="63">
        <v>44629</v>
      </c>
      <c r="K535" s="145"/>
      <c r="L535" s="30">
        <f>ListTable[[#This Row],[End]]-ListTable[[#This Row],[Start]]+1</f>
        <v>1</v>
      </c>
      <c r="O535" s="26"/>
      <c r="P535" s="26"/>
      <c r="Q535" s="64"/>
      <c r="R535" s="28" t="s">
        <v>614</v>
      </c>
      <c r="S535" s="28"/>
      <c r="T535" s="46" t="s">
        <v>275</v>
      </c>
      <c r="U535" s="17"/>
      <c r="V535"/>
      <c r="W535"/>
      <c r="X535"/>
      <c r="Y535"/>
      <c r="Z535"/>
      <c r="AA535"/>
    </row>
    <row r="536" spans="2:27" ht="15" customHeight="1">
      <c r="B536" s="60">
        <f t="shared" ca="1" si="11"/>
        <v>527</v>
      </c>
      <c r="C536" s="61" t="s">
        <v>1295</v>
      </c>
      <c r="D536" s="62" t="s">
        <v>1252</v>
      </c>
      <c r="E536" s="28"/>
      <c r="F536" s="62" t="s">
        <v>912</v>
      </c>
      <c r="G536" s="62"/>
      <c r="H536" s="153">
        <v>0</v>
      </c>
      <c r="I536" s="63">
        <v>44630</v>
      </c>
      <c r="J536" s="63">
        <v>44630</v>
      </c>
      <c r="K536" s="145"/>
      <c r="L536" s="30">
        <f>ListTable[[#This Row],[End]]-ListTable[[#This Row],[Start]]+1</f>
        <v>1</v>
      </c>
      <c r="O536" s="26"/>
      <c r="P536" s="26"/>
      <c r="Q536" s="64"/>
      <c r="R536" s="28" t="s">
        <v>29</v>
      </c>
      <c r="S536" s="28"/>
      <c r="T536" s="46" t="s">
        <v>284</v>
      </c>
      <c r="U536" s="17"/>
      <c r="V536"/>
      <c r="W536"/>
      <c r="X536"/>
      <c r="Y536"/>
      <c r="Z536"/>
      <c r="AA536"/>
    </row>
    <row r="537" spans="2:27" ht="15" customHeight="1">
      <c r="B537" s="60">
        <f t="shared" ca="1" si="11"/>
        <v>528</v>
      </c>
      <c r="C537" s="61" t="s">
        <v>1292</v>
      </c>
      <c r="D537" s="62" t="s">
        <v>1255</v>
      </c>
      <c r="E537" s="28"/>
      <c r="F537" s="62" t="s">
        <v>903</v>
      </c>
      <c r="G537" s="62">
        <v>72056573</v>
      </c>
      <c r="H537" s="153">
        <v>0</v>
      </c>
      <c r="I537" s="63">
        <v>44634</v>
      </c>
      <c r="J537" s="63">
        <v>44636</v>
      </c>
      <c r="K537" s="145"/>
      <c r="L537" s="30">
        <f>ListTable[[#This Row],[End]]-ListTable[[#This Row],[Start]]+1</f>
        <v>3</v>
      </c>
      <c r="O537" s="26"/>
      <c r="P537" s="26"/>
      <c r="Q537" s="64"/>
      <c r="R537" s="28" t="s">
        <v>622</v>
      </c>
      <c r="S537" s="28"/>
      <c r="T537" s="46" t="s">
        <v>275</v>
      </c>
      <c r="U537" s="17"/>
      <c r="V537"/>
      <c r="W537"/>
      <c r="X537"/>
      <c r="Y537"/>
      <c r="Z537"/>
      <c r="AA537"/>
    </row>
    <row r="538" spans="2:27" ht="15" customHeight="1">
      <c r="B538" s="60">
        <v>529</v>
      </c>
      <c r="C538" s="61" t="s">
        <v>1275</v>
      </c>
      <c r="D538" s="62" t="s">
        <v>1255</v>
      </c>
      <c r="E538" s="28"/>
      <c r="F538" s="62" t="s">
        <v>903</v>
      </c>
      <c r="G538" s="62">
        <v>72056573</v>
      </c>
      <c r="H538" s="153">
        <v>0</v>
      </c>
      <c r="I538" s="63">
        <v>44637</v>
      </c>
      <c r="J538" s="63">
        <v>44638</v>
      </c>
      <c r="K538" s="145"/>
      <c r="L538" s="30">
        <f>ListTable[[#This Row],[End]]-ListTable[[#This Row],[Start]]+1</f>
        <v>2</v>
      </c>
      <c r="O538" s="26"/>
      <c r="P538" s="26"/>
      <c r="Q538" s="64"/>
      <c r="R538" s="28" t="s">
        <v>614</v>
      </c>
      <c r="S538" s="28"/>
      <c r="T538" s="46" t="s">
        <v>275</v>
      </c>
      <c r="U538" s="17"/>
      <c r="V538"/>
      <c r="W538"/>
      <c r="X538"/>
      <c r="Y538"/>
      <c r="Z538"/>
      <c r="AA538"/>
    </row>
    <row r="539" spans="2:27" ht="15" customHeight="1">
      <c r="B539" s="60">
        <f t="shared" ca="1" si="11"/>
        <v>530</v>
      </c>
      <c r="C539" s="61" t="s">
        <v>1286</v>
      </c>
      <c r="D539" s="62" t="s">
        <v>1252</v>
      </c>
      <c r="E539" s="65" t="s">
        <v>1434</v>
      </c>
      <c r="F539" s="62" t="s">
        <v>898</v>
      </c>
      <c r="G539" s="62">
        <v>72172515</v>
      </c>
      <c r="H539" s="153">
        <v>2006.1428571428569</v>
      </c>
      <c r="I539" s="63">
        <v>44633</v>
      </c>
      <c r="J539" s="63">
        <v>44639</v>
      </c>
      <c r="K539" s="145">
        <v>44642</v>
      </c>
      <c r="L539" s="30">
        <f>ListTable[[#This Row],[End]]-ListTable[[#This Row],[Start]]+1</f>
        <v>7</v>
      </c>
      <c r="O539" s="26"/>
      <c r="P539" s="26"/>
      <c r="Q539" s="64"/>
      <c r="R539" s="28" t="s">
        <v>608</v>
      </c>
      <c r="S539" s="28" t="s">
        <v>1213</v>
      </c>
      <c r="T539" s="46" t="s">
        <v>269</v>
      </c>
      <c r="U539" s="17" t="str">
        <f>REPLACE(ListTable[[#This Row],[WBS Element]],3,2,69)</f>
        <v>1/6960249-005-269E</v>
      </c>
      <c r="V539"/>
      <c r="W539"/>
      <c r="X539"/>
      <c r="Y539"/>
      <c r="Z539"/>
      <c r="AA539"/>
    </row>
    <row r="540" spans="2:27" ht="15" customHeight="1">
      <c r="B540" s="60">
        <f t="shared" ca="1" si="11"/>
        <v>531</v>
      </c>
      <c r="C540" s="61" t="s">
        <v>1286</v>
      </c>
      <c r="D540" s="62" t="s">
        <v>1252</v>
      </c>
      <c r="E540" s="28" t="s">
        <v>1446</v>
      </c>
      <c r="F540" s="62" t="s">
        <v>911</v>
      </c>
      <c r="G540" s="62">
        <v>72204004</v>
      </c>
      <c r="H540" s="153">
        <v>1395</v>
      </c>
      <c r="I540" s="63">
        <v>44640</v>
      </c>
      <c r="J540" s="63">
        <v>44653</v>
      </c>
      <c r="K540" s="145">
        <v>44720</v>
      </c>
      <c r="L540" s="30">
        <f>ListTable[[#This Row],[End]]-ListTable[[#This Row],[Start]]+1</f>
        <v>14</v>
      </c>
      <c r="O540" s="26"/>
      <c r="P540" s="26"/>
      <c r="Q540" s="64"/>
      <c r="R540" s="28" t="s">
        <v>623</v>
      </c>
      <c r="S540" s="28" t="s">
        <v>1225</v>
      </c>
      <c r="T540" s="46" t="s">
        <v>282</v>
      </c>
      <c r="U540" s="17" t="str">
        <f>REPLACE(ListTable[[#This Row],[WBS Element]],3,2,69)</f>
        <v>1/6966461-005-269E</v>
      </c>
      <c r="V540"/>
      <c r="W540"/>
      <c r="X540"/>
      <c r="Y540"/>
      <c r="Z540"/>
      <c r="AA540"/>
    </row>
    <row r="541" spans="2:27" ht="15" customHeight="1">
      <c r="B541" s="60">
        <f t="shared" ca="1" si="11"/>
        <v>532</v>
      </c>
      <c r="C541" s="61" t="s">
        <v>1271</v>
      </c>
      <c r="D541" s="62" t="s">
        <v>1252</v>
      </c>
      <c r="E541" s="28" t="s">
        <v>1448</v>
      </c>
      <c r="F541" s="62" t="s">
        <v>913</v>
      </c>
      <c r="G541" s="62">
        <v>72213286</v>
      </c>
      <c r="H541" s="153">
        <v>2524.2857142857142</v>
      </c>
      <c r="I541" s="63">
        <v>44636</v>
      </c>
      <c r="J541" s="63">
        <v>44665</v>
      </c>
      <c r="K541" s="145">
        <v>44720</v>
      </c>
      <c r="L541" s="30">
        <f>ListTable[[#This Row],[End]]-ListTable[[#This Row],[Start]]+1</f>
        <v>30</v>
      </c>
      <c r="O541" s="26"/>
      <c r="P541" s="26"/>
      <c r="Q541" s="64"/>
      <c r="R541" s="28" t="s">
        <v>625</v>
      </c>
      <c r="S541" s="28" t="s">
        <v>1227</v>
      </c>
      <c r="T541" s="46" t="s">
        <v>285</v>
      </c>
      <c r="U541" s="17" t="str">
        <f>REPLACE(ListTable[[#This Row],[WBS Element]],3,2,69)</f>
        <v>1/6968285-005-269E</v>
      </c>
      <c r="V541"/>
      <c r="W541"/>
      <c r="X541"/>
      <c r="Y541"/>
      <c r="Z541"/>
      <c r="AA541"/>
    </row>
    <row r="542" spans="2:27" ht="15" customHeight="1">
      <c r="B542" s="60">
        <f t="shared" ref="B542:B548" ca="1" si="12">IF(OFFSET(C541,1,0)="","",ROW()-9)</f>
        <v>533</v>
      </c>
      <c r="C542" s="61" t="s">
        <v>1282</v>
      </c>
      <c r="D542" s="62" t="s">
        <v>1252</v>
      </c>
      <c r="E542" s="28" t="s">
        <v>1449</v>
      </c>
      <c r="F542" s="28" t="s">
        <v>914</v>
      </c>
      <c r="G542" s="62">
        <v>72213287</v>
      </c>
      <c r="H542" s="153">
        <v>2258.5714285714284</v>
      </c>
      <c r="I542" s="63">
        <v>44644</v>
      </c>
      <c r="J542" s="63">
        <v>44665</v>
      </c>
      <c r="K542" s="145">
        <v>44720</v>
      </c>
      <c r="L542" s="30">
        <f>ListTable[[#This Row],[End]]-ListTable[[#This Row],[Start]]+1</f>
        <v>22</v>
      </c>
      <c r="O542" s="26"/>
      <c r="P542" s="26"/>
      <c r="Q542" s="64"/>
      <c r="R542" s="28" t="s">
        <v>626</v>
      </c>
      <c r="S542" s="28" t="s">
        <v>1228</v>
      </c>
      <c r="T542" s="46" t="s">
        <v>286</v>
      </c>
      <c r="U542" s="17" t="str">
        <f>REPLACE(ListTable[[#This Row],[WBS Element]],3,2,69)</f>
        <v>1/6968295-005-269E</v>
      </c>
      <c r="V542"/>
      <c r="W542"/>
      <c r="X542"/>
      <c r="Y542"/>
      <c r="Z542"/>
      <c r="AA542"/>
    </row>
    <row r="543" spans="2:27" ht="15" customHeight="1">
      <c r="B543" s="60">
        <f t="shared" ca="1" si="12"/>
        <v>534</v>
      </c>
      <c r="C543" s="61" t="s">
        <v>1275</v>
      </c>
      <c r="D543" s="62" t="s">
        <v>1252</v>
      </c>
      <c r="E543" s="28" t="s">
        <v>1450</v>
      </c>
      <c r="F543" s="62" t="s">
        <v>915</v>
      </c>
      <c r="G543" s="62">
        <v>72219898</v>
      </c>
      <c r="H543" s="153">
        <v>2271.8571428571431</v>
      </c>
      <c r="I543" s="63">
        <v>44648</v>
      </c>
      <c r="J543" s="63">
        <v>44665</v>
      </c>
      <c r="K543" s="145">
        <v>44720</v>
      </c>
      <c r="L543" s="30">
        <f>ListTable[[#This Row],[End]]-ListTable[[#This Row],[Start]]+1</f>
        <v>18</v>
      </c>
      <c r="O543" s="26"/>
      <c r="P543" s="26"/>
      <c r="Q543" s="64"/>
      <c r="R543" s="28" t="s">
        <v>627</v>
      </c>
      <c r="S543" s="28" t="s">
        <v>1229</v>
      </c>
      <c r="T543" s="46" t="s">
        <v>287</v>
      </c>
      <c r="U543" s="17" t="str">
        <f>REPLACE(ListTable[[#This Row],[WBS Element]],3,2,69)</f>
        <v>1/6969590-005-269E</v>
      </c>
      <c r="V543"/>
      <c r="W543"/>
      <c r="X543"/>
      <c r="Y543"/>
      <c r="Z543"/>
      <c r="AA543"/>
    </row>
    <row r="544" spans="2:27" ht="15" customHeight="1">
      <c r="B544" s="59">
        <f t="shared" ca="1" si="12"/>
        <v>535</v>
      </c>
      <c r="C544" s="55" t="s">
        <v>1286</v>
      </c>
      <c r="D544" s="56" t="s">
        <v>1252</v>
      </c>
      <c r="E544" s="28" t="s">
        <v>1451</v>
      </c>
      <c r="F544" s="56" t="s">
        <v>916</v>
      </c>
      <c r="G544" s="56">
        <v>72225835</v>
      </c>
      <c r="H544" s="152">
        <v>3188.5714285714284</v>
      </c>
      <c r="I544" s="57">
        <v>44654</v>
      </c>
      <c r="J544" s="57">
        <v>44665</v>
      </c>
      <c r="K544" s="145">
        <v>44720</v>
      </c>
      <c r="L544" s="30">
        <f>ListTable[[#This Row],[End]]-ListTable[[#This Row],[Start]]+1</f>
        <v>12</v>
      </c>
      <c r="O544" s="26"/>
      <c r="P544" s="26"/>
      <c r="Q544" s="58"/>
      <c r="R544" s="28" t="s">
        <v>628</v>
      </c>
      <c r="S544" s="28" t="s">
        <v>1230</v>
      </c>
      <c r="T544" s="46" t="s">
        <v>288</v>
      </c>
      <c r="U544" s="17" t="str">
        <f>REPLACE(ListTable[[#This Row],[WBS Element]],3,2,69)</f>
        <v>1/6971036-005-269E</v>
      </c>
      <c r="V544"/>
      <c r="W544"/>
      <c r="X544"/>
      <c r="Y544"/>
      <c r="Z544"/>
      <c r="AA544"/>
    </row>
    <row r="545" spans="2:27" ht="15" customHeight="1">
      <c r="B545" s="60">
        <f t="shared" ca="1" si="12"/>
        <v>536</v>
      </c>
      <c r="C545" s="61" t="s">
        <v>1293</v>
      </c>
      <c r="D545" s="62" t="s">
        <v>1256</v>
      </c>
      <c r="E545" s="28"/>
      <c r="F545" s="62" t="s">
        <v>896</v>
      </c>
      <c r="G545" s="62"/>
      <c r="H545" s="153">
        <v>0</v>
      </c>
      <c r="I545" s="63">
        <v>44655</v>
      </c>
      <c r="J545" s="63">
        <v>44696</v>
      </c>
      <c r="K545" s="145"/>
      <c r="L545" s="30">
        <f>ListTable[[#This Row],[End]]-ListTable[[#This Row],[Start]]+1</f>
        <v>42</v>
      </c>
      <c r="O545" s="26"/>
      <c r="P545" s="26"/>
      <c r="Q545" s="64"/>
      <c r="R545" s="28" t="s">
        <v>29</v>
      </c>
      <c r="S545" s="28"/>
      <c r="T545" s="46" t="s">
        <v>215</v>
      </c>
      <c r="U545" s="17"/>
      <c r="V545"/>
      <c r="W545"/>
      <c r="X545"/>
      <c r="Y545"/>
      <c r="Z545"/>
      <c r="AA545"/>
    </row>
    <row r="546" spans="2:27" ht="15" customHeight="1">
      <c r="B546" s="50">
        <f t="shared" ca="1" si="12"/>
        <v>537</v>
      </c>
      <c r="C546" s="31" t="s">
        <v>1284</v>
      </c>
      <c r="D546" s="28" t="s">
        <v>1252</v>
      </c>
      <c r="E546" s="28" t="s">
        <v>1442</v>
      </c>
      <c r="F546" s="28" t="s">
        <v>908</v>
      </c>
      <c r="G546" s="28">
        <v>72204002</v>
      </c>
      <c r="H546" s="154">
        <v>4145.1428571428569</v>
      </c>
      <c r="I546" s="32">
        <v>44668</v>
      </c>
      <c r="J546" s="32">
        <v>44677</v>
      </c>
      <c r="K546" s="145">
        <v>44720</v>
      </c>
      <c r="L546" s="30">
        <f>ListTable[[#This Row],[End]]-ListTable[[#This Row],[Start]]+1</f>
        <v>10</v>
      </c>
      <c r="O546" s="26"/>
      <c r="P546" s="26"/>
      <c r="Q546" s="33"/>
      <c r="R546" s="28" t="s">
        <v>618</v>
      </c>
      <c r="S546" s="28" t="s">
        <v>1221</v>
      </c>
      <c r="T546" s="46" t="s">
        <v>278</v>
      </c>
      <c r="U546" s="17" t="str">
        <f>REPLACE(ListTable[[#This Row],[WBS Element]],3,2,69)</f>
        <v>1/6966457-005-269E</v>
      </c>
      <c r="V546"/>
      <c r="W546"/>
      <c r="X546"/>
      <c r="Y546"/>
      <c r="Z546"/>
      <c r="AA546"/>
    </row>
    <row r="547" spans="2:27" ht="15" customHeight="1">
      <c r="B547" s="50">
        <f t="shared" ca="1" si="12"/>
        <v>538</v>
      </c>
      <c r="C547" s="31" t="s">
        <v>1275</v>
      </c>
      <c r="D547" s="28" t="s">
        <v>1252</v>
      </c>
      <c r="E547" s="28" t="s">
        <v>1450</v>
      </c>
      <c r="F547" s="28" t="s">
        <v>915</v>
      </c>
      <c r="G547" s="28">
        <v>72219898</v>
      </c>
      <c r="H547" s="153">
        <v>2271.8571428571431</v>
      </c>
      <c r="I547" s="32">
        <v>44668</v>
      </c>
      <c r="J547" s="32">
        <v>44671</v>
      </c>
      <c r="K547" s="145">
        <v>44720</v>
      </c>
      <c r="L547" s="30">
        <f>ListTable[[#This Row],[End]]-ListTable[[#This Row],[Start]]+1</f>
        <v>4</v>
      </c>
      <c r="O547" s="26"/>
      <c r="P547" s="26"/>
      <c r="Q547" s="33"/>
      <c r="R547" s="28" t="s">
        <v>627</v>
      </c>
      <c r="S547" s="28" t="s">
        <v>1229</v>
      </c>
      <c r="T547" s="46" t="s">
        <v>287</v>
      </c>
      <c r="U547" s="17" t="str">
        <f>REPLACE(ListTable[[#This Row],[WBS Element]],3,2,69)</f>
        <v>1/6969590-005-269E</v>
      </c>
      <c r="V547"/>
      <c r="W547"/>
      <c r="X547"/>
      <c r="Y547"/>
      <c r="Z547"/>
      <c r="AA547"/>
    </row>
    <row r="548" spans="2:27" ht="15" customHeight="1">
      <c r="B548" s="50">
        <f t="shared" ca="1" si="12"/>
        <v>539</v>
      </c>
      <c r="C548" s="31" t="s">
        <v>1282</v>
      </c>
      <c r="D548" s="28" t="s">
        <v>1252</v>
      </c>
      <c r="E548" s="28" t="s">
        <v>1449</v>
      </c>
      <c r="F548" s="28" t="s">
        <v>914</v>
      </c>
      <c r="G548" s="28">
        <v>72213287</v>
      </c>
      <c r="H548" s="153">
        <v>2258.5714285714284</v>
      </c>
      <c r="I548" s="32">
        <v>44670</v>
      </c>
      <c r="J548" s="32">
        <v>44681</v>
      </c>
      <c r="K548" s="145">
        <v>44720</v>
      </c>
      <c r="L548" s="30">
        <f>ListTable[[#This Row],[End]]-ListTable[[#This Row],[Start]]+1</f>
        <v>12</v>
      </c>
      <c r="O548" s="26"/>
      <c r="P548" s="26"/>
      <c r="Q548" s="33"/>
      <c r="R548" s="28" t="s">
        <v>626</v>
      </c>
      <c r="S548" s="28" t="s">
        <v>1228</v>
      </c>
      <c r="T548" s="46" t="s">
        <v>286</v>
      </c>
      <c r="U548" s="17" t="str">
        <f>REPLACE(ListTable[[#This Row],[WBS Element]],3,2,69)</f>
        <v>1/6968295-005-269E</v>
      </c>
      <c r="V548"/>
      <c r="W548"/>
      <c r="X548"/>
      <c r="Y548"/>
      <c r="Z548"/>
      <c r="AA548"/>
    </row>
    <row r="549" spans="2:27" ht="15" customHeight="1">
      <c r="B549" s="60">
        <f t="shared" ref="B549:B554" ca="1" si="13">IF(OFFSET(C548,1,0)="","",ROW()-9)</f>
        <v>540</v>
      </c>
      <c r="C549" s="61" t="s">
        <v>1271</v>
      </c>
      <c r="D549" s="62" t="s">
        <v>1252</v>
      </c>
      <c r="E549" s="28" t="s">
        <v>1448</v>
      </c>
      <c r="F549" s="62" t="s">
        <v>913</v>
      </c>
      <c r="G549" s="62">
        <v>72213286</v>
      </c>
      <c r="H549" s="153">
        <v>2524.2857142857142</v>
      </c>
      <c r="I549" s="63">
        <v>44670</v>
      </c>
      <c r="J549" s="63">
        <v>44677</v>
      </c>
      <c r="K549" s="145">
        <v>44720</v>
      </c>
      <c r="L549" s="30">
        <f>ListTable[[#This Row],[End]]-ListTable[[#This Row],[Start]]+1</f>
        <v>8</v>
      </c>
      <c r="O549" s="26"/>
      <c r="P549" s="26"/>
      <c r="Q549" s="64"/>
      <c r="R549" s="28" t="s">
        <v>625</v>
      </c>
      <c r="S549" s="28" t="s">
        <v>1227</v>
      </c>
      <c r="T549" s="46" t="s">
        <v>285</v>
      </c>
      <c r="U549" s="17" t="str">
        <f>REPLACE(ListTable[[#This Row],[WBS Element]],3,2,69)</f>
        <v>1/6968285-005-269E</v>
      </c>
      <c r="V549"/>
      <c r="W549"/>
      <c r="X549"/>
      <c r="Y549"/>
      <c r="Z549"/>
      <c r="AA549"/>
    </row>
    <row r="550" spans="2:27" ht="15" customHeight="1">
      <c r="B550" s="60">
        <f t="shared" ca="1" si="13"/>
        <v>541</v>
      </c>
      <c r="C550" s="61" t="s">
        <v>1286</v>
      </c>
      <c r="D550" s="62" t="s">
        <v>1252</v>
      </c>
      <c r="E550" s="28" t="s">
        <v>1451</v>
      </c>
      <c r="F550" s="62" t="s">
        <v>916</v>
      </c>
      <c r="G550" s="62">
        <v>72225835</v>
      </c>
      <c r="H550" s="152">
        <v>3188.5714285714284</v>
      </c>
      <c r="I550" s="63">
        <v>44670</v>
      </c>
      <c r="J550" s="63">
        <v>44698</v>
      </c>
      <c r="K550" s="145">
        <v>44720</v>
      </c>
      <c r="L550" s="30">
        <f>ListTable[[#This Row],[End]]-ListTable[[#This Row],[Start]]+1</f>
        <v>29</v>
      </c>
      <c r="O550" s="26"/>
      <c r="P550" s="26"/>
      <c r="Q550" s="64"/>
      <c r="R550" s="28" t="s">
        <v>628</v>
      </c>
      <c r="S550" s="28" t="s">
        <v>1230</v>
      </c>
      <c r="T550" s="46" t="s">
        <v>288</v>
      </c>
      <c r="U550" s="17" t="str">
        <f>REPLACE(ListTable[[#This Row],[WBS Element]],3,2,69)</f>
        <v>1/6971036-005-269E</v>
      </c>
      <c r="V550"/>
      <c r="W550"/>
      <c r="X550"/>
      <c r="Y550"/>
      <c r="Z550"/>
      <c r="AA550"/>
    </row>
    <row r="551" spans="2:27" ht="15" customHeight="1">
      <c r="B551" s="60">
        <f t="shared" ca="1" si="13"/>
        <v>542</v>
      </c>
      <c r="C551" s="61" t="s">
        <v>1272</v>
      </c>
      <c r="D551" s="62" t="s">
        <v>1253</v>
      </c>
      <c r="E551" s="28" t="s">
        <v>1452</v>
      </c>
      <c r="F551" s="62" t="s">
        <v>897</v>
      </c>
      <c r="G551" s="62">
        <v>72237673</v>
      </c>
      <c r="H551" s="153">
        <v>3558.8571428571427</v>
      </c>
      <c r="I551" s="63">
        <v>44675</v>
      </c>
      <c r="J551" s="63">
        <v>44709</v>
      </c>
      <c r="K551" s="145">
        <v>44719</v>
      </c>
      <c r="L551" s="30">
        <f>ListTable[[#This Row],[End]]-ListTable[[#This Row],[Start]]+1</f>
        <v>35</v>
      </c>
      <c r="O551" s="26"/>
      <c r="P551" s="26"/>
      <c r="Q551" s="64"/>
      <c r="R551" s="28" t="s">
        <v>629</v>
      </c>
      <c r="S551" s="28" t="s">
        <v>1226</v>
      </c>
      <c r="T551" s="46" t="s">
        <v>283</v>
      </c>
      <c r="U551" s="17" t="str">
        <f>REPLACE(ListTable[[#This Row],[WBS Element]],3,2,69)</f>
        <v>1/6966156-010-269E</v>
      </c>
      <c r="V551"/>
      <c r="W551"/>
      <c r="X551"/>
      <c r="Y551"/>
      <c r="Z551"/>
      <c r="AA551"/>
    </row>
    <row r="552" spans="2:27" ht="15" customHeight="1">
      <c r="B552" s="60">
        <f t="shared" ca="1" si="13"/>
        <v>543</v>
      </c>
      <c r="C552" s="61" t="s">
        <v>1271</v>
      </c>
      <c r="D552" s="62" t="s">
        <v>1252</v>
      </c>
      <c r="E552" s="28" t="s">
        <v>1453</v>
      </c>
      <c r="F552" s="62" t="s">
        <v>917</v>
      </c>
      <c r="G552" s="62">
        <v>72261881</v>
      </c>
      <c r="H552" s="153">
        <v>2524.2857142857142</v>
      </c>
      <c r="I552" s="63">
        <v>44678</v>
      </c>
      <c r="J552" s="63">
        <v>44705</v>
      </c>
      <c r="K552" s="145">
        <v>44720</v>
      </c>
      <c r="L552" s="30">
        <f>ListTable[[#This Row],[End]]-ListTable[[#This Row],[Start]]+1</f>
        <v>28</v>
      </c>
      <c r="O552" s="26"/>
      <c r="P552" s="26"/>
      <c r="Q552" s="64"/>
      <c r="R552" s="28" t="s">
        <v>630</v>
      </c>
      <c r="S552" s="28" t="s">
        <v>1231</v>
      </c>
      <c r="T552" s="46" t="s">
        <v>285</v>
      </c>
      <c r="U552" s="17" t="str">
        <f>REPLACE(ListTable[[#This Row],[WBS Element]],3,2,69)</f>
        <v>1/6978242-005-269E</v>
      </c>
      <c r="V552"/>
      <c r="W552"/>
      <c r="X552"/>
      <c r="Y552"/>
      <c r="Z552"/>
      <c r="AA552"/>
    </row>
    <row r="553" spans="2:27" ht="15" customHeight="1">
      <c r="B553" s="60">
        <f t="shared" ca="1" si="13"/>
        <v>544</v>
      </c>
      <c r="C553" s="61" t="s">
        <v>1284</v>
      </c>
      <c r="D553" s="62" t="s">
        <v>1252</v>
      </c>
      <c r="E553" s="28" t="s">
        <v>1454</v>
      </c>
      <c r="F553" s="62" t="s">
        <v>918</v>
      </c>
      <c r="G553" s="62">
        <v>72250930</v>
      </c>
      <c r="H553" s="153">
        <v>1248.8571428571429</v>
      </c>
      <c r="I553" s="63">
        <v>44678</v>
      </c>
      <c r="J553" s="63">
        <v>44690</v>
      </c>
      <c r="K553" s="145">
        <v>44720</v>
      </c>
      <c r="L553" s="30">
        <f>ListTable[[#This Row],[End]]-ListTable[[#This Row],[Start]]+1</f>
        <v>13</v>
      </c>
      <c r="O553" s="26"/>
      <c r="P553" s="26"/>
      <c r="Q553" s="64"/>
      <c r="R553" s="28" t="s">
        <v>631</v>
      </c>
      <c r="S553" s="28" t="s">
        <v>1232</v>
      </c>
      <c r="T553" s="46" t="s">
        <v>289</v>
      </c>
      <c r="U553" s="17" t="str">
        <f>REPLACE(ListTable[[#This Row],[WBS Element]],3,2,69)</f>
        <v>1/6976035-005-269E</v>
      </c>
      <c r="V553"/>
      <c r="W553"/>
      <c r="X553"/>
      <c r="Y553"/>
      <c r="Z553"/>
      <c r="AA553"/>
    </row>
    <row r="554" spans="2:27" ht="15" customHeight="1">
      <c r="B554" s="60">
        <f t="shared" ca="1" si="13"/>
        <v>545</v>
      </c>
      <c r="C554" s="61" t="s">
        <v>1282</v>
      </c>
      <c r="D554" s="62" t="s">
        <v>1252</v>
      </c>
      <c r="E554" s="28" t="s">
        <v>1455</v>
      </c>
      <c r="F554" s="62" t="s">
        <v>919</v>
      </c>
      <c r="G554" s="62">
        <v>72255469</v>
      </c>
      <c r="H554" s="153">
        <v>1780.2857142857142</v>
      </c>
      <c r="I554" s="63">
        <v>44682</v>
      </c>
      <c r="J554" s="63">
        <v>44699</v>
      </c>
      <c r="K554" s="145">
        <v>44720</v>
      </c>
      <c r="L554" s="30">
        <f>ListTable[[#This Row],[End]]-ListTable[[#This Row],[Start]]+1</f>
        <v>18</v>
      </c>
      <c r="O554" s="26"/>
      <c r="P554" s="26"/>
      <c r="Q554" s="64"/>
      <c r="R554" s="28" t="s">
        <v>632</v>
      </c>
      <c r="S554" s="28" t="s">
        <v>1233</v>
      </c>
      <c r="T554" s="46" t="s">
        <v>290</v>
      </c>
      <c r="U554" s="17" t="str">
        <f>REPLACE(ListTable[[#This Row],[WBS Element]],3,2,69)</f>
        <v>1/6976847-005-269E</v>
      </c>
      <c r="V554"/>
      <c r="W554"/>
      <c r="X554"/>
      <c r="Y554"/>
      <c r="Z554"/>
      <c r="AA554"/>
    </row>
    <row r="555" spans="2:27" ht="15" customHeight="1">
      <c r="B555" s="60">
        <f t="shared" ref="B555:B561" ca="1" si="14">IF(OFFSET(C554,1,0)="","",ROW()-9)</f>
        <v>546</v>
      </c>
      <c r="C555" s="61" t="s">
        <v>1296</v>
      </c>
      <c r="D555" s="62" t="s">
        <v>1252</v>
      </c>
      <c r="E555" s="28" t="s">
        <v>1456</v>
      </c>
      <c r="F555" s="62" t="s">
        <v>920</v>
      </c>
      <c r="G555" s="62">
        <v>72268077</v>
      </c>
      <c r="H555" s="153">
        <v>5314.2857142857138</v>
      </c>
      <c r="I555" s="63">
        <v>44710</v>
      </c>
      <c r="J555" s="63">
        <v>44734</v>
      </c>
      <c r="K555" s="145">
        <v>44915</v>
      </c>
      <c r="L555" s="30">
        <f>ListTable[[#This Row],[End]]-ListTable[[#This Row],[Start]]+1</f>
        <v>25</v>
      </c>
      <c r="O555" s="26"/>
      <c r="P555" s="26"/>
      <c r="Q555" s="64"/>
      <c r="R555" s="28" t="s">
        <v>633</v>
      </c>
      <c r="S555" s="28" t="s">
        <v>1234</v>
      </c>
      <c r="T555" s="46" t="s">
        <v>291</v>
      </c>
      <c r="U555" s="17" t="str">
        <f>REPLACE(ListTable[[#This Row],[WBS Element]],3,2,69)</f>
        <v>1/6979389-005-269E</v>
      </c>
      <c r="V555"/>
      <c r="W555"/>
      <c r="X555"/>
      <c r="Y555"/>
      <c r="Z555"/>
      <c r="AA555"/>
    </row>
    <row r="556" spans="2:27" ht="15" customHeight="1">
      <c r="B556" s="60">
        <f t="shared" ca="1" si="14"/>
        <v>547</v>
      </c>
      <c r="C556" s="61" t="s">
        <v>1272</v>
      </c>
      <c r="D556" s="62" t="s">
        <v>1253</v>
      </c>
      <c r="E556" s="28" t="s">
        <v>1457</v>
      </c>
      <c r="F556" s="62" t="s">
        <v>898</v>
      </c>
      <c r="G556" s="62">
        <v>72280290</v>
      </c>
      <c r="H556" s="153">
        <v>3830.2200000000003</v>
      </c>
      <c r="I556" s="63">
        <v>44725</v>
      </c>
      <c r="J556" s="63">
        <v>44758</v>
      </c>
      <c r="K556" s="145">
        <v>44922</v>
      </c>
      <c r="L556" s="30">
        <f>ListTable[[#This Row],[End]]-ListTable[[#This Row],[Start]]+1</f>
        <v>34</v>
      </c>
      <c r="O556" s="26"/>
      <c r="P556" s="26"/>
      <c r="Q556" s="64"/>
      <c r="R556" s="28" t="s">
        <v>634</v>
      </c>
      <c r="S556" s="34" t="s">
        <v>1235</v>
      </c>
      <c r="T556" s="46" t="s">
        <v>292</v>
      </c>
      <c r="U556" s="17" t="str">
        <f>REPLACE(ListTable[[#This Row],[WBS Element]],3,2,69)</f>
        <v>1/6981327-005-269E</v>
      </c>
      <c r="V556"/>
      <c r="W556"/>
      <c r="X556"/>
      <c r="Y556"/>
      <c r="Z556"/>
      <c r="AA556"/>
    </row>
    <row r="557" spans="2:27" ht="15" customHeight="1">
      <c r="B557" s="60">
        <f t="shared" ca="1" si="14"/>
        <v>548</v>
      </c>
      <c r="C557" s="61" t="s">
        <v>1296</v>
      </c>
      <c r="D557" s="62" t="s">
        <v>1252</v>
      </c>
      <c r="E557" s="28" t="s">
        <v>1456</v>
      </c>
      <c r="F557" s="28" t="s">
        <v>920</v>
      </c>
      <c r="G557" s="62">
        <v>72268077</v>
      </c>
      <c r="H557" s="153">
        <v>5314.2857142857138</v>
      </c>
      <c r="I557" s="63">
        <v>44738</v>
      </c>
      <c r="J557" s="63">
        <v>44751</v>
      </c>
      <c r="K557" s="145">
        <v>44915</v>
      </c>
      <c r="L557" s="30">
        <f>ListTable[[#This Row],[End]]-ListTable[[#This Row],[Start]]+1</f>
        <v>14</v>
      </c>
      <c r="O557" s="26"/>
      <c r="P557" s="26"/>
      <c r="Q557" s="64"/>
      <c r="R557" s="28" t="s">
        <v>633</v>
      </c>
      <c r="S557" s="34" t="s">
        <v>1234</v>
      </c>
      <c r="T557" s="46" t="s">
        <v>293</v>
      </c>
      <c r="U557" s="17" t="str">
        <f>REPLACE(ListTable[[#This Row],[WBS Element]],3,2,69)</f>
        <v>1/6979389-005-269E</v>
      </c>
      <c r="V557"/>
      <c r="W557"/>
      <c r="X557"/>
      <c r="Y557"/>
      <c r="Z557"/>
      <c r="AA557"/>
    </row>
    <row r="558" spans="2:27" ht="15" customHeight="1">
      <c r="B558" s="60">
        <f t="shared" ca="1" si="14"/>
        <v>549</v>
      </c>
      <c r="C558" s="61" t="s">
        <v>1296</v>
      </c>
      <c r="D558" s="62" t="s">
        <v>1252</v>
      </c>
      <c r="E558" s="28" t="s">
        <v>1456</v>
      </c>
      <c r="F558" s="62" t="s">
        <v>921</v>
      </c>
      <c r="G558" s="62">
        <v>72268077</v>
      </c>
      <c r="H558" s="153">
        <v>744</v>
      </c>
      <c r="I558" s="63">
        <v>44752</v>
      </c>
      <c r="J558" s="63">
        <v>44761</v>
      </c>
      <c r="K558" s="145">
        <v>44915</v>
      </c>
      <c r="L558" s="30">
        <f>ListTable[[#This Row],[End]]-ListTable[[#This Row],[Start]]+1</f>
        <v>10</v>
      </c>
      <c r="O558" s="26"/>
      <c r="P558" s="26"/>
      <c r="Q558" s="64"/>
      <c r="R558" s="28" t="s">
        <v>635</v>
      </c>
      <c r="S558" s="34" t="s">
        <v>1234</v>
      </c>
      <c r="T558" s="46" t="s">
        <v>294</v>
      </c>
      <c r="U558" s="17" t="str">
        <f>REPLACE(ListTable[[#This Row],[WBS Element]],3,2,69)</f>
        <v>1/6979389-005-269E</v>
      </c>
      <c r="V558"/>
      <c r="W558"/>
      <c r="X558"/>
      <c r="Y558"/>
      <c r="Z558"/>
      <c r="AA558"/>
    </row>
    <row r="559" spans="2:27" ht="15" customHeight="1">
      <c r="B559" s="60">
        <f t="shared" ca="1" si="14"/>
        <v>550</v>
      </c>
      <c r="C559" s="61" t="s">
        <v>1296</v>
      </c>
      <c r="D559" s="62" t="s">
        <v>1255</v>
      </c>
      <c r="E559" s="28"/>
      <c r="F559" s="62" t="s">
        <v>922</v>
      </c>
      <c r="G559" s="62">
        <v>72193600</v>
      </c>
      <c r="H559" s="153">
        <v>0</v>
      </c>
      <c r="I559" s="63">
        <v>44763</v>
      </c>
      <c r="J559" s="63">
        <v>44771</v>
      </c>
      <c r="K559" s="145"/>
      <c r="L559" s="30">
        <f>ListTable[[#This Row],[End]]-ListTable[[#This Row],[Start]]+1</f>
        <v>9</v>
      </c>
      <c r="O559" s="26"/>
      <c r="P559" s="26"/>
      <c r="Q559" s="64"/>
      <c r="R559" s="28" t="s">
        <v>636</v>
      </c>
      <c r="S559" s="34"/>
      <c r="T559" s="46" t="s">
        <v>295</v>
      </c>
      <c r="U559" s="17"/>
      <c r="V559"/>
      <c r="W559"/>
      <c r="X559"/>
      <c r="Y559"/>
      <c r="Z559"/>
      <c r="AA559"/>
    </row>
    <row r="560" spans="2:27" ht="15" customHeight="1">
      <c r="B560" s="60">
        <f t="shared" ca="1" si="14"/>
        <v>551</v>
      </c>
      <c r="C560" s="61" t="s">
        <v>1284</v>
      </c>
      <c r="D560" s="62" t="s">
        <v>1255</v>
      </c>
      <c r="E560" s="28"/>
      <c r="F560" s="62" t="s">
        <v>922</v>
      </c>
      <c r="G560" s="62">
        <v>72193600</v>
      </c>
      <c r="H560" s="153">
        <v>0</v>
      </c>
      <c r="I560" s="63">
        <v>44763</v>
      </c>
      <c r="J560" s="63">
        <v>44764</v>
      </c>
      <c r="K560" s="145"/>
      <c r="L560" s="30">
        <f>ListTable[[#This Row],[End]]-ListTable[[#This Row],[Start]]+1</f>
        <v>2</v>
      </c>
      <c r="O560" s="26"/>
      <c r="P560" s="26"/>
      <c r="Q560" s="64"/>
      <c r="R560" s="28" t="s">
        <v>636</v>
      </c>
      <c r="S560" s="34"/>
      <c r="T560" s="46" t="s">
        <v>295</v>
      </c>
      <c r="U560" s="17"/>
      <c r="V560"/>
      <c r="W560"/>
      <c r="X560"/>
      <c r="Y560"/>
      <c r="Z560"/>
      <c r="AA560"/>
    </row>
    <row r="561" spans="2:27" ht="15" customHeight="1">
      <c r="B561" s="60">
        <f t="shared" ca="1" si="14"/>
        <v>552</v>
      </c>
      <c r="C561" s="61" t="s">
        <v>1296</v>
      </c>
      <c r="D561" s="62" t="s">
        <v>1255</v>
      </c>
      <c r="E561" s="28"/>
      <c r="F561" s="62" t="s">
        <v>922</v>
      </c>
      <c r="G561" s="62">
        <v>72193600</v>
      </c>
      <c r="H561" s="153">
        <v>0</v>
      </c>
      <c r="I561" s="63">
        <v>44774</v>
      </c>
      <c r="J561" s="63">
        <v>44776</v>
      </c>
      <c r="K561" s="145"/>
      <c r="L561" s="30">
        <f>ListTable[[#This Row],[End]]-ListTable[[#This Row],[Start]]+1</f>
        <v>3</v>
      </c>
      <c r="O561" s="26"/>
      <c r="P561" s="26"/>
      <c r="Q561" s="64"/>
      <c r="R561" s="28" t="s">
        <v>636</v>
      </c>
      <c r="S561" s="34"/>
      <c r="T561" s="46" t="s">
        <v>295</v>
      </c>
      <c r="U561" s="17"/>
      <c r="V561"/>
      <c r="W561"/>
      <c r="X561"/>
      <c r="Y561"/>
      <c r="Z561"/>
      <c r="AA561"/>
    </row>
    <row r="562" spans="2:27" ht="15" customHeight="1">
      <c r="B562" s="59">
        <f t="shared" ref="B562:B568" ca="1" si="15">IF(OFFSET(C561,1,0)="","",ROW()-9)</f>
        <v>553</v>
      </c>
      <c r="C562" s="55" t="s">
        <v>1275</v>
      </c>
      <c r="D562" s="56" t="s">
        <v>1256</v>
      </c>
      <c r="E562" s="28"/>
      <c r="F562" s="56" t="s">
        <v>897</v>
      </c>
      <c r="G562" s="56"/>
      <c r="H562" s="152">
        <v>0</v>
      </c>
      <c r="I562" s="57">
        <v>44788</v>
      </c>
      <c r="J562" s="57">
        <v>44831</v>
      </c>
      <c r="K562" s="145"/>
      <c r="L562" s="30">
        <f>ListTable[[#This Row],[End]]-ListTable[[#This Row],[Start]]+1</f>
        <v>44</v>
      </c>
      <c r="O562" s="26"/>
      <c r="P562" s="26"/>
      <c r="Q562" s="58"/>
      <c r="R562" s="28" t="s">
        <v>29</v>
      </c>
      <c r="S562" s="34"/>
      <c r="T562" s="46" t="s">
        <v>215</v>
      </c>
      <c r="U562" s="17"/>
      <c r="V562"/>
      <c r="W562"/>
      <c r="X562"/>
      <c r="Y562"/>
      <c r="Z562"/>
      <c r="AA562"/>
    </row>
    <row r="563" spans="2:27" ht="15" customHeight="1">
      <c r="B563" s="59">
        <f t="shared" ca="1" si="15"/>
        <v>554</v>
      </c>
      <c r="C563" s="55" t="s">
        <v>1286</v>
      </c>
      <c r="D563" s="56" t="s">
        <v>1252</v>
      </c>
      <c r="E563" s="93" t="s">
        <v>1458</v>
      </c>
      <c r="F563" s="56" t="s">
        <v>923</v>
      </c>
      <c r="G563" s="119">
        <v>72353402</v>
      </c>
      <c r="H563" s="152">
        <v>1116</v>
      </c>
      <c r="I563" s="57">
        <v>44805</v>
      </c>
      <c r="J563" s="57">
        <v>44823</v>
      </c>
      <c r="K563" s="145">
        <v>44915</v>
      </c>
      <c r="L563" s="30">
        <f>ListTable[[#This Row],[End]]-ListTable[[#This Row],[Start]]+1</f>
        <v>19</v>
      </c>
      <c r="O563" s="26"/>
      <c r="P563" s="26"/>
      <c r="Q563" s="58"/>
      <c r="R563" s="28" t="s">
        <v>637</v>
      </c>
      <c r="S563" s="34" t="s">
        <v>1236</v>
      </c>
      <c r="T563" s="46" t="s">
        <v>296</v>
      </c>
      <c r="U563" s="17" t="str">
        <f>REPLACE(ListTable[[#This Row],[WBS Element]],3,2,69)</f>
        <v>1/6995648-005-269E</v>
      </c>
      <c r="V563"/>
      <c r="W563"/>
      <c r="X563"/>
      <c r="Y563"/>
      <c r="Z563"/>
      <c r="AA563"/>
    </row>
    <row r="564" spans="2:27" ht="15" customHeight="1">
      <c r="B564" s="59">
        <f t="shared" ca="1" si="15"/>
        <v>555</v>
      </c>
      <c r="C564" s="55" t="s">
        <v>1276</v>
      </c>
      <c r="D564" s="56" t="s">
        <v>1252</v>
      </c>
      <c r="E564" s="93" t="s">
        <v>1459</v>
      </c>
      <c r="F564" s="56" t="s">
        <v>924</v>
      </c>
      <c r="G564" s="119">
        <v>72354288</v>
      </c>
      <c r="H564" s="152">
        <v>1368.4285714285716</v>
      </c>
      <c r="I564" s="57">
        <v>44823</v>
      </c>
      <c r="J564" s="57">
        <v>44845</v>
      </c>
      <c r="K564" s="145">
        <v>44915</v>
      </c>
      <c r="L564" s="30">
        <f>ListTable[[#This Row],[End]]-ListTable[[#This Row],[Start]]+1</f>
        <v>23</v>
      </c>
      <c r="O564" s="26"/>
      <c r="P564" s="26"/>
      <c r="Q564" s="58"/>
      <c r="R564" s="28" t="s">
        <v>638</v>
      </c>
      <c r="S564" s="34" t="s">
        <v>1237</v>
      </c>
      <c r="T564" s="46" t="s">
        <v>297</v>
      </c>
      <c r="U564" s="17" t="str">
        <f>REPLACE(ListTable[[#This Row],[WBS Element]],3,2,69)</f>
        <v>1/6995752-005-269E</v>
      </c>
      <c r="V564"/>
      <c r="W564"/>
      <c r="X564"/>
      <c r="Y564"/>
      <c r="Z564"/>
      <c r="AA564"/>
    </row>
    <row r="565" spans="2:27" ht="15" customHeight="1">
      <c r="B565" s="59">
        <f t="shared" ca="1" si="15"/>
        <v>556</v>
      </c>
      <c r="C565" s="55" t="s">
        <v>1286</v>
      </c>
      <c r="D565" s="56" t="s">
        <v>1252</v>
      </c>
      <c r="E565" s="93" t="s">
        <v>1460</v>
      </c>
      <c r="F565" s="56" t="s">
        <v>925</v>
      </c>
      <c r="G565" s="119">
        <v>72354289</v>
      </c>
      <c r="H565" s="152">
        <v>1116</v>
      </c>
      <c r="I565" s="57">
        <v>44824</v>
      </c>
      <c r="J565" s="57">
        <v>44835</v>
      </c>
      <c r="K565" s="145">
        <v>44915</v>
      </c>
      <c r="L565" s="30">
        <f>ListTable[[#This Row],[End]]-ListTable[[#This Row],[Start]]+1</f>
        <v>12</v>
      </c>
      <c r="O565" s="26"/>
      <c r="P565" s="26"/>
      <c r="Q565" s="58"/>
      <c r="R565" s="28" t="s">
        <v>639</v>
      </c>
      <c r="S565" s="34" t="s">
        <v>1238</v>
      </c>
      <c r="T565" s="46" t="s">
        <v>298</v>
      </c>
      <c r="U565" s="17" t="str">
        <f>REPLACE(ListTable[[#This Row],[WBS Element]],3,2,69)</f>
        <v>1/6995753-005-269E</v>
      </c>
      <c r="V565"/>
      <c r="W565"/>
      <c r="X565"/>
      <c r="Y565"/>
      <c r="Z565"/>
      <c r="AA565"/>
    </row>
    <row r="566" spans="2:27" ht="15" customHeight="1">
      <c r="B566" s="73">
        <f t="shared" ca="1" si="15"/>
        <v>557</v>
      </c>
      <c r="C566" s="74" t="s">
        <v>1275</v>
      </c>
      <c r="D566" s="75" t="s">
        <v>1256</v>
      </c>
      <c r="E566" s="28"/>
      <c r="F566" s="75" t="s">
        <v>898</v>
      </c>
      <c r="G566" s="75"/>
      <c r="H566" s="156">
        <v>0</v>
      </c>
      <c r="I566" s="76">
        <v>44832</v>
      </c>
      <c r="J566" s="76">
        <v>44880</v>
      </c>
      <c r="K566" s="145"/>
      <c r="L566" s="30">
        <f>ListTable[[#This Row],[End]]-ListTable[[#This Row],[Start]]+1</f>
        <v>49</v>
      </c>
      <c r="O566" s="26"/>
      <c r="P566" s="26"/>
      <c r="Q566" s="77"/>
      <c r="R566" s="28" t="s">
        <v>29</v>
      </c>
      <c r="S566" s="34"/>
      <c r="T566" s="46" t="s">
        <v>215</v>
      </c>
      <c r="U566" s="17"/>
      <c r="V566"/>
      <c r="W566"/>
      <c r="X566"/>
      <c r="Y566"/>
      <c r="Z566"/>
      <c r="AA566"/>
    </row>
    <row r="567" spans="2:27" ht="15" customHeight="1">
      <c r="B567" s="73">
        <f t="shared" ca="1" si="15"/>
        <v>558</v>
      </c>
      <c r="C567" s="74" t="s">
        <v>1286</v>
      </c>
      <c r="D567" s="75" t="s">
        <v>1252</v>
      </c>
      <c r="E567" s="93" t="s">
        <v>1461</v>
      </c>
      <c r="F567" s="75" t="s">
        <v>926</v>
      </c>
      <c r="G567" s="119">
        <v>72354290</v>
      </c>
      <c r="H567" s="156">
        <v>1116</v>
      </c>
      <c r="I567" s="76">
        <v>44836</v>
      </c>
      <c r="J567" s="76">
        <v>44851</v>
      </c>
      <c r="K567" s="145">
        <v>44915</v>
      </c>
      <c r="L567" s="30">
        <f>ListTable[[#This Row],[End]]-ListTable[[#This Row],[Start]]+1</f>
        <v>16</v>
      </c>
      <c r="O567" s="26"/>
      <c r="P567" s="26"/>
      <c r="Q567" s="77"/>
      <c r="R567" s="28" t="s">
        <v>640</v>
      </c>
      <c r="S567" s="34" t="s">
        <v>1239</v>
      </c>
      <c r="T567" s="46" t="s">
        <v>299</v>
      </c>
      <c r="U567" s="17" t="str">
        <f>REPLACE(ListTable[[#This Row],[WBS Element]],3,2,69)</f>
        <v>1/6995754-005-269E</v>
      </c>
      <c r="V567"/>
      <c r="W567"/>
      <c r="X567"/>
      <c r="Y567"/>
      <c r="Z567"/>
      <c r="AA567"/>
    </row>
    <row r="568" spans="2:27" ht="15" customHeight="1">
      <c r="B568" s="73">
        <f t="shared" ca="1" si="15"/>
        <v>559</v>
      </c>
      <c r="C568" s="74" t="s">
        <v>1285</v>
      </c>
      <c r="D568" s="75" t="s">
        <v>1251</v>
      </c>
      <c r="E568" s="28"/>
      <c r="F568" s="75" t="s">
        <v>896</v>
      </c>
      <c r="G568" s="75"/>
      <c r="H568" s="156">
        <v>0</v>
      </c>
      <c r="I568" s="76">
        <v>44837</v>
      </c>
      <c r="J568" s="76">
        <v>44910</v>
      </c>
      <c r="K568" s="145"/>
      <c r="L568" s="30">
        <f>ListTable[[#This Row],[End]]-ListTable[[#This Row],[Start]]+1</f>
        <v>74</v>
      </c>
      <c r="O568" s="26"/>
      <c r="P568" s="26"/>
      <c r="Q568" s="77"/>
      <c r="R568" s="28" t="s">
        <v>29</v>
      </c>
      <c r="S568" s="34"/>
      <c r="T568" s="46" t="s">
        <v>215</v>
      </c>
      <c r="U568" s="17"/>
      <c r="V568"/>
      <c r="W568"/>
      <c r="X568"/>
      <c r="Y568"/>
      <c r="Z568"/>
      <c r="AA568"/>
    </row>
    <row r="569" spans="2:27" ht="15" customHeight="1">
      <c r="B569" s="83">
        <f t="shared" ref="B569:B574" ca="1" si="16">IF(OFFSET(C568,1,0)="","",ROW()-9)</f>
        <v>560</v>
      </c>
      <c r="C569" s="74" t="s">
        <v>1269</v>
      </c>
      <c r="D569" s="75" t="s">
        <v>1254</v>
      </c>
      <c r="E569" s="84" t="s">
        <v>1462</v>
      </c>
      <c r="F569" s="75" t="s">
        <v>896</v>
      </c>
      <c r="G569" s="85">
        <v>72354773</v>
      </c>
      <c r="H569" s="156">
        <v>2675.1428571428569</v>
      </c>
      <c r="I569" s="76">
        <v>44837</v>
      </c>
      <c r="J569" s="76">
        <v>44841</v>
      </c>
      <c r="K569" s="145">
        <v>44922</v>
      </c>
      <c r="L569" s="80">
        <f>ListTable[[#This Row],[End]]-ListTable[[#This Row],[Start]]+1</f>
        <v>5</v>
      </c>
      <c r="M569" s="86"/>
      <c r="N569" s="87"/>
      <c r="O569" s="88"/>
      <c r="P569" s="88"/>
      <c r="Q569" s="89"/>
      <c r="R569" s="90" t="s">
        <v>641</v>
      </c>
      <c r="S569" s="81" t="s">
        <v>1240</v>
      </c>
      <c r="T569" s="82" t="s">
        <v>300</v>
      </c>
      <c r="U569" s="17" t="str">
        <f>REPLACE(ListTable[[#This Row],[WBS Element]],3,2,69)</f>
        <v>1/6995922-005-269E</v>
      </c>
      <c r="V569" s="91"/>
      <c r="W569" s="91"/>
      <c r="X569" s="91"/>
      <c r="Y569" s="91"/>
      <c r="Z569" s="91"/>
      <c r="AA569" s="91"/>
    </row>
    <row r="570" spans="2:27" ht="15" customHeight="1">
      <c r="B570" s="83">
        <f t="shared" ca="1" si="16"/>
        <v>561</v>
      </c>
      <c r="C570" s="74" t="s">
        <v>1284</v>
      </c>
      <c r="D570" s="75" t="s">
        <v>1254</v>
      </c>
      <c r="E570" s="84" t="s">
        <v>1462</v>
      </c>
      <c r="F570" s="75" t="s">
        <v>896</v>
      </c>
      <c r="G570" s="85">
        <v>72354773</v>
      </c>
      <c r="H570" s="156">
        <v>2675.1428571428569</v>
      </c>
      <c r="I570" s="76">
        <v>44837</v>
      </c>
      <c r="J570" s="76">
        <v>44841</v>
      </c>
      <c r="K570" s="145">
        <v>44922</v>
      </c>
      <c r="L570" s="80">
        <f>ListTable[[#This Row],[End]]-ListTable[[#This Row],[Start]]+1</f>
        <v>5</v>
      </c>
      <c r="M570" s="86"/>
      <c r="N570" s="87"/>
      <c r="O570" s="88"/>
      <c r="P570" s="88"/>
      <c r="Q570" s="89"/>
      <c r="R570" s="90" t="s">
        <v>641</v>
      </c>
      <c r="S570" s="81" t="s">
        <v>1240</v>
      </c>
      <c r="T570" s="82" t="s">
        <v>300</v>
      </c>
      <c r="U570" s="17" t="str">
        <f>REPLACE(ListTable[[#This Row],[WBS Element]],3,2,69)</f>
        <v>1/6995922-005-269E</v>
      </c>
      <c r="V570" s="91"/>
      <c r="W570" s="91"/>
      <c r="X570" s="91"/>
      <c r="Y570" s="91"/>
      <c r="Z570" s="91"/>
      <c r="AA570" s="91"/>
    </row>
    <row r="571" spans="2:27" ht="15" customHeight="1">
      <c r="B571" s="94">
        <f t="shared" ca="1" si="16"/>
        <v>562</v>
      </c>
      <c r="C571" s="95" t="s">
        <v>1269</v>
      </c>
      <c r="D571" s="96" t="s">
        <v>1254</v>
      </c>
      <c r="E571" s="84" t="s">
        <v>1462</v>
      </c>
      <c r="F571" s="96" t="s">
        <v>896</v>
      </c>
      <c r="G571" s="97">
        <v>72354773</v>
      </c>
      <c r="H571" s="156">
        <v>2675.1428571428569</v>
      </c>
      <c r="I571" s="98">
        <v>44843</v>
      </c>
      <c r="J571" s="98">
        <v>44848</v>
      </c>
      <c r="K571" s="145">
        <v>44922</v>
      </c>
      <c r="L571" s="80">
        <f>ListTable[[#This Row],[End]]-ListTable[[#This Row],[Start]]+1</f>
        <v>6</v>
      </c>
      <c r="M571" s="86"/>
      <c r="N571" s="87"/>
      <c r="O571" s="88"/>
      <c r="P571" s="88"/>
      <c r="Q571" s="99"/>
      <c r="R571" s="90" t="s">
        <v>641</v>
      </c>
      <c r="S571" s="81" t="s">
        <v>1240</v>
      </c>
      <c r="T571" s="82" t="s">
        <v>300</v>
      </c>
      <c r="U571" s="17" t="str">
        <f>REPLACE(ListTable[[#This Row],[WBS Element]],3,2,69)</f>
        <v>1/6995922-005-269E</v>
      </c>
      <c r="V571" s="91"/>
      <c r="W571" s="91"/>
      <c r="X571" s="91"/>
      <c r="Y571" s="91"/>
      <c r="Z571" s="91"/>
      <c r="AA571" s="91"/>
    </row>
    <row r="572" spans="2:27" ht="15" customHeight="1">
      <c r="B572" s="94">
        <f t="shared" ca="1" si="16"/>
        <v>563</v>
      </c>
      <c r="C572" s="95" t="s">
        <v>1284</v>
      </c>
      <c r="D572" s="96" t="s">
        <v>1254</v>
      </c>
      <c r="E572" s="84" t="s">
        <v>1462</v>
      </c>
      <c r="F572" s="96" t="s">
        <v>896</v>
      </c>
      <c r="G572" s="97">
        <v>72354773</v>
      </c>
      <c r="H572" s="156">
        <v>2675.1428571428569</v>
      </c>
      <c r="I572" s="98">
        <v>44843</v>
      </c>
      <c r="J572" s="98">
        <v>44848</v>
      </c>
      <c r="K572" s="145">
        <v>44922</v>
      </c>
      <c r="L572" s="80">
        <f>ListTable[[#This Row],[End]]-ListTable[[#This Row],[Start]]+1</f>
        <v>6</v>
      </c>
      <c r="M572" s="86"/>
      <c r="N572" s="87"/>
      <c r="O572" s="88"/>
      <c r="P572" s="88"/>
      <c r="Q572" s="99"/>
      <c r="R572" s="90" t="s">
        <v>641</v>
      </c>
      <c r="S572" s="81" t="s">
        <v>1240</v>
      </c>
      <c r="T572" s="82" t="s">
        <v>300</v>
      </c>
      <c r="U572" s="17" t="str">
        <f>REPLACE(ListTable[[#This Row],[WBS Element]],3,2,69)</f>
        <v>1/6995922-005-269E</v>
      </c>
      <c r="V572" s="91"/>
      <c r="W572" s="91"/>
      <c r="X572" s="91"/>
      <c r="Y572" s="91"/>
      <c r="Z572" s="91"/>
      <c r="AA572" s="91"/>
    </row>
    <row r="573" spans="2:27" ht="15" customHeight="1">
      <c r="B573" s="94">
        <f t="shared" ca="1" si="16"/>
        <v>564</v>
      </c>
      <c r="C573" s="95" t="s">
        <v>1293</v>
      </c>
      <c r="D573" s="96" t="s">
        <v>1254</v>
      </c>
      <c r="E573" s="84" t="s">
        <v>1462</v>
      </c>
      <c r="F573" s="96" t="s">
        <v>896</v>
      </c>
      <c r="G573" s="97">
        <v>72354773</v>
      </c>
      <c r="H573" s="156">
        <v>2675.1428571428569</v>
      </c>
      <c r="I573" s="98">
        <v>44845</v>
      </c>
      <c r="J573" s="98">
        <v>44846</v>
      </c>
      <c r="K573" s="145">
        <v>44922</v>
      </c>
      <c r="L573" s="80">
        <f>ListTable[[#This Row],[End]]-ListTable[[#This Row],[Start]]+1</f>
        <v>2</v>
      </c>
      <c r="M573" s="86"/>
      <c r="N573" s="87"/>
      <c r="O573" s="88"/>
      <c r="P573" s="88"/>
      <c r="Q573" s="99"/>
      <c r="R573" s="90" t="s">
        <v>641</v>
      </c>
      <c r="S573" s="81" t="s">
        <v>1240</v>
      </c>
      <c r="T573" s="82" t="s">
        <v>300</v>
      </c>
      <c r="U573" s="17" t="str">
        <f>REPLACE(ListTable[[#This Row],[WBS Element]],3,2,69)</f>
        <v>1/6995922-005-269E</v>
      </c>
      <c r="V573" s="91"/>
      <c r="W573" s="91"/>
      <c r="X573" s="91"/>
      <c r="Y573" s="91"/>
      <c r="Z573" s="91"/>
      <c r="AA573" s="91"/>
    </row>
    <row r="574" spans="2:27" ht="15" customHeight="1">
      <c r="B574" s="94">
        <f t="shared" ca="1" si="16"/>
        <v>565</v>
      </c>
      <c r="C574" s="95" t="s">
        <v>1276</v>
      </c>
      <c r="D574" s="96" t="s">
        <v>1252</v>
      </c>
      <c r="E574" s="84" t="s">
        <v>1463</v>
      </c>
      <c r="F574" s="96" t="s">
        <v>927</v>
      </c>
      <c r="G574" s="97">
        <v>72374727</v>
      </c>
      <c r="H574" s="157">
        <v>1116</v>
      </c>
      <c r="I574" s="98">
        <v>44846</v>
      </c>
      <c r="J574" s="98">
        <v>44861</v>
      </c>
      <c r="K574" s="145">
        <v>44915</v>
      </c>
      <c r="L574" s="80">
        <f>ListTable[[#This Row],[End]]-ListTable[[#This Row],[Start]]+1</f>
        <v>16</v>
      </c>
      <c r="M574" s="86"/>
      <c r="N574" s="87"/>
      <c r="O574" s="88"/>
      <c r="P574" s="88"/>
      <c r="Q574" s="99"/>
      <c r="R574" s="90" t="s">
        <v>642</v>
      </c>
      <c r="S574" s="81" t="s">
        <v>1241</v>
      </c>
      <c r="T574" s="82" t="s">
        <v>301</v>
      </c>
      <c r="U574" s="17" t="str">
        <f>REPLACE(ListTable[[#This Row],[WBS Element]],3,2,69)</f>
        <v>1/6999802-005-269E</v>
      </c>
      <c r="V574" s="91"/>
      <c r="W574" s="91"/>
      <c r="X574" s="91"/>
      <c r="Y574" s="91"/>
      <c r="Z574" s="91"/>
      <c r="AA574" s="91"/>
    </row>
    <row r="575" spans="2:27" ht="15" customHeight="1">
      <c r="B575" s="94">
        <f ca="1">IF(OFFSET(C574,1,0)="","",ROW()-9)</f>
        <v>566</v>
      </c>
      <c r="C575" s="95" t="s">
        <v>1284</v>
      </c>
      <c r="D575" s="96" t="s">
        <v>1254</v>
      </c>
      <c r="E575" s="84" t="s">
        <v>1462</v>
      </c>
      <c r="F575" s="96" t="s">
        <v>896</v>
      </c>
      <c r="G575" s="97">
        <v>72354773</v>
      </c>
      <c r="H575" s="156">
        <v>2675.1428571428569</v>
      </c>
      <c r="I575" s="98">
        <v>44850</v>
      </c>
      <c r="J575" s="98">
        <v>44855</v>
      </c>
      <c r="K575" s="145">
        <v>44922</v>
      </c>
      <c r="L575" s="80">
        <f>ListTable[[#This Row],[End]]-ListTable[[#This Row],[Start]]+1</f>
        <v>6</v>
      </c>
      <c r="M575" s="86"/>
      <c r="N575" s="87"/>
      <c r="O575" s="88"/>
      <c r="P575" s="88"/>
      <c r="Q575" s="99"/>
      <c r="R575" s="90" t="s">
        <v>641</v>
      </c>
      <c r="S575" s="81" t="s">
        <v>1240</v>
      </c>
      <c r="T575" s="82" t="s">
        <v>300</v>
      </c>
      <c r="U575" s="17" t="str">
        <f>REPLACE(ListTable[[#This Row],[WBS Element]],3,2,69)</f>
        <v>1/6995922-005-269E</v>
      </c>
      <c r="V575" s="91"/>
      <c r="W575" s="91"/>
      <c r="X575" s="91"/>
      <c r="Y575" s="91"/>
      <c r="Z575" s="91"/>
      <c r="AA575" s="91"/>
    </row>
    <row r="576" spans="2:27" ht="15" customHeight="1">
      <c r="B576" s="100">
        <f t="shared" ref="B576:B577" ca="1" si="17">IF(OFFSET(C575,1,0)="","",ROW()-9)</f>
        <v>567</v>
      </c>
      <c r="C576" s="101" t="s">
        <v>1284</v>
      </c>
      <c r="D576" s="102" t="s">
        <v>1254</v>
      </c>
      <c r="E576" s="84" t="s">
        <v>1462</v>
      </c>
      <c r="F576" s="102" t="s">
        <v>896</v>
      </c>
      <c r="G576" s="103">
        <v>72354773</v>
      </c>
      <c r="H576" s="156">
        <v>2675.1428571428569</v>
      </c>
      <c r="I576" s="104">
        <v>44857</v>
      </c>
      <c r="J576" s="104">
        <v>44861</v>
      </c>
      <c r="K576" s="144">
        <v>44922</v>
      </c>
      <c r="L576" s="80">
        <f>ListTable[[#This Row],[End]]-ListTable[[#This Row],[Start]]+1</f>
        <v>5</v>
      </c>
      <c r="M576" s="86"/>
      <c r="N576" s="87"/>
      <c r="O576" s="88"/>
      <c r="P576" s="88"/>
      <c r="Q576" s="105"/>
      <c r="R576" s="106" t="s">
        <v>641</v>
      </c>
      <c r="S576" s="81" t="s">
        <v>1240</v>
      </c>
      <c r="T576" s="82" t="s">
        <v>300</v>
      </c>
      <c r="U576" s="17" t="str">
        <f>REPLACE(ListTable[[#This Row],[WBS Element]],3,2,69)</f>
        <v>1/6995922-005-269E</v>
      </c>
      <c r="V576" s="91"/>
      <c r="W576" s="91"/>
      <c r="X576" s="91"/>
      <c r="Y576" s="91"/>
      <c r="Z576" s="91"/>
      <c r="AA576" s="91"/>
    </row>
    <row r="577" spans="2:27" ht="15" customHeight="1">
      <c r="B577" s="100">
        <f t="shared" ca="1" si="17"/>
        <v>568</v>
      </c>
      <c r="C577" s="101" t="s">
        <v>1293</v>
      </c>
      <c r="D577" s="102" t="s">
        <v>1254</v>
      </c>
      <c r="E577" s="84" t="s">
        <v>1462</v>
      </c>
      <c r="F577" s="102" t="s">
        <v>896</v>
      </c>
      <c r="G577" s="103">
        <v>72354773</v>
      </c>
      <c r="H577" s="156">
        <v>2675.1428571428569</v>
      </c>
      <c r="I577" s="104">
        <v>44857</v>
      </c>
      <c r="J577" s="104">
        <v>44861</v>
      </c>
      <c r="K577" s="144">
        <v>44922</v>
      </c>
      <c r="L577" s="80">
        <f>ListTable[[#This Row],[End]]-ListTable[[#This Row],[Start]]+1</f>
        <v>5</v>
      </c>
      <c r="M577" s="86"/>
      <c r="N577" s="87"/>
      <c r="O577" s="88"/>
      <c r="P577" s="88"/>
      <c r="Q577" s="105"/>
      <c r="R577" s="106" t="s">
        <v>641</v>
      </c>
      <c r="S577" s="81" t="s">
        <v>1240</v>
      </c>
      <c r="T577" s="82" t="s">
        <v>300</v>
      </c>
      <c r="U577" s="17" t="str">
        <f>REPLACE(ListTable[[#This Row],[WBS Element]],3,2,69)</f>
        <v>1/6995922-005-269E</v>
      </c>
      <c r="V577" s="91"/>
      <c r="W577" s="91"/>
      <c r="X577" s="91"/>
      <c r="Y577" s="91"/>
      <c r="Z577" s="91"/>
      <c r="AA577" s="91"/>
    </row>
    <row r="578" spans="2:27" ht="15" customHeight="1">
      <c r="B578" s="107">
        <f t="shared" ref="B578:B584" ca="1" si="18">IF(OFFSET(C577,1,0)="","",ROW()-9)</f>
        <v>569</v>
      </c>
      <c r="C578" s="108" t="s">
        <v>1276</v>
      </c>
      <c r="D578" s="109" t="s">
        <v>1252</v>
      </c>
      <c r="E578" s="84" t="s">
        <v>1464</v>
      </c>
      <c r="F578" s="109" t="s">
        <v>928</v>
      </c>
      <c r="G578" s="110">
        <v>72374728</v>
      </c>
      <c r="H578" s="158">
        <v>1116</v>
      </c>
      <c r="I578" s="111">
        <v>44862</v>
      </c>
      <c r="J578" s="111">
        <v>44880</v>
      </c>
      <c r="K578" s="145">
        <v>44915</v>
      </c>
      <c r="L578" s="80">
        <f>ListTable[[#This Row],[End]]-ListTable[[#This Row],[Start]]+1</f>
        <v>19</v>
      </c>
      <c r="M578" s="86"/>
      <c r="N578" s="87"/>
      <c r="O578" s="88"/>
      <c r="P578" s="88"/>
      <c r="Q578" s="112"/>
      <c r="R578" s="90" t="s">
        <v>643</v>
      </c>
      <c r="S578" s="81" t="s">
        <v>1242</v>
      </c>
      <c r="T578" s="82" t="s">
        <v>302</v>
      </c>
      <c r="U578" s="17" t="str">
        <f>REPLACE(ListTable[[#This Row],[WBS Element]],3,2,69)</f>
        <v>1/6999808-005-269E</v>
      </c>
      <c r="V578" s="91"/>
      <c r="W578" s="91"/>
      <c r="X578" s="91"/>
      <c r="Y578" s="91"/>
      <c r="Z578" s="91"/>
      <c r="AA578" s="91"/>
    </row>
    <row r="579" spans="2:27" ht="15" customHeight="1">
      <c r="B579" s="107">
        <f t="shared" ca="1" si="18"/>
        <v>570</v>
      </c>
      <c r="C579" s="108" t="s">
        <v>1276</v>
      </c>
      <c r="D579" s="109" t="s">
        <v>1252</v>
      </c>
      <c r="E579" s="84" t="s">
        <v>1465</v>
      </c>
      <c r="F579" s="84" t="s">
        <v>929</v>
      </c>
      <c r="G579" s="110">
        <v>72378683</v>
      </c>
      <c r="H579" s="158">
        <v>1116</v>
      </c>
      <c r="I579" s="111">
        <v>44881</v>
      </c>
      <c r="J579" s="111">
        <v>44893</v>
      </c>
      <c r="K579" s="145">
        <v>44915</v>
      </c>
      <c r="L579" s="80">
        <f>ListTable[[#This Row],[End]]-ListTable[[#This Row],[Start]]+1</f>
        <v>13</v>
      </c>
      <c r="M579" s="86"/>
      <c r="N579" s="87"/>
      <c r="O579" s="88"/>
      <c r="P579" s="88"/>
      <c r="Q579" s="112"/>
      <c r="R579" s="90" t="s">
        <v>644</v>
      </c>
      <c r="S579" s="81" t="s">
        <v>1243</v>
      </c>
      <c r="T579" s="82" t="s">
        <v>303</v>
      </c>
      <c r="U579" s="17" t="str">
        <f>REPLACE(ListTable[[#This Row],[WBS Element]],3,2,69)</f>
        <v>1/6900683-005-269E</v>
      </c>
      <c r="V579" s="91"/>
      <c r="W579" s="91"/>
      <c r="X579" s="91"/>
      <c r="Y579" s="91"/>
      <c r="Z579" s="91"/>
      <c r="AA579" s="91"/>
    </row>
    <row r="580" spans="2:27" ht="15" customHeight="1">
      <c r="B580" s="113">
        <f t="shared" ca="1" si="18"/>
        <v>571</v>
      </c>
      <c r="C580" s="114" t="s">
        <v>1286</v>
      </c>
      <c r="D580" s="115" t="s">
        <v>1255</v>
      </c>
      <c r="E580" s="84"/>
      <c r="F580" s="115" t="s">
        <v>930</v>
      </c>
      <c r="G580" s="116">
        <v>72167968</v>
      </c>
      <c r="H580" s="159">
        <v>0</v>
      </c>
      <c r="I580" s="117">
        <v>44879</v>
      </c>
      <c r="J580" s="117">
        <v>44882</v>
      </c>
      <c r="K580" s="145"/>
      <c r="L580" s="80">
        <f>ListTable[[#This Row],[End]]-ListTable[[#This Row],[Start]]+1</f>
        <v>4</v>
      </c>
      <c r="M580" s="86"/>
      <c r="N580" s="87"/>
      <c r="O580" s="88"/>
      <c r="P580" s="88"/>
      <c r="Q580" s="118"/>
      <c r="R580" s="90" t="s">
        <v>645</v>
      </c>
      <c r="S580" s="81"/>
      <c r="T580" s="82" t="s">
        <v>304</v>
      </c>
      <c r="U580" s="17"/>
      <c r="V580" s="91"/>
      <c r="W580" s="91"/>
      <c r="X580" s="91"/>
      <c r="Y580" s="91"/>
      <c r="Z580" s="91"/>
      <c r="AA580" s="91"/>
    </row>
    <row r="581" spans="2:27" ht="15" customHeight="1">
      <c r="B581" s="113">
        <f t="shared" ca="1" si="18"/>
        <v>572</v>
      </c>
      <c r="C581" s="114" t="s">
        <v>1286</v>
      </c>
      <c r="D581" s="115" t="s">
        <v>1255</v>
      </c>
      <c r="E581" s="84"/>
      <c r="F581" s="115" t="s">
        <v>930</v>
      </c>
      <c r="G581" s="116">
        <v>72167968</v>
      </c>
      <c r="H581" s="159">
        <v>0</v>
      </c>
      <c r="I581" s="117">
        <v>44886</v>
      </c>
      <c r="J581" s="117">
        <v>44895</v>
      </c>
      <c r="K581" s="145"/>
      <c r="L581" s="80">
        <f>ListTable[[#This Row],[End]]-ListTable[[#This Row],[Start]]+1</f>
        <v>10</v>
      </c>
      <c r="M581" s="86"/>
      <c r="N581" s="87"/>
      <c r="O581" s="88"/>
      <c r="P581" s="88"/>
      <c r="Q581" s="118"/>
      <c r="R581" s="90" t="s">
        <v>645</v>
      </c>
      <c r="S581" s="81"/>
      <c r="T581" s="82" t="s">
        <v>304</v>
      </c>
      <c r="U581" s="17"/>
      <c r="V581" s="91"/>
      <c r="W581" s="91"/>
      <c r="X581" s="91"/>
      <c r="Y581" s="91"/>
      <c r="Z581" s="91"/>
      <c r="AA581" s="91"/>
    </row>
    <row r="582" spans="2:27" ht="15" customHeight="1">
      <c r="B582" s="113">
        <f t="shared" ca="1" si="18"/>
        <v>573</v>
      </c>
      <c r="C582" s="114" t="s">
        <v>1276</v>
      </c>
      <c r="D582" s="115" t="s">
        <v>1252</v>
      </c>
      <c r="E582" s="84" t="s">
        <v>1466</v>
      </c>
      <c r="F582" s="115" t="s">
        <v>931</v>
      </c>
      <c r="G582" s="116">
        <v>72404785</v>
      </c>
      <c r="H582" s="159">
        <v>1102.7142857142858</v>
      </c>
      <c r="I582" s="117">
        <v>44894</v>
      </c>
      <c r="J582" s="117">
        <v>44911</v>
      </c>
      <c r="K582" s="145">
        <v>44922</v>
      </c>
      <c r="L582" s="80">
        <f>ListTable[[#This Row],[End]]-ListTable[[#This Row],[Start]]+1</f>
        <v>18</v>
      </c>
      <c r="M582" s="86"/>
      <c r="N582" s="87"/>
      <c r="O582" s="88"/>
      <c r="P582" s="88"/>
      <c r="Q582" s="118"/>
      <c r="R582" s="90" t="s">
        <v>646</v>
      </c>
      <c r="S582" s="81" t="s">
        <v>1244</v>
      </c>
      <c r="T582" s="82" t="s">
        <v>305</v>
      </c>
      <c r="U582" s="17" t="str">
        <f>REPLACE(ListTable[[#This Row],[WBS Element]],3,2,69)</f>
        <v>1/6905700-005-269E</v>
      </c>
      <c r="V582" s="91"/>
      <c r="W582" s="91"/>
      <c r="X582" s="91"/>
      <c r="Y582" s="91"/>
      <c r="Z582" s="91"/>
      <c r="AA582" s="91"/>
    </row>
    <row r="583" spans="2:27" ht="15" customHeight="1">
      <c r="B583" s="113">
        <f t="shared" ca="1" si="18"/>
        <v>574</v>
      </c>
      <c r="C583" s="114" t="s">
        <v>1286</v>
      </c>
      <c r="D583" s="115" t="s">
        <v>1253</v>
      </c>
      <c r="E583" s="84" t="s">
        <v>1467</v>
      </c>
      <c r="F583" s="115" t="s">
        <v>899</v>
      </c>
      <c r="G583" s="116">
        <v>72397633</v>
      </c>
      <c r="H583" s="159">
        <v>5185.9671428571428</v>
      </c>
      <c r="I583" s="117">
        <v>44906</v>
      </c>
      <c r="J583" s="117">
        <v>44919</v>
      </c>
      <c r="K583" s="145"/>
      <c r="L583" s="80">
        <f>ListTable[[#This Row],[End]]-ListTable[[#This Row],[Start]]+1</f>
        <v>14</v>
      </c>
      <c r="M583" s="86"/>
      <c r="N583" s="87"/>
      <c r="O583" s="88"/>
      <c r="P583" s="88"/>
      <c r="Q583" s="118"/>
      <c r="R583" s="90" t="s">
        <v>647</v>
      </c>
      <c r="S583" s="81" t="s">
        <v>1245</v>
      </c>
      <c r="T583" s="82" t="s">
        <v>306</v>
      </c>
      <c r="U583" s="17" t="str">
        <f>REPLACE(ListTable[[#This Row],[WBS Element]],3,2,69)</f>
        <v>1/6904350-005-269E</v>
      </c>
      <c r="V583" s="91"/>
      <c r="W583" s="91"/>
      <c r="X583" s="91"/>
      <c r="Y583" s="91"/>
      <c r="Z583" s="91"/>
      <c r="AA583" s="91"/>
    </row>
    <row r="584" spans="2:27" ht="15" customHeight="1">
      <c r="B584" s="113">
        <f t="shared" ca="1" si="18"/>
        <v>575</v>
      </c>
      <c r="C584" s="114" t="s">
        <v>1293</v>
      </c>
      <c r="D584" s="115" t="s">
        <v>1253</v>
      </c>
      <c r="E584" s="84" t="s">
        <v>1467</v>
      </c>
      <c r="F584" s="115" t="s">
        <v>899</v>
      </c>
      <c r="G584" s="116">
        <v>72397633</v>
      </c>
      <c r="H584" s="159">
        <v>5185.9671428571428</v>
      </c>
      <c r="I584" s="117">
        <v>44906</v>
      </c>
      <c r="J584" s="117">
        <v>44919</v>
      </c>
      <c r="K584" s="145"/>
      <c r="L584" s="80">
        <f>ListTable[[#This Row],[End]]-ListTable[[#This Row],[Start]]+1</f>
        <v>14</v>
      </c>
      <c r="M584" s="86"/>
      <c r="N584" s="87"/>
      <c r="O584" s="88"/>
      <c r="P584" s="88"/>
      <c r="Q584" s="118"/>
      <c r="R584" s="90" t="s">
        <v>647</v>
      </c>
      <c r="S584" s="81" t="s">
        <v>1245</v>
      </c>
      <c r="T584" s="82" t="s">
        <v>306</v>
      </c>
      <c r="U584" s="17" t="str">
        <f>REPLACE(ListTable[[#This Row],[WBS Element]],3,2,69)</f>
        <v>1/6904350-005-269E</v>
      </c>
      <c r="V584" s="91"/>
      <c r="W584" s="91"/>
      <c r="X584" s="91"/>
      <c r="Y584" s="91"/>
      <c r="Z584" s="91"/>
      <c r="AA584" s="91"/>
    </row>
    <row r="585" spans="2:27" ht="15" customHeight="1">
      <c r="B585" s="121">
        <f t="shared" ref="B585:B592" ca="1" si="19">IF(OFFSET(C584,1,0)="","",ROW()-9)</f>
        <v>576</v>
      </c>
      <c r="C585" s="122" t="s">
        <v>1292</v>
      </c>
      <c r="D585" s="123" t="s">
        <v>1255</v>
      </c>
      <c r="E585" s="84"/>
      <c r="F585" s="123" t="s">
        <v>932</v>
      </c>
      <c r="G585" s="124">
        <v>72340096</v>
      </c>
      <c r="H585" s="160">
        <v>0</v>
      </c>
      <c r="I585" s="125">
        <v>44916</v>
      </c>
      <c r="J585" s="125">
        <v>44918</v>
      </c>
      <c r="K585" s="145"/>
      <c r="L585" s="120">
        <f>ListTable[[#This Row],[End]]-ListTable[[#This Row],[Start]]+1</f>
        <v>3</v>
      </c>
      <c r="M585" s="86"/>
      <c r="N585" s="87"/>
      <c r="O585" s="88"/>
      <c r="P585" s="88"/>
      <c r="Q585" s="126"/>
      <c r="R585" s="90" t="s">
        <v>648</v>
      </c>
      <c r="S585" s="81"/>
      <c r="T585" s="82" t="s">
        <v>307</v>
      </c>
      <c r="U585" s="17"/>
      <c r="V585" s="91"/>
      <c r="W585" s="91"/>
      <c r="X585" s="91"/>
      <c r="Y585" s="91"/>
      <c r="Z585" s="91"/>
      <c r="AA585" s="91"/>
    </row>
    <row r="586" spans="2:27" ht="15" customHeight="1">
      <c r="B586" s="121">
        <f t="shared" ca="1" si="19"/>
        <v>577</v>
      </c>
      <c r="C586" s="122" t="s">
        <v>1291</v>
      </c>
      <c r="D586" s="123" t="s">
        <v>1255</v>
      </c>
      <c r="E586" s="84"/>
      <c r="F586" s="123" t="s">
        <v>932</v>
      </c>
      <c r="G586" s="124">
        <v>72340096</v>
      </c>
      <c r="H586" s="160">
        <v>0</v>
      </c>
      <c r="I586" s="125">
        <v>44916</v>
      </c>
      <c r="J586" s="125">
        <v>44918</v>
      </c>
      <c r="K586" s="145"/>
      <c r="L586" s="120">
        <f>ListTable[[#This Row],[End]]-ListTable[[#This Row],[Start]]+1</f>
        <v>3</v>
      </c>
      <c r="M586" s="86"/>
      <c r="N586" s="87"/>
      <c r="O586" s="88"/>
      <c r="P586" s="88"/>
      <c r="Q586" s="126"/>
      <c r="R586" s="90" t="s">
        <v>648</v>
      </c>
      <c r="S586" s="81"/>
      <c r="T586" s="82" t="s">
        <v>307</v>
      </c>
      <c r="U586" s="17"/>
      <c r="V586" s="91"/>
      <c r="W586" s="91"/>
      <c r="X586" s="91"/>
      <c r="Y586" s="91"/>
      <c r="Z586" s="91"/>
      <c r="AA586" s="91"/>
    </row>
    <row r="587" spans="2:27" ht="15" customHeight="1">
      <c r="B587" s="121">
        <f t="shared" ca="1" si="19"/>
        <v>578</v>
      </c>
      <c r="C587" s="122" t="s">
        <v>1292</v>
      </c>
      <c r="D587" s="123" t="s">
        <v>1255</v>
      </c>
      <c r="E587" s="84"/>
      <c r="F587" s="123" t="s">
        <v>932</v>
      </c>
      <c r="G587" s="124">
        <v>72340096</v>
      </c>
      <c r="H587" s="160">
        <v>0</v>
      </c>
      <c r="I587" s="125">
        <v>44922</v>
      </c>
      <c r="J587" s="125">
        <v>44925</v>
      </c>
      <c r="K587" s="145"/>
      <c r="L587" s="120">
        <f>ListTable[[#This Row],[End]]-ListTable[[#This Row],[Start]]+1</f>
        <v>4</v>
      </c>
      <c r="M587" s="86"/>
      <c r="N587" s="87"/>
      <c r="O587" s="88"/>
      <c r="P587" s="88"/>
      <c r="Q587" s="126"/>
      <c r="R587" s="90" t="s">
        <v>648</v>
      </c>
      <c r="S587" s="81"/>
      <c r="T587" s="82" t="s">
        <v>307</v>
      </c>
      <c r="U587" s="17"/>
      <c r="V587" s="91"/>
      <c r="W587" s="91"/>
      <c r="X587" s="91"/>
      <c r="Y587" s="91"/>
      <c r="Z587" s="91"/>
      <c r="AA587" s="91"/>
    </row>
    <row r="588" spans="2:27" ht="15" customHeight="1">
      <c r="B588" s="121">
        <f t="shared" ca="1" si="19"/>
        <v>579</v>
      </c>
      <c r="C588" s="122" t="s">
        <v>1292</v>
      </c>
      <c r="D588" s="123" t="s">
        <v>1255</v>
      </c>
      <c r="E588" s="84"/>
      <c r="F588" s="123" t="s">
        <v>932</v>
      </c>
      <c r="G588" s="124">
        <v>72340096</v>
      </c>
      <c r="H588" s="160">
        <v>0</v>
      </c>
      <c r="I588" s="125">
        <v>44929</v>
      </c>
      <c r="J588" s="125">
        <v>44931</v>
      </c>
      <c r="K588" s="145"/>
      <c r="L588" s="120">
        <f>ListTable[[#This Row],[End]]-ListTable[[#This Row],[Start]]+1</f>
        <v>3</v>
      </c>
      <c r="M588" s="86"/>
      <c r="N588" s="87"/>
      <c r="O588" s="88"/>
      <c r="P588" s="88"/>
      <c r="Q588" s="126"/>
      <c r="R588" s="90" t="s">
        <v>648</v>
      </c>
      <c r="S588" s="81"/>
      <c r="T588" s="82" t="s">
        <v>307</v>
      </c>
      <c r="U588" s="17"/>
      <c r="V588" s="91"/>
      <c r="W588" s="91"/>
      <c r="X588" s="91"/>
      <c r="Y588" s="91"/>
      <c r="Z588" s="91"/>
      <c r="AA588" s="91"/>
    </row>
    <row r="589" spans="2:27" ht="15" customHeight="1">
      <c r="B589" s="121">
        <f t="shared" ca="1" si="19"/>
        <v>580</v>
      </c>
      <c r="C589" s="122" t="s">
        <v>1281</v>
      </c>
      <c r="D589" s="123" t="s">
        <v>1252</v>
      </c>
      <c r="E589" s="84" t="s">
        <v>1468</v>
      </c>
      <c r="F589" s="123" t="s">
        <v>933</v>
      </c>
      <c r="G589" s="124">
        <v>72427535</v>
      </c>
      <c r="H589" s="160">
        <v>1434.8571428571429</v>
      </c>
      <c r="I589" s="125">
        <v>44929</v>
      </c>
      <c r="J589" s="125">
        <v>44949</v>
      </c>
      <c r="K589" s="145"/>
      <c r="L589" s="120">
        <f>ListTable[[#This Row],[End]]-ListTable[[#This Row],[Start]]+1</f>
        <v>21</v>
      </c>
      <c r="M589" s="86"/>
      <c r="N589" s="87"/>
      <c r="O589" s="88"/>
      <c r="P589" s="88"/>
      <c r="Q589" s="126"/>
      <c r="R589" s="90" t="s">
        <v>649</v>
      </c>
      <c r="S589" s="81" t="s">
        <v>1246</v>
      </c>
      <c r="T589" s="82" t="s">
        <v>308</v>
      </c>
      <c r="U589" s="17" t="str">
        <f>REPLACE(ListTable[[#This Row],[WBS Element]],3,2,69)</f>
        <v>1/6909651-005-269E</v>
      </c>
      <c r="V589" s="91"/>
      <c r="W589" s="91"/>
      <c r="X589" s="91"/>
      <c r="Y589" s="91"/>
      <c r="Z589" s="91"/>
      <c r="AA589" s="91"/>
    </row>
    <row r="590" spans="2:27" ht="15" customHeight="1">
      <c r="B590" s="121">
        <f t="shared" ca="1" si="19"/>
        <v>581</v>
      </c>
      <c r="C590" s="122" t="s">
        <v>1284</v>
      </c>
      <c r="D590" s="123" t="s">
        <v>1252</v>
      </c>
      <c r="E590" s="84" t="s">
        <v>1469</v>
      </c>
      <c r="F590" s="123" t="s">
        <v>934</v>
      </c>
      <c r="G590" s="124">
        <v>72427536</v>
      </c>
      <c r="H590" s="160">
        <v>1434.8571428571429</v>
      </c>
      <c r="I590" s="125">
        <v>44929</v>
      </c>
      <c r="J590" s="125">
        <v>44949</v>
      </c>
      <c r="K590" s="145"/>
      <c r="L590" s="120">
        <f>ListTable[[#This Row],[End]]-ListTable[[#This Row],[Start]]+1</f>
        <v>21</v>
      </c>
      <c r="M590" s="86"/>
      <c r="N590" s="87"/>
      <c r="O590" s="88"/>
      <c r="P590" s="88"/>
      <c r="Q590" s="126"/>
      <c r="R590" s="90" t="s">
        <v>650</v>
      </c>
      <c r="S590" s="81" t="s">
        <v>1247</v>
      </c>
      <c r="T590" s="82" t="s">
        <v>308</v>
      </c>
      <c r="U590" s="17" t="str">
        <f>REPLACE(ListTable[[#This Row],[WBS Element]],3,2,69)</f>
        <v>1/6909654-005-269E</v>
      </c>
      <c r="V590" s="91"/>
      <c r="W590" s="91"/>
      <c r="X590" s="91"/>
      <c r="Y590" s="91"/>
      <c r="Z590" s="91"/>
      <c r="AA590" s="91"/>
    </row>
    <row r="591" spans="2:27" ht="15" customHeight="1">
      <c r="B591" s="121">
        <f t="shared" ca="1" si="19"/>
        <v>582</v>
      </c>
      <c r="C591" s="122" t="s">
        <v>1286</v>
      </c>
      <c r="D591" s="123" t="s">
        <v>1253</v>
      </c>
      <c r="E591" s="84" t="s">
        <v>1467</v>
      </c>
      <c r="F591" s="84" t="s">
        <v>899</v>
      </c>
      <c r="G591" s="124">
        <v>72397633</v>
      </c>
      <c r="H591" s="160">
        <v>5185.9671428571428</v>
      </c>
      <c r="I591" s="125">
        <v>44929</v>
      </c>
      <c r="J591" s="125">
        <v>44935</v>
      </c>
      <c r="K591" s="145"/>
      <c r="L591" s="120">
        <f>ListTable[[#This Row],[End]]-ListTable[[#This Row],[Start]]+1</f>
        <v>7</v>
      </c>
      <c r="M591" s="86"/>
      <c r="N591" s="87"/>
      <c r="O591" s="88"/>
      <c r="P591" s="88"/>
      <c r="Q591" s="126"/>
      <c r="R591" s="90" t="s">
        <v>647</v>
      </c>
      <c r="S591" s="81" t="s">
        <v>1245</v>
      </c>
      <c r="T591" s="82" t="s">
        <v>306</v>
      </c>
      <c r="U591" s="17" t="str">
        <f>REPLACE(ListTable[[#This Row],[WBS Element]],3,2,69)</f>
        <v>1/6904350-005-269E</v>
      </c>
      <c r="V591" s="91"/>
      <c r="W591" s="91"/>
      <c r="X591" s="91"/>
      <c r="Y591" s="91"/>
      <c r="Z591" s="91"/>
      <c r="AA591" s="91"/>
    </row>
    <row r="592" spans="2:27" ht="15" customHeight="1">
      <c r="B592" s="121">
        <f t="shared" ca="1" si="19"/>
        <v>583</v>
      </c>
      <c r="C592" s="122" t="s">
        <v>1293</v>
      </c>
      <c r="D592" s="123" t="s">
        <v>1253</v>
      </c>
      <c r="E592" s="84" t="s">
        <v>1467</v>
      </c>
      <c r="F592" s="123" t="s">
        <v>899</v>
      </c>
      <c r="G592" s="124">
        <v>72397633</v>
      </c>
      <c r="H592" s="160">
        <v>5185.9671428571428</v>
      </c>
      <c r="I592" s="125">
        <v>44929</v>
      </c>
      <c r="J592" s="125">
        <v>44935</v>
      </c>
      <c r="K592" s="145"/>
      <c r="L592" s="120">
        <f>ListTable[[#This Row],[End]]-ListTable[[#This Row],[Start]]+1</f>
        <v>7</v>
      </c>
      <c r="M592" s="86"/>
      <c r="N592" s="87"/>
      <c r="O592" s="88"/>
      <c r="P592" s="88"/>
      <c r="Q592" s="126"/>
      <c r="R592" s="90" t="s">
        <v>647</v>
      </c>
      <c r="S592" s="81" t="s">
        <v>1245</v>
      </c>
      <c r="T592" s="82" t="s">
        <v>306</v>
      </c>
      <c r="U592" s="17" t="str">
        <f>REPLACE(ListTable[[#This Row],[WBS Element]],3,2,69)</f>
        <v>1/6904350-005-269E</v>
      </c>
      <c r="V592" s="91"/>
      <c r="W592" s="91"/>
      <c r="X592" s="91"/>
      <c r="Y592" s="91"/>
      <c r="Z592" s="91"/>
      <c r="AA592" s="91"/>
    </row>
    <row r="593" spans="2:27" ht="15" customHeight="1">
      <c r="B593" s="127">
        <f t="shared" ref="B593:B599" ca="1" si="20">IF(OFFSET(C592,1,0)="","",ROW()-9)</f>
        <v>584</v>
      </c>
      <c r="C593" s="128" t="s">
        <v>1284</v>
      </c>
      <c r="D593" s="84" t="s">
        <v>1252</v>
      </c>
      <c r="E593" s="84" t="s">
        <v>1470</v>
      </c>
      <c r="F593" s="84" t="s">
        <v>935</v>
      </c>
      <c r="G593" s="129">
        <v>72445755</v>
      </c>
      <c r="H593" s="157">
        <v>2524.2857142857142</v>
      </c>
      <c r="I593" s="130">
        <v>44950</v>
      </c>
      <c r="J593" s="130">
        <v>44968</v>
      </c>
      <c r="K593" s="145"/>
      <c r="L593" s="120">
        <f>ListTable[[#This Row],[End]]-ListTable[[#This Row],[Start]]+1</f>
        <v>19</v>
      </c>
      <c r="M593" s="86"/>
      <c r="N593" s="87"/>
      <c r="O593" s="88"/>
      <c r="P593" s="88"/>
      <c r="Q593" s="131"/>
      <c r="R593" s="90" t="s">
        <v>651</v>
      </c>
      <c r="S593" s="81" t="s">
        <v>1248</v>
      </c>
      <c r="T593" s="82" t="s">
        <v>309</v>
      </c>
      <c r="U593" s="17" t="str">
        <f>REPLACE(ListTable[[#This Row],[WBS Element]],3,2,69)</f>
        <v>1/6913484-005-269E</v>
      </c>
      <c r="V593" s="91"/>
      <c r="W593" s="91"/>
      <c r="X593" s="91"/>
      <c r="Y593" s="91"/>
      <c r="Z593" s="91"/>
      <c r="AA593" s="91"/>
    </row>
    <row r="594" spans="2:27" ht="15" customHeight="1">
      <c r="B594" s="127">
        <f t="shared" ca="1" si="20"/>
        <v>585</v>
      </c>
      <c r="C594" s="128" t="s">
        <v>1281</v>
      </c>
      <c r="D594" s="84" t="s">
        <v>1252</v>
      </c>
      <c r="E594" s="84" t="s">
        <v>1470</v>
      </c>
      <c r="F594" s="84" t="s">
        <v>935</v>
      </c>
      <c r="G594" s="129">
        <v>72445755</v>
      </c>
      <c r="H594" s="157">
        <v>2524.2857142857142</v>
      </c>
      <c r="I594" s="130">
        <v>44950</v>
      </c>
      <c r="J594" s="130">
        <v>44961</v>
      </c>
      <c r="K594" s="145"/>
      <c r="L594" s="120">
        <f>ListTable[[#This Row],[End]]-ListTable[[#This Row],[Start]]+1</f>
        <v>12</v>
      </c>
      <c r="M594" s="86"/>
      <c r="N594" s="87"/>
      <c r="O594" s="88"/>
      <c r="P594" s="88"/>
      <c r="Q594" s="131"/>
      <c r="R594" s="90" t="s">
        <v>651</v>
      </c>
      <c r="S594" s="81" t="s">
        <v>1248</v>
      </c>
      <c r="T594" s="82" t="s">
        <v>309</v>
      </c>
      <c r="U594" s="17" t="str">
        <f>REPLACE(ListTable[[#This Row],[WBS Element]],3,2,69)</f>
        <v>1/6913484-005-269E</v>
      </c>
      <c r="V594" s="91"/>
      <c r="W594" s="91"/>
      <c r="X594" s="91"/>
      <c r="Y594" s="91"/>
      <c r="Z594" s="91"/>
      <c r="AA594" s="91"/>
    </row>
    <row r="595" spans="2:27" ht="15" customHeight="1">
      <c r="B595" s="127">
        <f t="shared" ca="1" si="20"/>
        <v>586</v>
      </c>
      <c r="C595" s="128" t="s">
        <v>1293</v>
      </c>
      <c r="D595" s="84" t="s">
        <v>1255</v>
      </c>
      <c r="E595" s="84"/>
      <c r="F595" s="84" t="s">
        <v>936</v>
      </c>
      <c r="G595" s="129">
        <v>72360496</v>
      </c>
      <c r="H595" s="157">
        <v>0</v>
      </c>
      <c r="I595" s="130">
        <v>44957</v>
      </c>
      <c r="J595" s="130">
        <v>44960</v>
      </c>
      <c r="K595" s="145"/>
      <c r="L595" s="120">
        <f>ListTable[[#This Row],[End]]-ListTable[[#This Row],[Start]]+1</f>
        <v>4</v>
      </c>
      <c r="M595" s="86"/>
      <c r="N595" s="87"/>
      <c r="O595" s="88"/>
      <c r="P595" s="88"/>
      <c r="Q595" s="131"/>
      <c r="R595" s="90" t="s">
        <v>652</v>
      </c>
      <c r="S595" s="81"/>
      <c r="T595" s="82" t="s">
        <v>310</v>
      </c>
      <c r="U595" s="17"/>
      <c r="V595" s="91"/>
      <c r="W595" s="91"/>
      <c r="X595" s="91"/>
      <c r="Y595" s="91"/>
      <c r="Z595" s="91"/>
      <c r="AA595" s="91"/>
    </row>
    <row r="596" spans="2:27" ht="15" customHeight="1">
      <c r="B596" s="132">
        <f t="shared" ca="1" si="20"/>
        <v>587</v>
      </c>
      <c r="C596" s="133" t="s">
        <v>1291</v>
      </c>
      <c r="D596" s="134" t="s">
        <v>1255</v>
      </c>
      <c r="E596" s="84"/>
      <c r="F596" s="134" t="s">
        <v>936</v>
      </c>
      <c r="G596" s="135">
        <v>72360496</v>
      </c>
      <c r="H596" s="161">
        <v>0</v>
      </c>
      <c r="I596" s="136">
        <v>44957</v>
      </c>
      <c r="J596" s="136">
        <v>44960</v>
      </c>
      <c r="K596" s="145"/>
      <c r="L596" s="120">
        <f>ListTable[[#This Row],[End]]-ListTable[[#This Row],[Start]]+1</f>
        <v>4</v>
      </c>
      <c r="M596" s="86"/>
      <c r="N596" s="87"/>
      <c r="O596" s="88"/>
      <c r="P596" s="88"/>
      <c r="Q596" s="137"/>
      <c r="R596" s="90" t="s">
        <v>652</v>
      </c>
      <c r="S596" s="81"/>
      <c r="T596" s="82" t="s">
        <v>310</v>
      </c>
      <c r="U596" s="17"/>
      <c r="V596" s="91"/>
      <c r="W596" s="91"/>
      <c r="X596" s="91"/>
      <c r="Y596" s="91"/>
      <c r="Z596" s="91"/>
      <c r="AA596" s="91"/>
    </row>
    <row r="597" spans="2:27" ht="15" customHeight="1">
      <c r="B597" s="138">
        <f t="shared" ca="1" si="20"/>
        <v>588</v>
      </c>
      <c r="C597" s="139" t="s">
        <v>1284</v>
      </c>
      <c r="D597" s="140" t="s">
        <v>1252</v>
      </c>
      <c r="E597" s="84" t="s">
        <v>1471</v>
      </c>
      <c r="F597" s="140" t="s">
        <v>937</v>
      </c>
      <c r="G597" s="141">
        <v>72445617</v>
      </c>
      <c r="H597" s="162">
        <v>1129.2857142857142</v>
      </c>
      <c r="I597" s="142">
        <v>44969</v>
      </c>
      <c r="J597" s="142">
        <v>44985</v>
      </c>
      <c r="K597" s="145"/>
      <c r="L597" s="120">
        <f>ListTable[[#This Row],[End]]-ListTable[[#This Row],[Start]]+1</f>
        <v>17</v>
      </c>
      <c r="M597" s="86"/>
      <c r="N597" s="87"/>
      <c r="O597" s="88"/>
      <c r="P597" s="88"/>
      <c r="Q597" s="143"/>
      <c r="R597" s="90" t="s">
        <v>653</v>
      </c>
      <c r="S597" s="81" t="s">
        <v>1249</v>
      </c>
      <c r="T597" s="82" t="s">
        <v>311</v>
      </c>
      <c r="U597" s="17" t="str">
        <f>REPLACE(ListTable[[#This Row],[WBS Element]],3,2,69)</f>
        <v>1/6913427-005-269E</v>
      </c>
      <c r="V597" s="91"/>
      <c r="W597" s="91"/>
      <c r="X597" s="91"/>
      <c r="Y597" s="91"/>
      <c r="Z597" s="91"/>
      <c r="AA597" s="91"/>
    </row>
    <row r="598" spans="2:27" ht="15" customHeight="1">
      <c r="B598" s="138">
        <f t="shared" ca="1" si="20"/>
        <v>589</v>
      </c>
      <c r="C598" s="139" t="s">
        <v>1293</v>
      </c>
      <c r="D598" s="140" t="s">
        <v>1253</v>
      </c>
      <c r="E598" s="84" t="s">
        <v>1472</v>
      </c>
      <c r="F598" s="140" t="s">
        <v>933</v>
      </c>
      <c r="G598" s="141">
        <v>72446794</v>
      </c>
      <c r="H598" s="162">
        <v>5613.8528571428569</v>
      </c>
      <c r="I598" s="142">
        <v>44969</v>
      </c>
      <c r="J598" s="142">
        <v>45000</v>
      </c>
      <c r="K598" s="145"/>
      <c r="L598" s="120">
        <f>ListTable[[#This Row],[End]]-ListTable[[#This Row],[Start]]+1</f>
        <v>32</v>
      </c>
      <c r="M598" s="86"/>
      <c r="N598" s="87"/>
      <c r="O598" s="88"/>
      <c r="P598" s="88"/>
      <c r="Q598" s="143"/>
      <c r="R598" s="90" t="s">
        <v>654</v>
      </c>
      <c r="S598" s="81" t="s">
        <v>1250</v>
      </c>
      <c r="T598" s="82" t="s">
        <v>312</v>
      </c>
      <c r="U598" s="17" t="str">
        <f>REPLACE(ListTable[[#This Row],[WBS Element]],3,2,69)</f>
        <v>1/6913808-005-269E</v>
      </c>
      <c r="V598" s="91"/>
      <c r="W598" s="91"/>
      <c r="X598" s="91"/>
      <c r="Y598" s="91"/>
      <c r="Z598" s="91"/>
      <c r="AA598" s="91"/>
    </row>
    <row r="599" spans="2:27" ht="15" customHeight="1">
      <c r="B599" s="138">
        <f t="shared" ca="1" si="20"/>
        <v>590</v>
      </c>
      <c r="C599" s="139" t="s">
        <v>1286</v>
      </c>
      <c r="D599" s="140" t="s">
        <v>1253</v>
      </c>
      <c r="E599" s="84" t="s">
        <v>1472</v>
      </c>
      <c r="F599" s="140" t="s">
        <v>933</v>
      </c>
      <c r="G599" s="141">
        <v>72446794</v>
      </c>
      <c r="H599" s="162">
        <v>5613.8528571428569</v>
      </c>
      <c r="I599" s="142">
        <v>44969</v>
      </c>
      <c r="J599" s="142">
        <v>45000</v>
      </c>
      <c r="K599" s="145"/>
      <c r="L599" s="120">
        <f>ListTable[[#This Row],[End]]-ListTable[[#This Row],[Start]]+1</f>
        <v>32</v>
      </c>
      <c r="M599" s="86"/>
      <c r="N599" s="87"/>
      <c r="O599" s="88"/>
      <c r="P599" s="88"/>
      <c r="Q599" s="143"/>
      <c r="R599" s="90" t="s">
        <v>654</v>
      </c>
      <c r="S599" s="81" t="s">
        <v>1250</v>
      </c>
      <c r="T599" s="82" t="s">
        <v>312</v>
      </c>
      <c r="U599" s="17" t="str">
        <f>REPLACE(ListTable[[#This Row],[WBS Element]],3,2,69)</f>
        <v>1/6913808-005-269E</v>
      </c>
      <c r="V599" s="91"/>
      <c r="W599" s="91"/>
      <c r="X599" s="91"/>
      <c r="Y599" s="91"/>
      <c r="Z599" s="91"/>
      <c r="AA599" s="91"/>
    </row>
    <row r="600" spans="2:27" ht="15" customHeight="1">
      <c r="B600" s="138">
        <f ca="1">IF(OFFSET(C599,1,0)="","",ROW()-9)</f>
        <v>591</v>
      </c>
      <c r="C600" s="139" t="s">
        <v>1276</v>
      </c>
      <c r="D600" s="140" t="s">
        <v>1255</v>
      </c>
      <c r="E600" s="84"/>
      <c r="F600" s="140" t="s">
        <v>29</v>
      </c>
      <c r="G600" s="141">
        <v>72200604</v>
      </c>
      <c r="H600" s="162">
        <v>0</v>
      </c>
      <c r="I600" s="142">
        <v>44999</v>
      </c>
      <c r="J600" s="142">
        <v>45002</v>
      </c>
      <c r="K600" s="145"/>
      <c r="L600" s="120">
        <f>ListTable[[#This Row],[End]]-ListTable[[#This Row],[Start]]+1</f>
        <v>4</v>
      </c>
      <c r="M600" s="86"/>
      <c r="N600" s="87"/>
      <c r="O600" s="88"/>
      <c r="P600" s="88"/>
      <c r="Q600" s="143"/>
      <c r="R600" s="90" t="s">
        <v>29</v>
      </c>
      <c r="S600" s="81"/>
      <c r="T600" s="82" t="s">
        <v>313</v>
      </c>
      <c r="U600" s="17"/>
      <c r="V600" s="91"/>
      <c r="W600" s="91"/>
      <c r="X600" s="91"/>
      <c r="Y600" s="91"/>
      <c r="Z600" s="91"/>
      <c r="AA600" s="91"/>
    </row>
    <row r="601" spans="2:27" ht="15" customHeight="1">
      <c r="B601" s="138">
        <f ca="1">IF(OFFSET(C600,1,0)="","",ROW()-9)</f>
        <v>592</v>
      </c>
      <c r="C601" s="139" t="s">
        <v>1272</v>
      </c>
      <c r="D601" s="140" t="s">
        <v>1253</v>
      </c>
      <c r="E601" s="84"/>
      <c r="F601" s="140" t="s">
        <v>934</v>
      </c>
      <c r="G601" s="141"/>
      <c r="H601" s="162">
        <v>0</v>
      </c>
      <c r="I601" s="142">
        <v>45000</v>
      </c>
      <c r="J601" s="142">
        <v>45016</v>
      </c>
      <c r="K601" s="145"/>
      <c r="L601" s="120">
        <f>ListTable[[#This Row],[End]]-ListTable[[#This Row],[Start]]+1</f>
        <v>17</v>
      </c>
      <c r="M601" s="86"/>
      <c r="N601" s="87"/>
      <c r="O601" s="88"/>
      <c r="P601" s="88"/>
      <c r="Q601" s="143"/>
      <c r="R601" s="90" t="s">
        <v>29</v>
      </c>
      <c r="S601" s="81"/>
      <c r="T601" s="82" t="s">
        <v>314</v>
      </c>
      <c r="U601" s="17"/>
      <c r="V601" s="91"/>
      <c r="W601" s="91"/>
      <c r="X601" s="91"/>
      <c r="Y601" s="91"/>
      <c r="Z601" s="91"/>
      <c r="AA601" s="91"/>
    </row>
    <row r="602" spans="2:27" ht="15" customHeight="1">
      <c r="B602" s="138">
        <f ca="1">IF(OFFSET(C601,1,0)="","",ROW()-9)</f>
        <v>593</v>
      </c>
      <c r="C602" s="139" t="s">
        <v>1296</v>
      </c>
      <c r="D602" s="140" t="s">
        <v>1253</v>
      </c>
      <c r="E602" s="84"/>
      <c r="F602" s="140" t="s">
        <v>934</v>
      </c>
      <c r="G602" s="141"/>
      <c r="H602" s="162">
        <v>0</v>
      </c>
      <c r="I602" s="142">
        <v>45000</v>
      </c>
      <c r="J602" s="142">
        <v>45016</v>
      </c>
      <c r="K602" s="145"/>
      <c r="L602" s="120">
        <f>ListTable[[#This Row],[End]]-ListTable[[#This Row],[Start]]+1</f>
        <v>17</v>
      </c>
      <c r="M602" s="86"/>
      <c r="N602" s="87"/>
      <c r="O602" s="88"/>
      <c r="P602" s="88"/>
      <c r="Q602" s="143"/>
      <c r="R602" s="90" t="s">
        <v>29</v>
      </c>
      <c r="S602" s="81"/>
      <c r="T602" s="82" t="s">
        <v>314</v>
      </c>
      <c r="U602" s="17"/>
      <c r="V602" s="91"/>
      <c r="W602" s="91"/>
      <c r="X602" s="91"/>
      <c r="Y602" s="91"/>
      <c r="Z602" s="91"/>
      <c r="AA602" s="91"/>
    </row>
    <row r="603" spans="2:27" ht="15" customHeight="1">
      <c r="V603"/>
      <c r="W603"/>
      <c r="X603"/>
      <c r="Y603"/>
      <c r="Z603"/>
      <c r="AA603"/>
    </row>
    <row r="604" spans="2:27" ht="15" customHeight="1">
      <c r="V604"/>
      <c r="W604"/>
      <c r="X604"/>
      <c r="Y604"/>
      <c r="Z604"/>
      <c r="AA604"/>
    </row>
    <row r="605" spans="2:27" ht="15" customHeight="1">
      <c r="V605"/>
      <c r="W605"/>
      <c r="X605"/>
      <c r="Y605"/>
      <c r="Z605"/>
      <c r="AA605"/>
    </row>
    <row r="606" spans="2:27" ht="15" customHeight="1">
      <c r="V606"/>
      <c r="W606"/>
      <c r="X606"/>
      <c r="Y606"/>
      <c r="Z606"/>
      <c r="AA606"/>
    </row>
    <row r="607" spans="2:27" ht="15" customHeight="1">
      <c r="V607"/>
      <c r="W607"/>
      <c r="X607"/>
      <c r="Y607"/>
      <c r="Z607"/>
      <c r="AA607"/>
    </row>
    <row r="608" spans="2:27" ht="15" customHeight="1">
      <c r="V608"/>
      <c r="W608"/>
      <c r="X608"/>
      <c r="Y608"/>
      <c r="Z608"/>
      <c r="AA608"/>
    </row>
    <row r="609" spans="22:27" ht="15" customHeight="1">
      <c r="V609"/>
      <c r="W609"/>
      <c r="X609"/>
      <c r="Y609"/>
      <c r="Z609"/>
      <c r="AA609"/>
    </row>
    <row r="610" spans="22:27" ht="15" customHeight="1">
      <c r="V610"/>
      <c r="W610"/>
      <c r="X610"/>
      <c r="Y610"/>
      <c r="Z610"/>
      <c r="AA610"/>
    </row>
    <row r="611" spans="22:27" ht="15" customHeight="1">
      <c r="V611"/>
      <c r="W611"/>
      <c r="X611"/>
      <c r="Y611"/>
      <c r="Z611"/>
      <c r="AA611"/>
    </row>
    <row r="612" spans="22:27" ht="15" customHeight="1">
      <c r="V612"/>
      <c r="W612"/>
      <c r="X612"/>
      <c r="Y612"/>
      <c r="Z612"/>
      <c r="AA612"/>
    </row>
    <row r="613" spans="22:27" ht="15" customHeight="1">
      <c r="V613"/>
      <c r="W613"/>
      <c r="X613"/>
      <c r="Y613"/>
      <c r="Z613"/>
      <c r="AA613"/>
    </row>
    <row r="614" spans="22:27" ht="15" customHeight="1">
      <c r="V614"/>
      <c r="W614"/>
      <c r="X614"/>
      <c r="Y614"/>
      <c r="Z614"/>
      <c r="AA614"/>
    </row>
    <row r="615" spans="22:27" ht="15" customHeight="1">
      <c r="V615"/>
      <c r="W615"/>
      <c r="X615"/>
      <c r="Y615"/>
      <c r="Z615"/>
      <c r="AA615"/>
    </row>
    <row r="616" spans="22:27" ht="15" customHeight="1">
      <c r="V616"/>
      <c r="W616"/>
      <c r="X616"/>
      <c r="Y616"/>
      <c r="Z616"/>
      <c r="AA616"/>
    </row>
    <row r="617" spans="22:27" ht="15" customHeight="1">
      <c r="V617"/>
      <c r="W617"/>
      <c r="X617"/>
      <c r="Y617"/>
      <c r="Z617"/>
      <c r="AA617"/>
    </row>
    <row r="618" spans="22:27" ht="15" customHeight="1">
      <c r="V618"/>
      <c r="W618"/>
      <c r="X618"/>
      <c r="Y618"/>
      <c r="Z618"/>
      <c r="AA618"/>
    </row>
    <row r="619" spans="22:27" ht="15" customHeight="1">
      <c r="V619"/>
      <c r="W619"/>
      <c r="X619"/>
      <c r="Y619"/>
      <c r="Z619"/>
      <c r="AA619"/>
    </row>
    <row r="620" spans="22:27" ht="15" customHeight="1">
      <c r="V620"/>
      <c r="W620"/>
      <c r="X620"/>
      <c r="Y620"/>
      <c r="Z620"/>
      <c r="AA620"/>
    </row>
    <row r="621" spans="22:27" ht="15" customHeight="1">
      <c r="V621"/>
      <c r="W621"/>
      <c r="X621"/>
      <c r="Y621"/>
      <c r="Z621"/>
      <c r="AA621"/>
    </row>
    <row r="622" spans="22:27" ht="15" customHeight="1">
      <c r="V622"/>
      <c r="W622"/>
      <c r="X622"/>
      <c r="Y622"/>
      <c r="Z622"/>
      <c r="AA622"/>
    </row>
    <row r="623" spans="22:27" ht="15" customHeight="1">
      <c r="V623"/>
      <c r="W623"/>
      <c r="X623"/>
      <c r="Y623"/>
      <c r="Z623"/>
      <c r="AA623"/>
    </row>
    <row r="624" spans="22:27" ht="15" customHeight="1">
      <c r="V624"/>
      <c r="W624"/>
      <c r="X624"/>
      <c r="Y624"/>
      <c r="Z624"/>
      <c r="AA624"/>
    </row>
    <row r="625" spans="22:27" ht="15" customHeight="1">
      <c r="V625"/>
      <c r="W625"/>
      <c r="X625"/>
      <c r="Y625"/>
      <c r="Z625"/>
      <c r="AA625"/>
    </row>
    <row r="626" spans="22:27" ht="15" customHeight="1">
      <c r="V626"/>
      <c r="W626"/>
      <c r="X626"/>
      <c r="Y626"/>
      <c r="Z626"/>
      <c r="AA626"/>
    </row>
    <row r="627" spans="22:27" ht="15" customHeight="1">
      <c r="V627"/>
      <c r="W627"/>
      <c r="X627"/>
      <c r="Y627"/>
      <c r="Z627"/>
      <c r="AA627"/>
    </row>
    <row r="628" spans="22:27" ht="15" customHeight="1">
      <c r="V628"/>
      <c r="W628"/>
      <c r="X628"/>
      <c r="Y628"/>
      <c r="Z628"/>
      <c r="AA628"/>
    </row>
    <row r="629" spans="22:27" ht="15" customHeight="1">
      <c r="V629"/>
      <c r="W629"/>
      <c r="X629"/>
      <c r="Y629"/>
      <c r="Z629"/>
      <c r="AA629"/>
    </row>
    <row r="630" spans="22:27" ht="15" customHeight="1">
      <c r="V630"/>
      <c r="W630"/>
      <c r="X630"/>
      <c r="Y630"/>
      <c r="Z630"/>
      <c r="AA630"/>
    </row>
    <row r="631" spans="22:27" ht="15" customHeight="1">
      <c r="V631"/>
      <c r="W631"/>
      <c r="X631"/>
      <c r="Y631"/>
      <c r="Z631"/>
      <c r="AA631"/>
    </row>
    <row r="632" spans="22:27" ht="15" customHeight="1">
      <c r="V632"/>
      <c r="W632"/>
      <c r="X632"/>
      <c r="Y632"/>
      <c r="Z632"/>
      <c r="AA632"/>
    </row>
    <row r="633" spans="22:27" ht="15" customHeight="1">
      <c r="V633"/>
      <c r="W633"/>
      <c r="X633"/>
      <c r="Y633"/>
      <c r="Z633"/>
      <c r="AA633"/>
    </row>
    <row r="634" spans="22:27" ht="15" customHeight="1">
      <c r="V634"/>
      <c r="W634"/>
      <c r="X634"/>
      <c r="Y634"/>
      <c r="Z634"/>
      <c r="AA634"/>
    </row>
    <row r="635" spans="22:27" ht="15" customHeight="1">
      <c r="V635"/>
      <c r="W635"/>
      <c r="X635"/>
      <c r="Y635"/>
      <c r="Z635"/>
      <c r="AA635"/>
    </row>
    <row r="636" spans="22:27" ht="15" customHeight="1">
      <c r="V636"/>
      <c r="W636"/>
      <c r="X636"/>
      <c r="Y636"/>
      <c r="Z636"/>
      <c r="AA636"/>
    </row>
    <row r="637" spans="22:27" ht="15" customHeight="1">
      <c r="V637"/>
      <c r="W637"/>
      <c r="X637"/>
      <c r="Y637"/>
      <c r="Z637"/>
      <c r="AA637"/>
    </row>
    <row r="638" spans="22:27" ht="15" customHeight="1">
      <c r="V638"/>
      <c r="W638"/>
      <c r="X638"/>
      <c r="Y638"/>
      <c r="Z638"/>
      <c r="AA638"/>
    </row>
    <row r="639" spans="22:27" ht="15" customHeight="1">
      <c r="V639"/>
      <c r="W639"/>
      <c r="X639"/>
      <c r="Y639"/>
      <c r="Z639"/>
      <c r="AA639"/>
    </row>
    <row r="640" spans="22:27" ht="15" customHeight="1">
      <c r="V640"/>
      <c r="W640"/>
      <c r="X640"/>
      <c r="Y640"/>
      <c r="Z640"/>
      <c r="AA640"/>
    </row>
    <row r="641" spans="22:27" ht="15" customHeight="1">
      <c r="V641"/>
      <c r="W641"/>
      <c r="X641"/>
      <c r="Y641"/>
      <c r="Z641"/>
      <c r="AA641"/>
    </row>
    <row r="642" spans="22:27" ht="15" customHeight="1">
      <c r="V642"/>
      <c r="W642"/>
      <c r="X642"/>
      <c r="Y642"/>
      <c r="Z642"/>
      <c r="AA642"/>
    </row>
    <row r="643" spans="22:27" ht="15" customHeight="1">
      <c r="V643"/>
      <c r="W643"/>
      <c r="X643"/>
      <c r="Y643"/>
      <c r="Z643"/>
      <c r="AA643"/>
    </row>
    <row r="644" spans="22:27" ht="15" customHeight="1">
      <c r="V644"/>
      <c r="W644"/>
      <c r="X644"/>
      <c r="Y644"/>
      <c r="Z644"/>
      <c r="AA644"/>
    </row>
    <row r="645" spans="22:27" ht="15" customHeight="1">
      <c r="V645"/>
      <c r="W645"/>
      <c r="X645"/>
      <c r="Y645"/>
      <c r="Z645"/>
      <c r="AA645"/>
    </row>
    <row r="646" spans="22:27" ht="15" customHeight="1">
      <c r="V646"/>
      <c r="W646"/>
      <c r="X646"/>
      <c r="Y646"/>
      <c r="Z646"/>
      <c r="AA646"/>
    </row>
    <row r="647" spans="22:27" ht="15" customHeight="1">
      <c r="V647"/>
      <c r="W647"/>
      <c r="X647"/>
      <c r="Y647"/>
      <c r="Z647"/>
      <c r="AA647"/>
    </row>
    <row r="648" spans="22:27" ht="15" customHeight="1">
      <c r="V648"/>
      <c r="W648"/>
      <c r="X648"/>
      <c r="Y648"/>
      <c r="Z648"/>
      <c r="AA648"/>
    </row>
    <row r="649" spans="22:27" ht="15" customHeight="1">
      <c r="V649"/>
      <c r="W649"/>
      <c r="X649"/>
      <c r="Y649"/>
      <c r="Z649"/>
      <c r="AA649"/>
    </row>
    <row r="650" spans="22:27" ht="15" customHeight="1">
      <c r="V650"/>
      <c r="W650"/>
      <c r="X650"/>
      <c r="Y650"/>
      <c r="Z650"/>
      <c r="AA650"/>
    </row>
    <row r="651" spans="22:27" ht="15" customHeight="1">
      <c r="V651"/>
      <c r="W651"/>
      <c r="X651"/>
      <c r="Y651"/>
      <c r="Z651"/>
      <c r="AA651"/>
    </row>
    <row r="652" spans="22:27" ht="15" customHeight="1">
      <c r="V652"/>
      <c r="W652"/>
      <c r="X652"/>
      <c r="Y652"/>
      <c r="Z652"/>
      <c r="AA652"/>
    </row>
    <row r="653" spans="22:27" ht="15" customHeight="1">
      <c r="V653"/>
      <c r="W653"/>
      <c r="X653"/>
      <c r="Y653"/>
      <c r="Z653"/>
      <c r="AA653"/>
    </row>
    <row r="654" spans="22:27" ht="15" customHeight="1">
      <c r="V654"/>
      <c r="W654"/>
      <c r="X654"/>
      <c r="Y654"/>
      <c r="Z654"/>
      <c r="AA654"/>
    </row>
    <row r="655" spans="22:27" ht="15" customHeight="1">
      <c r="V655"/>
      <c r="W655"/>
      <c r="X655"/>
      <c r="Y655"/>
      <c r="Z655"/>
      <c r="AA655"/>
    </row>
    <row r="656" spans="22:27" ht="15" customHeight="1">
      <c r="V656"/>
      <c r="W656"/>
      <c r="X656"/>
      <c r="Y656"/>
      <c r="Z656"/>
      <c r="AA656"/>
    </row>
    <row r="657" spans="22:27" ht="15" customHeight="1">
      <c r="V657"/>
      <c r="W657"/>
      <c r="X657"/>
      <c r="Y657"/>
      <c r="Z657"/>
      <c r="AA657"/>
    </row>
    <row r="658" spans="22:27" ht="15" customHeight="1">
      <c r="V658"/>
      <c r="W658"/>
      <c r="X658"/>
      <c r="Y658"/>
      <c r="Z658"/>
      <c r="AA658"/>
    </row>
    <row r="659" spans="22:27" ht="15" customHeight="1">
      <c r="V659"/>
      <c r="W659"/>
      <c r="X659"/>
      <c r="Y659"/>
      <c r="Z659"/>
      <c r="AA659"/>
    </row>
    <row r="660" spans="22:27" ht="15" customHeight="1">
      <c r="V660"/>
      <c r="W660"/>
      <c r="X660"/>
      <c r="Y660"/>
      <c r="Z660"/>
      <c r="AA660"/>
    </row>
    <row r="661" spans="22:27" ht="15" customHeight="1">
      <c r="V661"/>
      <c r="W661"/>
      <c r="X661"/>
      <c r="Y661"/>
      <c r="Z661"/>
      <c r="AA661"/>
    </row>
    <row r="662" spans="22:27" ht="15" customHeight="1">
      <c r="V662"/>
      <c r="W662"/>
      <c r="X662"/>
      <c r="Y662"/>
      <c r="Z662"/>
      <c r="AA662"/>
    </row>
    <row r="663" spans="22:27" ht="15" customHeight="1">
      <c r="V663"/>
      <c r="W663"/>
      <c r="X663"/>
      <c r="Y663"/>
      <c r="Z663"/>
      <c r="AA663"/>
    </row>
    <row r="664" spans="22:27" ht="15" customHeight="1">
      <c r="V664"/>
      <c r="W664"/>
      <c r="X664"/>
      <c r="Y664"/>
      <c r="Z664"/>
      <c r="AA664"/>
    </row>
    <row r="665" spans="22:27" ht="15" customHeight="1">
      <c r="V665"/>
      <c r="W665"/>
      <c r="X665"/>
      <c r="Y665"/>
      <c r="Z665"/>
      <c r="AA665"/>
    </row>
    <row r="666" spans="22:27" ht="15" customHeight="1">
      <c r="V666"/>
      <c r="W666"/>
      <c r="X666"/>
      <c r="Y666"/>
      <c r="Z666"/>
      <c r="AA666"/>
    </row>
    <row r="667" spans="22:27" ht="15" customHeight="1">
      <c r="V667"/>
      <c r="W667"/>
      <c r="X667"/>
      <c r="Y667"/>
      <c r="Z667"/>
      <c r="AA667"/>
    </row>
    <row r="668" spans="22:27" ht="15" customHeight="1">
      <c r="V668"/>
      <c r="W668"/>
      <c r="X668"/>
      <c r="Y668"/>
      <c r="Z668"/>
      <c r="AA668"/>
    </row>
    <row r="669" spans="22:27" ht="15" customHeight="1">
      <c r="V669"/>
      <c r="W669"/>
      <c r="X669"/>
      <c r="Y669"/>
      <c r="Z669"/>
      <c r="AA669"/>
    </row>
    <row r="670" spans="22:27" ht="15" customHeight="1">
      <c r="V670"/>
      <c r="W670"/>
      <c r="X670"/>
      <c r="Y670"/>
      <c r="Z670"/>
      <c r="AA670"/>
    </row>
    <row r="671" spans="22:27" ht="15" customHeight="1">
      <c r="V671"/>
      <c r="W671"/>
      <c r="X671"/>
      <c r="Y671"/>
      <c r="Z671"/>
      <c r="AA671"/>
    </row>
    <row r="672" spans="22:27" ht="15" customHeight="1">
      <c r="V672"/>
      <c r="W672"/>
      <c r="X672"/>
      <c r="Y672"/>
      <c r="Z672"/>
      <c r="AA672"/>
    </row>
    <row r="673" spans="22:27" ht="15" customHeight="1">
      <c r="V673"/>
      <c r="W673"/>
      <c r="X673"/>
      <c r="Y673"/>
      <c r="Z673"/>
      <c r="AA673"/>
    </row>
    <row r="674" spans="22:27" ht="15" customHeight="1">
      <c r="V674"/>
      <c r="W674"/>
      <c r="X674"/>
      <c r="Y674"/>
      <c r="Z674"/>
      <c r="AA674"/>
    </row>
    <row r="675" spans="22:27" ht="15" customHeight="1">
      <c r="V675"/>
      <c r="W675"/>
      <c r="X675"/>
      <c r="Y675"/>
      <c r="Z675"/>
      <c r="AA675"/>
    </row>
    <row r="676" spans="22:27" ht="15" customHeight="1">
      <c r="V676"/>
      <c r="W676"/>
      <c r="X676"/>
      <c r="Y676"/>
      <c r="Z676"/>
      <c r="AA676"/>
    </row>
    <row r="677" spans="22:27" ht="15" customHeight="1">
      <c r="V677"/>
      <c r="W677"/>
      <c r="X677"/>
      <c r="Y677"/>
      <c r="Z677"/>
      <c r="AA677"/>
    </row>
    <row r="678" spans="22:27" ht="15" customHeight="1">
      <c r="V678"/>
      <c r="W678"/>
      <c r="X678"/>
      <c r="Y678"/>
      <c r="Z678"/>
      <c r="AA678"/>
    </row>
    <row r="679" spans="22:27" ht="15" customHeight="1">
      <c r="V679"/>
      <c r="W679"/>
      <c r="X679"/>
      <c r="Y679"/>
      <c r="Z679"/>
      <c r="AA679"/>
    </row>
    <row r="680" spans="22:27" ht="15" customHeight="1">
      <c r="V680"/>
      <c r="W680"/>
      <c r="X680"/>
      <c r="Y680"/>
      <c r="Z680"/>
      <c r="AA680"/>
    </row>
    <row r="681" spans="22:27" ht="15" customHeight="1">
      <c r="V681"/>
      <c r="W681"/>
      <c r="X681"/>
      <c r="Y681"/>
      <c r="Z681"/>
      <c r="AA681"/>
    </row>
    <row r="682" spans="22:27" ht="15" customHeight="1">
      <c r="V682"/>
      <c r="W682"/>
      <c r="X682"/>
      <c r="Y682"/>
      <c r="Z682"/>
      <c r="AA682"/>
    </row>
    <row r="683" spans="22:27" ht="15" customHeight="1">
      <c r="V683"/>
      <c r="W683"/>
      <c r="X683"/>
      <c r="Y683"/>
      <c r="Z683"/>
      <c r="AA683"/>
    </row>
    <row r="684" spans="22:27" ht="15" customHeight="1">
      <c r="V684"/>
      <c r="W684"/>
      <c r="X684"/>
      <c r="Y684"/>
      <c r="Z684"/>
      <c r="AA684"/>
    </row>
    <row r="685" spans="22:27" ht="15" customHeight="1">
      <c r="V685"/>
      <c r="W685"/>
      <c r="X685"/>
      <c r="Y685"/>
      <c r="Z685"/>
      <c r="AA685"/>
    </row>
    <row r="686" spans="22:27" ht="15" customHeight="1">
      <c r="V686"/>
      <c r="W686"/>
      <c r="X686"/>
      <c r="Y686"/>
      <c r="Z686"/>
      <c r="AA686"/>
    </row>
    <row r="687" spans="22:27" ht="15" customHeight="1">
      <c r="V687"/>
      <c r="W687"/>
      <c r="X687"/>
      <c r="Y687"/>
      <c r="Z687"/>
      <c r="AA687"/>
    </row>
    <row r="688" spans="22:27" ht="15" customHeight="1">
      <c r="V688"/>
      <c r="W688"/>
      <c r="X688"/>
      <c r="Y688"/>
      <c r="Z688"/>
      <c r="AA688"/>
    </row>
    <row r="689" spans="22:27" ht="15" customHeight="1">
      <c r="V689"/>
      <c r="W689"/>
      <c r="X689"/>
      <c r="Y689"/>
      <c r="Z689"/>
      <c r="AA689"/>
    </row>
    <row r="690" spans="22:27" ht="15" customHeight="1">
      <c r="V690"/>
      <c r="W690"/>
      <c r="X690"/>
      <c r="Y690"/>
      <c r="Z690"/>
      <c r="AA690"/>
    </row>
    <row r="691" spans="22:27" ht="15" customHeight="1">
      <c r="V691"/>
      <c r="W691"/>
      <c r="X691"/>
      <c r="Y691"/>
      <c r="Z691"/>
      <c r="AA691"/>
    </row>
    <row r="692" spans="22:27" ht="15" customHeight="1">
      <c r="V692"/>
      <c r="W692"/>
      <c r="X692"/>
      <c r="Y692"/>
      <c r="Z692"/>
      <c r="AA692"/>
    </row>
    <row r="693" spans="22:27" ht="15" customHeight="1">
      <c r="V693"/>
      <c r="W693"/>
      <c r="X693"/>
      <c r="Y693"/>
      <c r="Z693"/>
      <c r="AA693"/>
    </row>
    <row r="694" spans="22:27" ht="15" customHeight="1">
      <c r="V694"/>
      <c r="W694"/>
      <c r="X694"/>
      <c r="Y694"/>
      <c r="Z694"/>
      <c r="AA694"/>
    </row>
    <row r="695" spans="22:27" ht="15" customHeight="1">
      <c r="V695"/>
      <c r="W695"/>
      <c r="X695"/>
      <c r="Y695"/>
      <c r="Z695"/>
      <c r="AA695"/>
    </row>
    <row r="696" spans="22:27" ht="15" customHeight="1">
      <c r="V696"/>
      <c r="W696"/>
      <c r="X696"/>
      <c r="Y696"/>
      <c r="Z696"/>
      <c r="AA696"/>
    </row>
    <row r="697" spans="22:27" ht="15" customHeight="1">
      <c r="V697"/>
      <c r="W697"/>
      <c r="X697"/>
      <c r="Y697"/>
      <c r="Z697"/>
      <c r="AA697"/>
    </row>
    <row r="698" spans="22:27" ht="15" customHeight="1">
      <c r="V698"/>
      <c r="W698"/>
      <c r="X698"/>
      <c r="Y698"/>
      <c r="Z698"/>
      <c r="AA698"/>
    </row>
    <row r="699" spans="22:27" ht="15" customHeight="1">
      <c r="V699"/>
      <c r="W699"/>
      <c r="X699"/>
      <c r="Y699"/>
      <c r="Z699"/>
      <c r="AA699"/>
    </row>
    <row r="700" spans="22:27" ht="15" customHeight="1">
      <c r="V700"/>
      <c r="W700"/>
      <c r="X700"/>
      <c r="Y700"/>
      <c r="Z700"/>
      <c r="AA700"/>
    </row>
    <row r="701" spans="22:27" ht="15" customHeight="1">
      <c r="V701"/>
      <c r="W701"/>
      <c r="X701"/>
      <c r="Y701"/>
      <c r="Z701"/>
      <c r="AA701"/>
    </row>
    <row r="702" spans="22:27" ht="15" customHeight="1">
      <c r="V702"/>
      <c r="W702"/>
      <c r="X702"/>
      <c r="Y702"/>
      <c r="Z702"/>
      <c r="AA702"/>
    </row>
    <row r="703" spans="22:27" ht="15" customHeight="1">
      <c r="V703"/>
      <c r="W703"/>
      <c r="X703"/>
      <c r="Y703"/>
      <c r="Z703"/>
      <c r="AA703"/>
    </row>
    <row r="704" spans="22:27" ht="15" customHeight="1">
      <c r="V704"/>
      <c r="W704"/>
      <c r="X704"/>
      <c r="Y704"/>
      <c r="Z704"/>
      <c r="AA704"/>
    </row>
    <row r="705" spans="22:27" ht="15" customHeight="1">
      <c r="V705"/>
      <c r="W705"/>
      <c r="X705"/>
      <c r="Y705"/>
      <c r="Z705"/>
      <c r="AA705"/>
    </row>
    <row r="706" spans="22:27" ht="15" customHeight="1">
      <c r="V706"/>
      <c r="W706"/>
      <c r="X706"/>
      <c r="Y706"/>
      <c r="Z706"/>
      <c r="AA706"/>
    </row>
    <row r="707" spans="22:27" ht="15" customHeight="1">
      <c r="V707"/>
      <c r="W707"/>
      <c r="X707"/>
      <c r="Y707"/>
      <c r="Z707"/>
      <c r="AA707"/>
    </row>
    <row r="708" spans="22:27" ht="15" customHeight="1">
      <c r="V708"/>
      <c r="W708"/>
      <c r="X708"/>
      <c r="Y708"/>
      <c r="Z708"/>
      <c r="AA708"/>
    </row>
    <row r="709" spans="22:27" ht="15" customHeight="1">
      <c r="V709"/>
      <c r="W709"/>
      <c r="X709"/>
      <c r="Y709"/>
      <c r="Z709"/>
      <c r="AA709"/>
    </row>
    <row r="710" spans="22:27" ht="15" customHeight="1">
      <c r="V710"/>
      <c r="W710"/>
      <c r="X710"/>
      <c r="Y710"/>
      <c r="Z710"/>
      <c r="AA710"/>
    </row>
    <row r="711" spans="22:27" ht="15" customHeight="1">
      <c r="V711"/>
      <c r="W711"/>
      <c r="X711"/>
      <c r="Y711"/>
      <c r="Z711"/>
      <c r="AA711"/>
    </row>
    <row r="712" spans="22:27" ht="15" customHeight="1">
      <c r="V712"/>
      <c r="W712"/>
      <c r="X712"/>
      <c r="Y712"/>
      <c r="Z712"/>
      <c r="AA712"/>
    </row>
    <row r="713" spans="22:27" ht="15" customHeight="1">
      <c r="V713"/>
      <c r="W713"/>
      <c r="X713"/>
      <c r="Y713"/>
      <c r="Z713"/>
      <c r="AA713"/>
    </row>
    <row r="714" spans="22:27" ht="15" customHeight="1">
      <c r="V714"/>
      <c r="W714"/>
      <c r="X714"/>
      <c r="Y714"/>
      <c r="Z714"/>
      <c r="AA714"/>
    </row>
    <row r="715" spans="22:27" ht="15" customHeight="1">
      <c r="V715"/>
      <c r="W715"/>
      <c r="X715"/>
      <c r="Y715"/>
      <c r="Z715"/>
      <c r="AA715"/>
    </row>
    <row r="716" spans="22:27" ht="15" customHeight="1">
      <c r="V716"/>
      <c r="W716"/>
      <c r="X716"/>
      <c r="Y716"/>
      <c r="Z716"/>
      <c r="AA716"/>
    </row>
    <row r="717" spans="22:27" ht="15" customHeight="1">
      <c r="V717"/>
      <c r="W717"/>
      <c r="X717"/>
      <c r="Y717"/>
      <c r="Z717"/>
      <c r="AA717"/>
    </row>
    <row r="718" spans="22:27" ht="15" customHeight="1">
      <c r="V718"/>
      <c r="W718"/>
      <c r="X718"/>
      <c r="Y718"/>
      <c r="Z718"/>
      <c r="AA718"/>
    </row>
    <row r="719" spans="22:27" ht="15" customHeight="1">
      <c r="V719"/>
      <c r="W719"/>
      <c r="X719"/>
      <c r="Y719"/>
      <c r="Z719"/>
      <c r="AA719"/>
    </row>
    <row r="720" spans="22:27" ht="15" customHeight="1">
      <c r="V720"/>
      <c r="W720"/>
      <c r="X720"/>
      <c r="Y720"/>
      <c r="Z720"/>
      <c r="AA720"/>
    </row>
    <row r="721" spans="22:27" ht="15" customHeight="1">
      <c r="V721"/>
      <c r="W721"/>
      <c r="X721"/>
      <c r="Y721"/>
      <c r="Z721"/>
      <c r="AA721"/>
    </row>
    <row r="722" spans="22:27" ht="15" customHeight="1">
      <c r="V722"/>
      <c r="W722"/>
      <c r="X722"/>
      <c r="Y722"/>
      <c r="Z722"/>
      <c r="AA722"/>
    </row>
    <row r="723" spans="22:27" ht="15" customHeight="1">
      <c r="V723"/>
      <c r="W723"/>
      <c r="X723"/>
      <c r="Y723"/>
      <c r="Z723"/>
      <c r="AA723"/>
    </row>
    <row r="724" spans="22:27" ht="15" customHeight="1">
      <c r="V724"/>
      <c r="W724"/>
      <c r="X724"/>
      <c r="Y724"/>
      <c r="Z724"/>
      <c r="AA724"/>
    </row>
    <row r="725" spans="22:27" ht="15" customHeight="1">
      <c r="V725"/>
      <c r="W725"/>
      <c r="X725"/>
      <c r="Y725"/>
      <c r="Z725"/>
      <c r="AA725"/>
    </row>
    <row r="726" spans="22:27" ht="15" customHeight="1">
      <c r="V726"/>
      <c r="W726"/>
      <c r="X726"/>
      <c r="Y726"/>
      <c r="Z726"/>
      <c r="AA726"/>
    </row>
    <row r="727" spans="22:27" ht="15" customHeight="1">
      <c r="V727"/>
      <c r="W727"/>
      <c r="X727"/>
      <c r="Y727"/>
      <c r="Z727"/>
      <c r="AA727"/>
    </row>
    <row r="728" spans="22:27" ht="15" customHeight="1">
      <c r="V728"/>
      <c r="W728"/>
      <c r="X728"/>
      <c r="Y728"/>
      <c r="Z728"/>
      <c r="AA728"/>
    </row>
    <row r="729" spans="22:27" ht="15" customHeight="1">
      <c r="V729"/>
      <c r="W729"/>
      <c r="X729"/>
      <c r="Y729"/>
      <c r="Z729"/>
      <c r="AA729"/>
    </row>
    <row r="730" spans="22:27" ht="15" customHeight="1">
      <c r="V730"/>
      <c r="W730"/>
      <c r="X730"/>
      <c r="Y730"/>
      <c r="Z730"/>
      <c r="AA730"/>
    </row>
    <row r="731" spans="22:27" ht="15" customHeight="1">
      <c r="V731"/>
      <c r="W731"/>
      <c r="X731"/>
      <c r="Y731"/>
      <c r="Z731"/>
      <c r="AA731"/>
    </row>
    <row r="732" spans="22:27" ht="15" customHeight="1">
      <c r="V732"/>
      <c r="W732"/>
      <c r="X732"/>
      <c r="Y732"/>
      <c r="Z732"/>
      <c r="AA732"/>
    </row>
    <row r="733" spans="22:27" ht="15" customHeight="1">
      <c r="V733"/>
      <c r="W733"/>
      <c r="X733"/>
      <c r="Y733"/>
      <c r="Z733"/>
      <c r="AA733"/>
    </row>
    <row r="734" spans="22:27" ht="15" customHeight="1">
      <c r="V734"/>
      <c r="W734"/>
      <c r="X734"/>
      <c r="Y734"/>
      <c r="Z734"/>
      <c r="AA734"/>
    </row>
    <row r="735" spans="22:27" ht="15" customHeight="1">
      <c r="V735"/>
      <c r="W735"/>
      <c r="X735"/>
      <c r="Y735"/>
      <c r="Z735"/>
      <c r="AA735"/>
    </row>
    <row r="736" spans="22:27" ht="15" customHeight="1">
      <c r="V736"/>
      <c r="W736"/>
      <c r="X736"/>
      <c r="Y736"/>
      <c r="Z736"/>
      <c r="AA736"/>
    </row>
    <row r="737" spans="22:27" ht="15" customHeight="1">
      <c r="V737"/>
      <c r="W737"/>
      <c r="X737"/>
      <c r="Y737"/>
      <c r="Z737"/>
      <c r="AA737"/>
    </row>
    <row r="738" spans="22:27" ht="15" customHeight="1">
      <c r="V738"/>
      <c r="W738"/>
      <c r="X738"/>
      <c r="Y738"/>
      <c r="Z738"/>
      <c r="AA738"/>
    </row>
    <row r="739" spans="22:27" ht="15" customHeight="1">
      <c r="V739"/>
      <c r="W739"/>
      <c r="X739"/>
      <c r="Y739"/>
      <c r="Z739"/>
      <c r="AA739"/>
    </row>
    <row r="740" spans="22:27" ht="15" customHeight="1">
      <c r="V740"/>
      <c r="W740"/>
      <c r="X740"/>
      <c r="Y740"/>
      <c r="Z740"/>
      <c r="AA740"/>
    </row>
    <row r="741" spans="22:27" ht="15" customHeight="1">
      <c r="V741"/>
      <c r="W741"/>
      <c r="X741"/>
      <c r="Y741"/>
      <c r="Z741"/>
      <c r="AA741"/>
    </row>
    <row r="742" spans="22:27" ht="15" customHeight="1">
      <c r="V742"/>
      <c r="W742"/>
      <c r="X742"/>
      <c r="Y742"/>
      <c r="Z742"/>
      <c r="AA742"/>
    </row>
    <row r="743" spans="22:27" ht="15" customHeight="1">
      <c r="V743"/>
      <c r="W743"/>
      <c r="X743"/>
      <c r="Y743"/>
      <c r="Z743"/>
      <c r="AA743"/>
    </row>
    <row r="744" spans="22:27" ht="15" customHeight="1">
      <c r="V744"/>
      <c r="W744"/>
      <c r="X744"/>
      <c r="Y744"/>
      <c r="Z744"/>
      <c r="AA744"/>
    </row>
    <row r="745" spans="22:27" ht="15" customHeight="1">
      <c r="V745"/>
      <c r="W745"/>
      <c r="X745"/>
      <c r="Y745"/>
      <c r="Z745"/>
      <c r="AA745"/>
    </row>
    <row r="746" spans="22:27" ht="15" customHeight="1">
      <c r="V746"/>
      <c r="W746"/>
      <c r="X746"/>
      <c r="Y746"/>
      <c r="Z746"/>
      <c r="AA746"/>
    </row>
    <row r="747" spans="22:27" ht="15" customHeight="1">
      <c r="V747"/>
      <c r="W747"/>
      <c r="X747"/>
      <c r="Y747"/>
      <c r="Z747"/>
      <c r="AA747"/>
    </row>
    <row r="748" spans="22:27" ht="15" customHeight="1">
      <c r="V748"/>
      <c r="W748"/>
      <c r="X748"/>
      <c r="Y748"/>
      <c r="Z748"/>
      <c r="AA748"/>
    </row>
    <row r="749" spans="22:27" ht="15" customHeight="1">
      <c r="V749"/>
      <c r="W749"/>
      <c r="X749"/>
      <c r="Y749"/>
      <c r="Z749"/>
      <c r="AA749"/>
    </row>
    <row r="750" spans="22:27" ht="15" customHeight="1">
      <c r="V750"/>
      <c r="W750"/>
      <c r="X750"/>
      <c r="Y750"/>
      <c r="Z750"/>
      <c r="AA750"/>
    </row>
    <row r="751" spans="22:27" ht="15" customHeight="1">
      <c r="V751"/>
      <c r="W751"/>
      <c r="X751"/>
      <c r="Y751"/>
      <c r="Z751"/>
      <c r="AA751"/>
    </row>
    <row r="752" spans="22:27" ht="15" customHeight="1">
      <c r="V752"/>
      <c r="W752"/>
      <c r="X752"/>
      <c r="Y752"/>
      <c r="Z752"/>
      <c r="AA752"/>
    </row>
    <row r="753" spans="22:27" ht="15" customHeight="1">
      <c r="V753"/>
      <c r="W753"/>
      <c r="X753"/>
      <c r="Y753"/>
      <c r="Z753"/>
      <c r="AA753"/>
    </row>
    <row r="754" spans="22:27" ht="15" customHeight="1">
      <c r="V754"/>
      <c r="W754"/>
      <c r="X754"/>
      <c r="Y754"/>
      <c r="Z754"/>
      <c r="AA754"/>
    </row>
    <row r="755" spans="22:27" ht="15" customHeight="1">
      <c r="V755"/>
      <c r="W755"/>
      <c r="X755"/>
      <c r="Y755"/>
      <c r="Z755"/>
      <c r="AA755"/>
    </row>
    <row r="756" spans="22:27" ht="15" customHeight="1">
      <c r="V756"/>
      <c r="W756"/>
      <c r="X756"/>
      <c r="Y756"/>
      <c r="Z756"/>
      <c r="AA756"/>
    </row>
    <row r="757" spans="22:27" ht="15" customHeight="1">
      <c r="V757"/>
      <c r="W757"/>
      <c r="X757"/>
      <c r="Y757"/>
      <c r="Z757"/>
      <c r="AA757"/>
    </row>
    <row r="758" spans="22:27" ht="15" customHeight="1">
      <c r="V758"/>
      <c r="W758"/>
      <c r="X758"/>
      <c r="Y758"/>
      <c r="Z758"/>
      <c r="AA758"/>
    </row>
    <row r="759" spans="22:27" ht="15" customHeight="1">
      <c r="V759"/>
      <c r="W759"/>
      <c r="X759"/>
      <c r="Y759"/>
      <c r="Z759"/>
      <c r="AA759"/>
    </row>
    <row r="760" spans="22:27" ht="15" customHeight="1">
      <c r="V760"/>
      <c r="W760"/>
      <c r="X760"/>
      <c r="Y760"/>
      <c r="Z760"/>
      <c r="AA760"/>
    </row>
    <row r="761" spans="22:27" ht="15" customHeight="1">
      <c r="V761"/>
      <c r="W761"/>
      <c r="X761"/>
      <c r="Y761"/>
      <c r="Z761"/>
      <c r="AA761"/>
    </row>
    <row r="762" spans="22:27" ht="15" customHeight="1">
      <c r="V762"/>
      <c r="W762"/>
      <c r="X762"/>
      <c r="Y762"/>
      <c r="Z762"/>
      <c r="AA762"/>
    </row>
    <row r="763" spans="22:27" ht="15" customHeight="1">
      <c r="V763"/>
      <c r="W763"/>
      <c r="X763"/>
      <c r="Y763"/>
      <c r="Z763"/>
      <c r="AA763"/>
    </row>
    <row r="764" spans="22:27" ht="15" customHeight="1">
      <c r="V764"/>
      <c r="W764"/>
      <c r="X764"/>
      <c r="Y764"/>
      <c r="Z764"/>
      <c r="AA764"/>
    </row>
    <row r="765" spans="22:27" ht="15" customHeight="1">
      <c r="V765"/>
      <c r="W765"/>
      <c r="X765"/>
      <c r="Y765"/>
      <c r="Z765"/>
      <c r="AA765"/>
    </row>
    <row r="766" spans="22:27" ht="15" customHeight="1">
      <c r="V766"/>
      <c r="W766"/>
      <c r="X766"/>
      <c r="Y766"/>
      <c r="Z766"/>
      <c r="AA766"/>
    </row>
    <row r="767" spans="22:27" ht="15" customHeight="1">
      <c r="V767"/>
      <c r="W767"/>
      <c r="X767"/>
      <c r="Y767"/>
      <c r="Z767"/>
      <c r="AA767"/>
    </row>
    <row r="768" spans="22:27" ht="15" customHeight="1">
      <c r="V768"/>
      <c r="W768"/>
      <c r="X768"/>
      <c r="Y768"/>
      <c r="Z768"/>
      <c r="AA768"/>
    </row>
    <row r="769" spans="22:27" ht="15" customHeight="1">
      <c r="V769"/>
      <c r="W769"/>
      <c r="X769"/>
      <c r="Y769"/>
      <c r="Z769"/>
      <c r="AA769"/>
    </row>
    <row r="770" spans="22:27" ht="15" customHeight="1">
      <c r="V770"/>
      <c r="W770"/>
      <c r="X770"/>
      <c r="Y770"/>
      <c r="Z770"/>
      <c r="AA770"/>
    </row>
    <row r="771" spans="22:27" ht="15" customHeight="1">
      <c r="V771"/>
      <c r="W771"/>
      <c r="X771"/>
      <c r="Y771"/>
      <c r="Z771"/>
      <c r="AA771"/>
    </row>
    <row r="772" spans="22:27" ht="15" customHeight="1">
      <c r="V772"/>
      <c r="W772"/>
      <c r="X772"/>
      <c r="Y772"/>
      <c r="Z772"/>
      <c r="AA772"/>
    </row>
    <row r="773" spans="22:27" ht="15" customHeight="1">
      <c r="V773"/>
      <c r="W773"/>
      <c r="X773"/>
      <c r="Y773"/>
      <c r="Z773"/>
      <c r="AA773"/>
    </row>
    <row r="774" spans="22:27" ht="15" customHeight="1">
      <c r="V774"/>
      <c r="W774"/>
      <c r="X774"/>
      <c r="Y774"/>
      <c r="Z774"/>
      <c r="AA774"/>
    </row>
    <row r="775" spans="22:27" ht="15" customHeight="1">
      <c r="V775"/>
      <c r="W775"/>
      <c r="X775"/>
      <c r="Y775"/>
      <c r="Z775"/>
      <c r="AA775"/>
    </row>
    <row r="776" spans="22:27" ht="15" customHeight="1">
      <c r="V776"/>
      <c r="W776"/>
      <c r="X776"/>
      <c r="Y776"/>
      <c r="Z776"/>
      <c r="AA776"/>
    </row>
    <row r="777" spans="22:27" ht="15" customHeight="1">
      <c r="V777"/>
      <c r="W777"/>
      <c r="X777"/>
      <c r="Y777"/>
      <c r="Z777"/>
      <c r="AA777"/>
    </row>
    <row r="778" spans="22:27" ht="15" customHeight="1">
      <c r="V778"/>
      <c r="W778"/>
      <c r="X778"/>
      <c r="Y778"/>
      <c r="Z778"/>
      <c r="AA778"/>
    </row>
    <row r="779" spans="22:27" ht="15" customHeight="1">
      <c r="V779"/>
      <c r="W779"/>
      <c r="X779"/>
      <c r="Y779"/>
      <c r="Z779"/>
      <c r="AA779"/>
    </row>
    <row r="780" spans="22:27" ht="15" customHeight="1">
      <c r="V780"/>
      <c r="W780"/>
      <c r="X780"/>
      <c r="Y780"/>
      <c r="Z780"/>
      <c r="AA780"/>
    </row>
    <row r="781" spans="22:27" ht="15" customHeight="1">
      <c r="V781"/>
      <c r="W781"/>
      <c r="X781"/>
      <c r="Y781"/>
      <c r="Z781"/>
      <c r="AA781"/>
    </row>
    <row r="782" spans="22:27" ht="15" customHeight="1">
      <c r="V782"/>
      <c r="W782"/>
      <c r="X782"/>
      <c r="Y782"/>
      <c r="Z782"/>
      <c r="AA782"/>
    </row>
    <row r="783" spans="22:27" ht="15" customHeight="1">
      <c r="V783"/>
      <c r="W783"/>
      <c r="X783"/>
      <c r="Y783"/>
      <c r="Z783"/>
      <c r="AA783"/>
    </row>
    <row r="784" spans="22:27" ht="15" customHeight="1">
      <c r="V784"/>
      <c r="W784"/>
      <c r="X784"/>
      <c r="Y784"/>
      <c r="Z784"/>
      <c r="AA784"/>
    </row>
    <row r="785" spans="22:27" ht="15" customHeight="1">
      <c r="V785"/>
      <c r="W785"/>
      <c r="X785"/>
      <c r="Y785"/>
      <c r="Z785"/>
      <c r="AA785"/>
    </row>
    <row r="786" spans="22:27" ht="15" customHeight="1">
      <c r="V786"/>
      <c r="W786"/>
      <c r="X786"/>
      <c r="Y786"/>
      <c r="Z786"/>
      <c r="AA786"/>
    </row>
    <row r="787" spans="22:27" ht="15" customHeight="1">
      <c r="V787"/>
      <c r="W787"/>
      <c r="X787"/>
      <c r="Y787"/>
      <c r="Z787"/>
      <c r="AA787"/>
    </row>
    <row r="788" spans="22:27" ht="15" customHeight="1">
      <c r="V788"/>
      <c r="W788"/>
      <c r="X788"/>
      <c r="Y788"/>
      <c r="Z788"/>
      <c r="AA788"/>
    </row>
    <row r="789" spans="22:27" ht="15" customHeight="1">
      <c r="V789"/>
      <c r="W789"/>
      <c r="X789"/>
      <c r="Y789"/>
      <c r="Z789"/>
      <c r="AA789"/>
    </row>
    <row r="790" spans="22:27" ht="15" customHeight="1">
      <c r="V790"/>
      <c r="W790"/>
      <c r="X790"/>
      <c r="Y790"/>
      <c r="Z790"/>
      <c r="AA790"/>
    </row>
    <row r="791" spans="22:27" ht="15" customHeight="1">
      <c r="V791"/>
      <c r="W791"/>
      <c r="X791"/>
      <c r="Y791"/>
      <c r="Z791"/>
      <c r="AA791"/>
    </row>
    <row r="792" spans="22:27" ht="15" customHeight="1">
      <c r="V792"/>
      <c r="W792"/>
      <c r="X792"/>
      <c r="Y792"/>
      <c r="Z792"/>
      <c r="AA792"/>
    </row>
    <row r="793" spans="22:27" ht="15" customHeight="1">
      <c r="V793"/>
      <c r="W793"/>
      <c r="X793"/>
      <c r="Y793"/>
      <c r="Z793"/>
      <c r="AA793"/>
    </row>
    <row r="794" spans="22:27" ht="15" customHeight="1">
      <c r="V794"/>
      <c r="W794"/>
      <c r="X794"/>
      <c r="Y794"/>
      <c r="Z794"/>
      <c r="AA794"/>
    </row>
    <row r="795" spans="22:27" ht="15" customHeight="1">
      <c r="V795"/>
      <c r="W795"/>
      <c r="X795"/>
      <c r="Y795"/>
      <c r="Z795"/>
      <c r="AA795"/>
    </row>
    <row r="796" spans="22:27" ht="15" customHeight="1">
      <c r="V796"/>
      <c r="W796"/>
      <c r="X796"/>
      <c r="Y796"/>
      <c r="Z796"/>
      <c r="AA796"/>
    </row>
    <row r="797" spans="22:27" ht="15" customHeight="1">
      <c r="V797"/>
      <c r="W797"/>
      <c r="X797"/>
      <c r="Y797"/>
      <c r="Z797"/>
      <c r="AA797"/>
    </row>
    <row r="798" spans="22:27" ht="15" customHeight="1">
      <c r="V798"/>
      <c r="W798"/>
      <c r="X798"/>
      <c r="Y798"/>
      <c r="Z798"/>
      <c r="AA798"/>
    </row>
    <row r="799" spans="22:27" ht="15" customHeight="1">
      <c r="V799"/>
      <c r="W799"/>
      <c r="X799"/>
      <c r="Y799"/>
      <c r="Z799"/>
      <c r="AA799"/>
    </row>
    <row r="800" spans="22:27" ht="15" customHeight="1">
      <c r="V800"/>
      <c r="W800"/>
      <c r="X800"/>
      <c r="Y800"/>
      <c r="Z800"/>
      <c r="AA800"/>
    </row>
    <row r="801" spans="22:27" ht="15" customHeight="1">
      <c r="V801"/>
      <c r="W801"/>
      <c r="X801"/>
      <c r="Y801"/>
      <c r="Z801"/>
      <c r="AA801"/>
    </row>
    <row r="802" spans="22:27" ht="15" customHeight="1">
      <c r="V802"/>
      <c r="W802"/>
      <c r="X802"/>
      <c r="Y802"/>
      <c r="Z802"/>
      <c r="AA802"/>
    </row>
    <row r="803" spans="22:27" ht="15" customHeight="1">
      <c r="V803"/>
      <c r="W803"/>
      <c r="X803"/>
      <c r="Y803"/>
      <c r="Z803"/>
      <c r="AA803"/>
    </row>
    <row r="804" spans="22:27" ht="15" customHeight="1">
      <c r="V804"/>
      <c r="W804"/>
      <c r="X804"/>
      <c r="Y804"/>
      <c r="Z804"/>
      <c r="AA804"/>
    </row>
    <row r="805" spans="22:27" ht="15" customHeight="1">
      <c r="V805"/>
      <c r="W805"/>
      <c r="X805"/>
      <c r="Y805"/>
      <c r="Z805"/>
      <c r="AA805"/>
    </row>
    <row r="806" spans="22:27" ht="15" customHeight="1">
      <c r="V806"/>
      <c r="W806"/>
      <c r="X806"/>
      <c r="Y806"/>
      <c r="Z806"/>
      <c r="AA806"/>
    </row>
    <row r="807" spans="22:27" ht="15" customHeight="1">
      <c r="V807"/>
      <c r="W807"/>
      <c r="X807"/>
      <c r="Y807"/>
      <c r="Z807"/>
      <c r="AA807"/>
    </row>
    <row r="808" spans="22:27" ht="15" customHeight="1">
      <c r="V808"/>
      <c r="W808"/>
      <c r="X808"/>
      <c r="Y808"/>
      <c r="Z808"/>
      <c r="AA808"/>
    </row>
    <row r="809" spans="22:27" ht="15" customHeight="1">
      <c r="V809"/>
      <c r="W809"/>
      <c r="X809"/>
      <c r="Y809"/>
      <c r="Z809"/>
      <c r="AA809"/>
    </row>
    <row r="810" spans="22:27" ht="15" customHeight="1">
      <c r="V810"/>
      <c r="W810"/>
      <c r="X810"/>
      <c r="Y810"/>
      <c r="Z810"/>
      <c r="AA810"/>
    </row>
    <row r="811" spans="22:27" ht="15" customHeight="1">
      <c r="V811"/>
      <c r="W811"/>
      <c r="X811"/>
      <c r="Y811"/>
      <c r="Z811"/>
      <c r="AA811"/>
    </row>
    <row r="812" spans="22:27" ht="15" customHeight="1">
      <c r="V812"/>
      <c r="W812"/>
      <c r="X812"/>
      <c r="Y812"/>
      <c r="Z812"/>
      <c r="AA812"/>
    </row>
    <row r="813" spans="22:27" ht="15" customHeight="1">
      <c r="V813"/>
      <c r="W813"/>
      <c r="X813"/>
      <c r="Y813"/>
      <c r="Z813"/>
      <c r="AA813"/>
    </row>
    <row r="814" spans="22:27" ht="15" customHeight="1">
      <c r="V814"/>
      <c r="W814"/>
      <c r="X814"/>
      <c r="Y814"/>
      <c r="Z814"/>
      <c r="AA814"/>
    </row>
    <row r="815" spans="22:27" ht="15" customHeight="1">
      <c r="V815"/>
      <c r="W815"/>
      <c r="X815"/>
      <c r="Y815"/>
      <c r="Z815"/>
      <c r="AA815"/>
    </row>
    <row r="816" spans="22:27" ht="15" customHeight="1">
      <c r="V816"/>
      <c r="W816"/>
      <c r="X816"/>
      <c r="Y816"/>
      <c r="Z816"/>
      <c r="AA816"/>
    </row>
    <row r="817" spans="22:27" ht="15" customHeight="1">
      <c r="V817"/>
      <c r="W817"/>
      <c r="X817"/>
      <c r="Y817"/>
      <c r="Z817"/>
      <c r="AA817"/>
    </row>
    <row r="818" spans="22:27" ht="15" customHeight="1">
      <c r="V818"/>
      <c r="W818"/>
      <c r="X818"/>
      <c r="Y818"/>
      <c r="Z818"/>
      <c r="AA818"/>
    </row>
    <row r="819" spans="22:27" ht="15" customHeight="1">
      <c r="V819"/>
      <c r="W819"/>
      <c r="X819"/>
      <c r="Y819"/>
      <c r="Z819"/>
      <c r="AA819"/>
    </row>
    <row r="820" spans="22:27" ht="15" customHeight="1">
      <c r="V820"/>
      <c r="W820"/>
      <c r="X820"/>
      <c r="Y820"/>
      <c r="Z820"/>
      <c r="AA820"/>
    </row>
    <row r="821" spans="22:27" ht="15" customHeight="1">
      <c r="V821"/>
      <c r="W821"/>
      <c r="X821"/>
      <c r="Y821"/>
      <c r="Z821"/>
      <c r="AA821"/>
    </row>
    <row r="822" spans="22:27" ht="15" customHeight="1">
      <c r="V822"/>
      <c r="W822"/>
      <c r="X822"/>
      <c r="Y822"/>
      <c r="Z822"/>
      <c r="AA822"/>
    </row>
    <row r="823" spans="22:27" ht="15" customHeight="1">
      <c r="V823"/>
      <c r="W823"/>
      <c r="X823"/>
      <c r="Y823"/>
      <c r="Z823"/>
      <c r="AA823"/>
    </row>
    <row r="824" spans="22:27" ht="15" customHeight="1">
      <c r="V824"/>
      <c r="W824"/>
      <c r="X824"/>
      <c r="Y824"/>
      <c r="Z824"/>
      <c r="AA824"/>
    </row>
    <row r="825" spans="22:27" ht="15" customHeight="1">
      <c r="V825"/>
      <c r="W825"/>
      <c r="X825"/>
      <c r="Y825"/>
      <c r="Z825"/>
      <c r="AA825"/>
    </row>
    <row r="826" spans="22:27" ht="15" customHeight="1">
      <c r="V826"/>
      <c r="W826"/>
      <c r="X826"/>
      <c r="Y826"/>
      <c r="Z826"/>
      <c r="AA826"/>
    </row>
    <row r="827" spans="22:27" ht="15" customHeight="1">
      <c r="V827"/>
      <c r="W827"/>
      <c r="X827"/>
      <c r="Y827"/>
      <c r="Z827"/>
      <c r="AA827"/>
    </row>
    <row r="828" spans="22:27" ht="15" customHeight="1">
      <c r="V828"/>
      <c r="W828"/>
      <c r="X828"/>
      <c r="Y828"/>
      <c r="Z828"/>
      <c r="AA828"/>
    </row>
    <row r="829" spans="22:27" ht="15" customHeight="1">
      <c r="V829"/>
      <c r="W829"/>
      <c r="X829"/>
      <c r="Y829"/>
      <c r="Z829"/>
      <c r="AA829"/>
    </row>
    <row r="830" spans="22:27" ht="15" customHeight="1">
      <c r="V830"/>
      <c r="W830"/>
      <c r="X830"/>
      <c r="Y830"/>
      <c r="Z830"/>
      <c r="AA830"/>
    </row>
    <row r="831" spans="22:27" ht="15" customHeight="1">
      <c r="V831"/>
      <c r="W831"/>
      <c r="X831"/>
      <c r="Y831"/>
      <c r="Z831"/>
      <c r="AA831"/>
    </row>
    <row r="832" spans="22:27" ht="15" customHeight="1">
      <c r="V832"/>
      <c r="W832"/>
      <c r="X832"/>
      <c r="Y832"/>
      <c r="Z832"/>
      <c r="AA832"/>
    </row>
    <row r="833" spans="22:27" ht="15" customHeight="1">
      <c r="V833"/>
      <c r="W833"/>
      <c r="X833"/>
      <c r="Y833"/>
      <c r="Z833"/>
      <c r="AA833"/>
    </row>
    <row r="834" spans="22:27" ht="15" customHeight="1">
      <c r="V834"/>
      <c r="W834"/>
      <c r="X834"/>
      <c r="Y834"/>
      <c r="Z834"/>
      <c r="AA834"/>
    </row>
    <row r="835" spans="22:27" ht="15" customHeight="1">
      <c r="V835"/>
      <c r="W835"/>
      <c r="X835"/>
      <c r="Y835"/>
      <c r="Z835"/>
      <c r="AA835"/>
    </row>
    <row r="836" spans="22:27" ht="15" customHeight="1">
      <c r="V836"/>
      <c r="W836"/>
      <c r="X836"/>
      <c r="Y836"/>
      <c r="Z836"/>
      <c r="AA836"/>
    </row>
    <row r="837" spans="22:27" ht="15" customHeight="1">
      <c r="V837"/>
      <c r="W837"/>
      <c r="X837"/>
      <c r="Y837"/>
      <c r="Z837"/>
      <c r="AA837"/>
    </row>
    <row r="838" spans="22:27" ht="15" customHeight="1">
      <c r="V838"/>
      <c r="W838"/>
      <c r="X838"/>
      <c r="Y838"/>
      <c r="Z838"/>
      <c r="AA838"/>
    </row>
    <row r="839" spans="22:27" ht="15" customHeight="1">
      <c r="V839"/>
      <c r="W839"/>
      <c r="X839"/>
      <c r="Y839"/>
      <c r="Z839"/>
      <c r="AA839"/>
    </row>
    <row r="840" spans="22:27" ht="15" customHeight="1">
      <c r="V840"/>
      <c r="W840"/>
      <c r="X840"/>
      <c r="Y840"/>
      <c r="Z840"/>
      <c r="AA840"/>
    </row>
    <row r="841" spans="22:27" ht="15" customHeight="1">
      <c r="V841"/>
      <c r="W841"/>
      <c r="X841"/>
      <c r="Y841"/>
      <c r="Z841"/>
      <c r="AA841"/>
    </row>
    <row r="842" spans="22:27" ht="15" customHeight="1">
      <c r="V842"/>
      <c r="W842"/>
      <c r="X842"/>
      <c r="Y842"/>
      <c r="Z842"/>
      <c r="AA842"/>
    </row>
    <row r="843" spans="22:27" ht="15" customHeight="1">
      <c r="V843"/>
      <c r="W843"/>
      <c r="X843"/>
      <c r="Y843"/>
      <c r="Z843"/>
      <c r="AA843"/>
    </row>
    <row r="844" spans="22:27" ht="15" customHeight="1">
      <c r="V844"/>
      <c r="W844"/>
      <c r="X844"/>
      <c r="Y844"/>
      <c r="Z844"/>
      <c r="AA844"/>
    </row>
    <row r="845" spans="22:27" ht="15" customHeight="1">
      <c r="V845"/>
      <c r="W845"/>
      <c r="X845"/>
      <c r="Y845"/>
      <c r="Z845"/>
      <c r="AA845"/>
    </row>
    <row r="846" spans="22:27" ht="15" customHeight="1">
      <c r="V846"/>
      <c r="W846"/>
      <c r="X846"/>
      <c r="Y846"/>
      <c r="Z846"/>
      <c r="AA846"/>
    </row>
    <row r="847" spans="22:27" ht="15" customHeight="1">
      <c r="V847"/>
      <c r="W847"/>
      <c r="X847"/>
      <c r="Y847"/>
      <c r="Z847"/>
      <c r="AA847"/>
    </row>
    <row r="848" spans="22:27" ht="15" customHeight="1">
      <c r="V848"/>
      <c r="W848"/>
      <c r="X848"/>
      <c r="Y848"/>
      <c r="Z848"/>
      <c r="AA848"/>
    </row>
    <row r="849" spans="22:27" ht="15" customHeight="1">
      <c r="V849"/>
      <c r="W849"/>
      <c r="X849"/>
      <c r="Y849"/>
      <c r="Z849"/>
      <c r="AA849"/>
    </row>
    <row r="850" spans="22:27" ht="15" customHeight="1">
      <c r="V850"/>
      <c r="W850"/>
      <c r="X850"/>
      <c r="Y850"/>
      <c r="Z850"/>
      <c r="AA850"/>
    </row>
    <row r="851" spans="22:27" ht="15" customHeight="1">
      <c r="V851"/>
      <c r="W851"/>
      <c r="X851"/>
      <c r="Y851"/>
      <c r="Z851"/>
      <c r="AA851"/>
    </row>
    <row r="852" spans="22:27" ht="15" customHeight="1">
      <c r="V852"/>
      <c r="W852"/>
      <c r="X852"/>
      <c r="Y852"/>
      <c r="Z852"/>
      <c r="AA852"/>
    </row>
    <row r="853" spans="22:27" ht="15" customHeight="1">
      <c r="V853"/>
      <c r="W853"/>
      <c r="X853"/>
      <c r="Y853"/>
      <c r="Z853"/>
      <c r="AA853"/>
    </row>
    <row r="854" spans="22:27" ht="15" customHeight="1">
      <c r="V854"/>
      <c r="W854"/>
      <c r="X854"/>
      <c r="Y854"/>
      <c r="Z854"/>
      <c r="AA854"/>
    </row>
    <row r="855" spans="22:27" ht="15" customHeight="1">
      <c r="V855"/>
      <c r="W855"/>
      <c r="X855"/>
      <c r="Y855"/>
      <c r="Z855"/>
      <c r="AA855"/>
    </row>
    <row r="856" spans="22:27" ht="15" customHeight="1">
      <c r="V856"/>
      <c r="W856"/>
      <c r="X856"/>
      <c r="Y856"/>
      <c r="Z856"/>
      <c r="AA856"/>
    </row>
    <row r="857" spans="22:27" ht="15" customHeight="1">
      <c r="V857"/>
      <c r="W857"/>
      <c r="X857"/>
      <c r="Y857"/>
      <c r="Z857"/>
      <c r="AA857"/>
    </row>
    <row r="858" spans="22:27" ht="15" customHeight="1">
      <c r="V858"/>
      <c r="W858"/>
      <c r="X858"/>
      <c r="Y858"/>
      <c r="Z858"/>
      <c r="AA858"/>
    </row>
    <row r="859" spans="22:27" ht="15" customHeight="1">
      <c r="V859"/>
      <c r="W859"/>
      <c r="X859"/>
      <c r="Y859"/>
      <c r="Z859"/>
      <c r="AA859"/>
    </row>
    <row r="860" spans="22:27" ht="15" customHeight="1">
      <c r="V860"/>
      <c r="W860"/>
      <c r="X860"/>
      <c r="Y860"/>
      <c r="Z860"/>
      <c r="AA860"/>
    </row>
    <row r="861" spans="22:27" ht="15" customHeight="1">
      <c r="V861"/>
      <c r="W861"/>
      <c r="X861"/>
      <c r="Y861"/>
      <c r="Z861"/>
      <c r="AA861"/>
    </row>
    <row r="862" spans="22:27" ht="15" customHeight="1">
      <c r="V862"/>
      <c r="W862"/>
      <c r="X862"/>
      <c r="Y862"/>
      <c r="Z862"/>
      <c r="AA862"/>
    </row>
    <row r="863" spans="22:27" ht="15" customHeight="1">
      <c r="V863"/>
      <c r="W863"/>
      <c r="X863"/>
      <c r="Y863"/>
      <c r="Z863"/>
      <c r="AA863"/>
    </row>
    <row r="864" spans="22:27" ht="15" customHeight="1">
      <c r="V864"/>
      <c r="W864"/>
      <c r="X864"/>
      <c r="Y864"/>
      <c r="Z864"/>
      <c r="AA864"/>
    </row>
    <row r="865" spans="22:27" ht="15" customHeight="1">
      <c r="V865"/>
      <c r="W865"/>
      <c r="X865"/>
      <c r="Y865"/>
      <c r="Z865"/>
      <c r="AA865"/>
    </row>
    <row r="866" spans="22:27" ht="15" customHeight="1">
      <c r="V866"/>
      <c r="W866"/>
      <c r="X866"/>
      <c r="Y866"/>
      <c r="Z866"/>
      <c r="AA866"/>
    </row>
    <row r="867" spans="22:27" ht="15" customHeight="1">
      <c r="V867"/>
      <c r="W867"/>
      <c r="X867"/>
      <c r="Y867"/>
      <c r="Z867"/>
      <c r="AA867"/>
    </row>
    <row r="868" spans="22:27" ht="15" customHeight="1">
      <c r="V868"/>
      <c r="W868"/>
      <c r="X868"/>
      <c r="Y868"/>
      <c r="Z868"/>
      <c r="AA868"/>
    </row>
    <row r="869" spans="22:27" ht="15" customHeight="1">
      <c r="V869"/>
      <c r="W869"/>
      <c r="X869"/>
      <c r="Y869"/>
      <c r="Z869"/>
      <c r="AA869"/>
    </row>
    <row r="870" spans="22:27" ht="15" customHeight="1">
      <c r="V870"/>
      <c r="W870"/>
      <c r="X870"/>
      <c r="Y870"/>
      <c r="Z870"/>
      <c r="AA870"/>
    </row>
    <row r="871" spans="22:27" ht="15" customHeight="1">
      <c r="V871"/>
      <c r="W871"/>
      <c r="X871"/>
      <c r="Y871"/>
      <c r="Z871"/>
      <c r="AA871"/>
    </row>
    <row r="872" spans="22:27" ht="15" customHeight="1">
      <c r="V872"/>
      <c r="W872"/>
      <c r="X872"/>
      <c r="Y872"/>
      <c r="Z872"/>
      <c r="AA872"/>
    </row>
    <row r="873" spans="22:27" ht="15" customHeight="1">
      <c r="V873"/>
      <c r="W873"/>
      <c r="X873"/>
      <c r="Y873"/>
      <c r="Z873"/>
      <c r="AA873"/>
    </row>
    <row r="874" spans="22:27" ht="15" customHeight="1">
      <c r="V874"/>
      <c r="W874"/>
      <c r="X874"/>
      <c r="Y874"/>
      <c r="Z874"/>
      <c r="AA874"/>
    </row>
    <row r="875" spans="22:27" ht="15" customHeight="1">
      <c r="V875"/>
      <c r="W875"/>
      <c r="X875"/>
      <c r="Y875"/>
      <c r="Z875"/>
      <c r="AA875"/>
    </row>
    <row r="876" spans="22:27" ht="15" customHeight="1">
      <c r="V876"/>
      <c r="W876"/>
      <c r="X876"/>
      <c r="Y876"/>
      <c r="Z876"/>
      <c r="AA876"/>
    </row>
    <row r="877" spans="22:27" ht="15" customHeight="1">
      <c r="V877"/>
      <c r="W877"/>
      <c r="X877"/>
      <c r="Y877"/>
      <c r="Z877"/>
      <c r="AA877"/>
    </row>
    <row r="878" spans="22:27" ht="15" customHeight="1">
      <c r="V878"/>
      <c r="W878"/>
      <c r="X878"/>
      <c r="Y878"/>
      <c r="Z878"/>
      <c r="AA878"/>
    </row>
    <row r="879" spans="22:27" ht="15" customHeight="1">
      <c r="V879"/>
      <c r="W879"/>
      <c r="X879"/>
      <c r="Y879"/>
      <c r="Z879"/>
      <c r="AA879"/>
    </row>
    <row r="880" spans="22:27" ht="15" customHeight="1">
      <c r="V880"/>
      <c r="W880"/>
      <c r="X880"/>
      <c r="Y880"/>
      <c r="Z880"/>
      <c r="AA880"/>
    </row>
    <row r="881" spans="22:27" ht="15" customHeight="1">
      <c r="V881"/>
      <c r="W881"/>
      <c r="X881"/>
      <c r="Y881"/>
      <c r="Z881"/>
      <c r="AA881"/>
    </row>
    <row r="882" spans="22:27" ht="15" customHeight="1">
      <c r="V882"/>
      <c r="W882"/>
      <c r="X882"/>
      <c r="Y882"/>
      <c r="Z882"/>
      <c r="AA882"/>
    </row>
    <row r="883" spans="22:27" ht="15" customHeight="1">
      <c r="V883"/>
      <c r="W883"/>
      <c r="X883"/>
      <c r="Y883"/>
      <c r="Z883"/>
      <c r="AA883"/>
    </row>
    <row r="884" spans="22:27" ht="15" customHeight="1">
      <c r="V884"/>
      <c r="W884"/>
      <c r="X884"/>
      <c r="Y884"/>
      <c r="Z884"/>
      <c r="AA884"/>
    </row>
    <row r="885" spans="22:27" ht="15" customHeight="1">
      <c r="V885"/>
      <c r="W885"/>
      <c r="X885"/>
      <c r="Y885"/>
      <c r="Z885"/>
      <c r="AA885"/>
    </row>
    <row r="886" spans="22:27" ht="15" customHeight="1">
      <c r="V886"/>
      <c r="W886"/>
      <c r="X886"/>
      <c r="Y886"/>
      <c r="Z886"/>
      <c r="AA886"/>
    </row>
    <row r="887" spans="22:27" ht="15" customHeight="1">
      <c r="V887"/>
      <c r="W887"/>
      <c r="X887"/>
      <c r="Y887"/>
      <c r="Z887"/>
      <c r="AA887"/>
    </row>
    <row r="888" spans="22:27" ht="15" customHeight="1">
      <c r="V888"/>
      <c r="W888"/>
      <c r="X888"/>
      <c r="Y888"/>
      <c r="Z888"/>
      <c r="AA888"/>
    </row>
    <row r="889" spans="22:27" ht="15" customHeight="1">
      <c r="V889"/>
      <c r="W889"/>
      <c r="X889"/>
      <c r="Y889"/>
      <c r="Z889"/>
      <c r="AA889"/>
    </row>
    <row r="890" spans="22:27" ht="15" customHeight="1">
      <c r="V890"/>
      <c r="W890"/>
      <c r="X890"/>
      <c r="Y890"/>
      <c r="Z890"/>
      <c r="AA890"/>
    </row>
    <row r="891" spans="22:27" ht="15" customHeight="1">
      <c r="V891"/>
      <c r="W891"/>
      <c r="X891"/>
      <c r="Y891"/>
      <c r="Z891"/>
      <c r="AA891"/>
    </row>
    <row r="892" spans="22:27" ht="15" customHeight="1">
      <c r="V892"/>
      <c r="W892"/>
      <c r="X892"/>
      <c r="Y892"/>
      <c r="Z892"/>
      <c r="AA892"/>
    </row>
    <row r="893" spans="22:27" ht="15" customHeight="1">
      <c r="V893"/>
      <c r="W893"/>
      <c r="X893"/>
      <c r="Y893"/>
      <c r="Z893"/>
      <c r="AA893"/>
    </row>
    <row r="894" spans="22:27" ht="15" customHeight="1">
      <c r="V894"/>
      <c r="W894"/>
      <c r="X894"/>
      <c r="Y894"/>
      <c r="Z894"/>
      <c r="AA894"/>
    </row>
    <row r="895" spans="22:27" ht="15" customHeight="1">
      <c r="V895"/>
      <c r="W895"/>
      <c r="X895"/>
      <c r="Y895"/>
      <c r="Z895"/>
      <c r="AA895"/>
    </row>
    <row r="896" spans="22:27" ht="15" customHeight="1">
      <c r="V896"/>
      <c r="W896"/>
      <c r="X896"/>
      <c r="Y896"/>
      <c r="Z896"/>
      <c r="AA896"/>
    </row>
    <row r="897" spans="22:27" ht="15" customHeight="1">
      <c r="V897"/>
      <c r="W897"/>
      <c r="X897"/>
      <c r="Y897"/>
      <c r="Z897"/>
      <c r="AA897"/>
    </row>
    <row r="898" spans="22:27" ht="15" customHeight="1">
      <c r="V898"/>
      <c r="W898"/>
      <c r="X898"/>
      <c r="Y898"/>
      <c r="Z898"/>
      <c r="AA898"/>
    </row>
    <row r="899" spans="22:27" ht="15" customHeight="1">
      <c r="V899"/>
      <c r="W899"/>
      <c r="X899"/>
      <c r="Y899"/>
      <c r="Z899"/>
      <c r="AA899"/>
    </row>
    <row r="900" spans="22:27" ht="15" customHeight="1">
      <c r="V900"/>
      <c r="W900"/>
      <c r="X900"/>
      <c r="Y900"/>
      <c r="Z900"/>
      <c r="AA900"/>
    </row>
    <row r="901" spans="22:27" ht="15" customHeight="1">
      <c r="V901"/>
      <c r="W901"/>
      <c r="X901"/>
      <c r="Y901"/>
      <c r="Z901"/>
      <c r="AA901"/>
    </row>
    <row r="902" spans="22:27" ht="15" customHeight="1">
      <c r="V902"/>
      <c r="W902"/>
      <c r="X902"/>
      <c r="Y902"/>
      <c r="Z902"/>
      <c r="AA902"/>
    </row>
    <row r="903" spans="22:27" ht="15" customHeight="1">
      <c r="V903"/>
      <c r="W903"/>
      <c r="X903"/>
      <c r="Y903"/>
      <c r="Z903"/>
      <c r="AA903"/>
    </row>
    <row r="904" spans="22:27" ht="15" customHeight="1">
      <c r="V904"/>
      <c r="W904"/>
      <c r="X904"/>
      <c r="Y904"/>
      <c r="Z904"/>
      <c r="AA904"/>
    </row>
    <row r="905" spans="22:27" ht="15" customHeight="1">
      <c r="V905"/>
      <c r="W905"/>
      <c r="X905"/>
      <c r="Y905"/>
      <c r="Z905"/>
      <c r="AA905"/>
    </row>
    <row r="906" spans="22:27" ht="15" customHeight="1">
      <c r="V906"/>
      <c r="W906"/>
      <c r="X906"/>
      <c r="Y906"/>
      <c r="Z906"/>
      <c r="AA906"/>
    </row>
    <row r="907" spans="22:27" ht="15" customHeight="1">
      <c r="V907"/>
      <c r="W907"/>
      <c r="X907"/>
      <c r="Y907"/>
      <c r="Z907"/>
      <c r="AA907"/>
    </row>
    <row r="908" spans="22:27" ht="15" customHeight="1">
      <c r="V908"/>
      <c r="W908"/>
      <c r="X908"/>
      <c r="Y908"/>
      <c r="Z908"/>
      <c r="AA908"/>
    </row>
    <row r="909" spans="22:27" ht="15" customHeight="1">
      <c r="V909"/>
      <c r="W909"/>
      <c r="X909"/>
      <c r="Y909"/>
      <c r="Z909"/>
      <c r="AA909"/>
    </row>
    <row r="910" spans="22:27" ht="15" customHeight="1">
      <c r="V910"/>
      <c r="W910"/>
      <c r="X910"/>
      <c r="Y910"/>
      <c r="Z910"/>
      <c r="AA910"/>
    </row>
    <row r="911" spans="22:27" ht="15" customHeight="1">
      <c r="V911"/>
      <c r="W911"/>
      <c r="X911"/>
      <c r="Y911"/>
      <c r="Z911"/>
      <c r="AA911"/>
    </row>
    <row r="912" spans="22:27" ht="15" customHeight="1">
      <c r="V912"/>
      <c r="W912"/>
      <c r="X912"/>
      <c r="Y912"/>
      <c r="Z912"/>
      <c r="AA912"/>
    </row>
    <row r="913" spans="22:27" ht="15" customHeight="1">
      <c r="V913"/>
      <c r="W913"/>
      <c r="X913"/>
      <c r="Y913"/>
      <c r="Z913"/>
      <c r="AA913"/>
    </row>
    <row r="914" spans="22:27" ht="15" customHeight="1">
      <c r="V914"/>
      <c r="W914"/>
      <c r="X914"/>
      <c r="Y914"/>
      <c r="Z914"/>
      <c r="AA914"/>
    </row>
    <row r="915" spans="22:27" ht="15" customHeight="1">
      <c r="V915"/>
      <c r="W915"/>
      <c r="X915"/>
      <c r="Y915"/>
      <c r="Z915"/>
      <c r="AA915"/>
    </row>
    <row r="916" spans="22:27" ht="15" customHeight="1">
      <c r="V916"/>
      <c r="W916"/>
      <c r="X916"/>
      <c r="Y916"/>
      <c r="Z916"/>
      <c r="AA916"/>
    </row>
    <row r="917" spans="22:27" ht="15" customHeight="1">
      <c r="V917"/>
      <c r="W917"/>
      <c r="X917"/>
      <c r="Y917"/>
      <c r="Z917"/>
      <c r="AA917"/>
    </row>
    <row r="918" spans="22:27" ht="15" customHeight="1">
      <c r="V918"/>
      <c r="W918"/>
      <c r="X918"/>
      <c r="Y918"/>
      <c r="Z918"/>
      <c r="AA918"/>
    </row>
    <row r="919" spans="22:27" ht="15" customHeight="1">
      <c r="V919"/>
      <c r="W919"/>
      <c r="X919"/>
      <c r="Y919"/>
      <c r="Z919"/>
      <c r="AA919"/>
    </row>
    <row r="920" spans="22:27" ht="15" customHeight="1">
      <c r="V920"/>
      <c r="W920"/>
      <c r="X920"/>
      <c r="Y920"/>
      <c r="Z920"/>
      <c r="AA920"/>
    </row>
    <row r="921" spans="22:27" ht="15" customHeight="1">
      <c r="V921"/>
      <c r="W921"/>
      <c r="X921"/>
      <c r="Y921"/>
      <c r="Z921"/>
      <c r="AA921"/>
    </row>
    <row r="922" spans="22:27" ht="15" customHeight="1">
      <c r="V922"/>
      <c r="W922"/>
      <c r="X922"/>
      <c r="Y922"/>
      <c r="Z922"/>
      <c r="AA922"/>
    </row>
    <row r="923" spans="22:27" ht="15" customHeight="1">
      <c r="V923"/>
      <c r="W923"/>
      <c r="X923"/>
      <c r="Y923"/>
      <c r="Z923"/>
      <c r="AA923"/>
    </row>
    <row r="924" spans="22:27" ht="15" customHeight="1">
      <c r="V924"/>
      <c r="W924"/>
      <c r="X924"/>
      <c r="Y924"/>
      <c r="Z924"/>
      <c r="AA924"/>
    </row>
    <row r="925" spans="22:27" ht="15" customHeight="1">
      <c r="V925"/>
      <c r="W925"/>
      <c r="X925"/>
      <c r="Y925"/>
      <c r="Z925"/>
      <c r="AA925"/>
    </row>
    <row r="926" spans="22:27" ht="15" customHeight="1">
      <c r="V926"/>
      <c r="W926"/>
      <c r="X926"/>
      <c r="Y926"/>
      <c r="Z926"/>
      <c r="AA926"/>
    </row>
    <row r="927" spans="22:27" ht="15" customHeight="1">
      <c r="V927"/>
      <c r="W927"/>
      <c r="X927"/>
      <c r="Y927"/>
      <c r="Z927"/>
      <c r="AA927"/>
    </row>
    <row r="928" spans="22:27" ht="15" customHeight="1">
      <c r="V928"/>
      <c r="W928"/>
      <c r="X928"/>
      <c r="Y928"/>
      <c r="Z928"/>
      <c r="AA928"/>
    </row>
    <row r="929" spans="22:27" ht="15" customHeight="1">
      <c r="V929"/>
      <c r="W929"/>
      <c r="X929"/>
      <c r="Y929"/>
      <c r="Z929"/>
      <c r="AA929"/>
    </row>
    <row r="930" spans="22:27" ht="15" customHeight="1">
      <c r="V930"/>
      <c r="W930"/>
      <c r="X930"/>
      <c r="Y930"/>
      <c r="Z930"/>
      <c r="AA930"/>
    </row>
    <row r="931" spans="22:27" ht="15" customHeight="1">
      <c r="V931"/>
      <c r="W931"/>
      <c r="X931"/>
      <c r="Y931"/>
      <c r="Z931"/>
      <c r="AA931"/>
    </row>
    <row r="932" spans="22:27" ht="15" customHeight="1">
      <c r="V932"/>
      <c r="W932"/>
      <c r="X932"/>
      <c r="Y932"/>
      <c r="Z932"/>
      <c r="AA932"/>
    </row>
    <row r="933" spans="22:27" ht="15" customHeight="1">
      <c r="V933"/>
      <c r="W933"/>
      <c r="X933"/>
      <c r="Y933"/>
      <c r="Z933"/>
      <c r="AA933"/>
    </row>
    <row r="934" spans="22:27" ht="15" customHeight="1">
      <c r="V934"/>
      <c r="W934"/>
      <c r="X934"/>
      <c r="Y934"/>
      <c r="Z934"/>
      <c r="AA934"/>
    </row>
    <row r="935" spans="22:27" ht="15" customHeight="1">
      <c r="V935"/>
      <c r="W935"/>
      <c r="X935"/>
      <c r="Y935"/>
      <c r="Z935"/>
      <c r="AA935"/>
    </row>
    <row r="936" spans="22:27" ht="15" customHeight="1">
      <c r="V936"/>
      <c r="W936"/>
      <c r="X936"/>
      <c r="Y936"/>
      <c r="Z936"/>
      <c r="AA936"/>
    </row>
    <row r="937" spans="22:27" ht="15" customHeight="1">
      <c r="V937"/>
      <c r="W937"/>
      <c r="X937"/>
      <c r="Y937"/>
      <c r="Z937"/>
      <c r="AA937"/>
    </row>
    <row r="938" spans="22:27" ht="15" customHeight="1">
      <c r="V938"/>
      <c r="W938"/>
      <c r="X938"/>
      <c r="Y938"/>
      <c r="Z938"/>
      <c r="AA938"/>
    </row>
    <row r="939" spans="22:27" ht="15" customHeight="1">
      <c r="V939"/>
      <c r="W939"/>
      <c r="X939"/>
      <c r="Y939"/>
      <c r="Z939"/>
      <c r="AA939"/>
    </row>
    <row r="940" spans="22:27" ht="15" customHeight="1">
      <c r="V940"/>
      <c r="W940"/>
      <c r="X940"/>
      <c r="Y940"/>
      <c r="Z940"/>
      <c r="AA940"/>
    </row>
    <row r="941" spans="22:27" ht="15" customHeight="1">
      <c r="V941"/>
      <c r="W941"/>
      <c r="X941"/>
      <c r="Y941"/>
      <c r="Z941"/>
      <c r="AA941"/>
    </row>
    <row r="942" spans="22:27" ht="15" customHeight="1">
      <c r="V942"/>
      <c r="W942"/>
      <c r="X942"/>
      <c r="Y942"/>
      <c r="Z942"/>
      <c r="AA942"/>
    </row>
    <row r="943" spans="22:27" ht="15" customHeight="1">
      <c r="V943"/>
      <c r="W943"/>
      <c r="X943"/>
      <c r="Y943"/>
      <c r="Z943"/>
      <c r="AA943"/>
    </row>
    <row r="944" spans="22:27" ht="15" customHeight="1">
      <c r="V944"/>
      <c r="W944"/>
      <c r="X944"/>
      <c r="Y944"/>
      <c r="Z944"/>
      <c r="AA944"/>
    </row>
    <row r="945" spans="22:27" ht="15" customHeight="1">
      <c r="V945"/>
      <c r="W945"/>
      <c r="X945"/>
      <c r="Y945"/>
      <c r="Z945"/>
      <c r="AA945"/>
    </row>
    <row r="946" spans="22:27" ht="15" customHeight="1">
      <c r="V946"/>
      <c r="W946"/>
      <c r="X946"/>
      <c r="Y946"/>
      <c r="Z946"/>
      <c r="AA946"/>
    </row>
    <row r="947" spans="22:27" ht="15" customHeight="1">
      <c r="V947"/>
      <c r="W947"/>
      <c r="X947"/>
      <c r="Y947"/>
      <c r="Z947"/>
      <c r="AA947"/>
    </row>
    <row r="948" spans="22:27" ht="15" customHeight="1">
      <c r="V948"/>
      <c r="W948"/>
      <c r="X948"/>
      <c r="Y948"/>
      <c r="Z948"/>
      <c r="AA948"/>
    </row>
    <row r="949" spans="22:27" ht="15" customHeight="1">
      <c r="V949"/>
      <c r="W949"/>
      <c r="X949"/>
      <c r="Y949"/>
      <c r="Z949"/>
      <c r="AA949"/>
    </row>
    <row r="950" spans="22:27" ht="15" customHeight="1">
      <c r="V950"/>
      <c r="W950"/>
      <c r="X950"/>
      <c r="Y950"/>
      <c r="Z950"/>
      <c r="AA950"/>
    </row>
    <row r="951" spans="22:27" ht="15" customHeight="1">
      <c r="V951"/>
      <c r="W951"/>
      <c r="X951"/>
      <c r="Y951"/>
      <c r="Z951"/>
      <c r="AA951"/>
    </row>
    <row r="952" spans="22:27" ht="15" customHeight="1">
      <c r="V952"/>
      <c r="W952"/>
      <c r="X952"/>
      <c r="Y952"/>
      <c r="Z952"/>
      <c r="AA952"/>
    </row>
    <row r="953" spans="22:27" ht="15" customHeight="1">
      <c r="V953"/>
      <c r="W953"/>
      <c r="X953"/>
      <c r="Y953"/>
      <c r="Z953"/>
      <c r="AA953"/>
    </row>
    <row r="954" spans="22:27" ht="15" customHeight="1">
      <c r="V954"/>
      <c r="W954"/>
      <c r="X954"/>
      <c r="Y954"/>
      <c r="Z954"/>
      <c r="AA954"/>
    </row>
    <row r="955" spans="22:27" ht="15" customHeight="1">
      <c r="V955"/>
      <c r="W955"/>
      <c r="X955"/>
      <c r="Y955"/>
      <c r="Z955"/>
      <c r="AA955"/>
    </row>
    <row r="956" spans="22:27" ht="15" customHeight="1">
      <c r="V956"/>
      <c r="W956"/>
      <c r="X956"/>
      <c r="Y956"/>
      <c r="Z956"/>
      <c r="AA956"/>
    </row>
    <row r="957" spans="22:27" ht="15" customHeight="1">
      <c r="V957"/>
      <c r="W957"/>
      <c r="X957"/>
      <c r="Y957"/>
      <c r="Z957"/>
      <c r="AA957"/>
    </row>
    <row r="958" spans="22:27" ht="15" customHeight="1">
      <c r="V958"/>
      <c r="W958"/>
      <c r="X958"/>
      <c r="Y958"/>
      <c r="Z958"/>
      <c r="AA958"/>
    </row>
    <row r="959" spans="22:27" ht="15" customHeight="1">
      <c r="V959"/>
      <c r="W959"/>
      <c r="X959"/>
      <c r="Y959"/>
      <c r="Z959"/>
      <c r="AA959"/>
    </row>
    <row r="960" spans="22:27" ht="15" customHeight="1">
      <c r="V960"/>
      <c r="W960"/>
      <c r="X960"/>
      <c r="Y960"/>
      <c r="Z960"/>
      <c r="AA960"/>
    </row>
    <row r="961" spans="22:27" ht="15" customHeight="1">
      <c r="V961"/>
      <c r="W961"/>
      <c r="X961"/>
      <c r="Y961"/>
      <c r="Z961"/>
      <c r="AA961"/>
    </row>
    <row r="962" spans="22:27" ht="15" customHeight="1">
      <c r="V962"/>
      <c r="W962"/>
      <c r="X962"/>
      <c r="Y962"/>
      <c r="Z962"/>
      <c r="AA962"/>
    </row>
    <row r="963" spans="22:27" ht="15" customHeight="1">
      <c r="V963"/>
      <c r="W963"/>
      <c r="X963"/>
      <c r="Y963"/>
      <c r="Z963"/>
      <c r="AA963"/>
    </row>
    <row r="964" spans="22:27" ht="15" customHeight="1">
      <c r="V964"/>
      <c r="W964"/>
      <c r="X964"/>
      <c r="Y964"/>
      <c r="Z964"/>
      <c r="AA964"/>
    </row>
    <row r="965" spans="22:27" ht="15" customHeight="1">
      <c r="V965"/>
      <c r="W965"/>
      <c r="X965"/>
      <c r="Y965"/>
      <c r="Z965"/>
      <c r="AA965"/>
    </row>
    <row r="966" spans="22:27" ht="15" customHeight="1">
      <c r="V966"/>
      <c r="W966"/>
      <c r="X966"/>
      <c r="Y966"/>
      <c r="Z966"/>
      <c r="AA966"/>
    </row>
    <row r="967" spans="22:27" ht="15" customHeight="1">
      <c r="V967"/>
      <c r="W967"/>
      <c r="X967"/>
      <c r="Y967"/>
      <c r="Z967"/>
      <c r="AA967"/>
    </row>
    <row r="968" spans="22:27" ht="15" customHeight="1">
      <c r="V968"/>
      <c r="W968"/>
      <c r="X968"/>
      <c r="Y968"/>
      <c r="Z968"/>
      <c r="AA968"/>
    </row>
    <row r="969" spans="22:27" ht="15" customHeight="1">
      <c r="V969"/>
      <c r="W969"/>
      <c r="X969"/>
      <c r="Y969"/>
      <c r="Z969"/>
      <c r="AA969"/>
    </row>
    <row r="970" spans="22:27" ht="15" customHeight="1">
      <c r="V970"/>
      <c r="W970"/>
      <c r="X970"/>
      <c r="Y970"/>
      <c r="Z970"/>
      <c r="AA970"/>
    </row>
    <row r="971" spans="22:27" ht="15" customHeight="1">
      <c r="V971"/>
      <c r="W971"/>
      <c r="X971"/>
      <c r="Y971"/>
      <c r="Z971"/>
      <c r="AA971"/>
    </row>
    <row r="972" spans="22:27" ht="15" customHeight="1">
      <c r="V972"/>
      <c r="W972"/>
      <c r="X972"/>
      <c r="Y972"/>
      <c r="Z972"/>
      <c r="AA972"/>
    </row>
    <row r="973" spans="22:27" ht="15" customHeight="1">
      <c r="V973"/>
      <c r="W973"/>
      <c r="X973"/>
      <c r="Y973"/>
      <c r="Z973"/>
      <c r="AA973"/>
    </row>
    <row r="974" spans="22:27" ht="15" customHeight="1">
      <c r="V974"/>
      <c r="W974"/>
      <c r="X974"/>
      <c r="Y974"/>
      <c r="Z974"/>
      <c r="AA974"/>
    </row>
    <row r="975" spans="22:27" ht="15" customHeight="1">
      <c r="V975"/>
      <c r="W975"/>
      <c r="X975"/>
      <c r="Y975"/>
      <c r="Z975"/>
      <c r="AA975"/>
    </row>
    <row r="976" spans="22:27" ht="15" customHeight="1">
      <c r="V976"/>
      <c r="W976"/>
      <c r="X976"/>
      <c r="Y976"/>
      <c r="Z976"/>
      <c r="AA976"/>
    </row>
    <row r="977" spans="22:27" ht="15" customHeight="1">
      <c r="V977"/>
      <c r="W977"/>
      <c r="X977"/>
      <c r="Y977"/>
      <c r="Z977"/>
      <c r="AA977"/>
    </row>
    <row r="978" spans="22:27" ht="15" customHeight="1">
      <c r="V978"/>
      <c r="W978"/>
      <c r="X978"/>
      <c r="Y978"/>
      <c r="Z978"/>
      <c r="AA978"/>
    </row>
    <row r="979" spans="22:27" ht="15" customHeight="1">
      <c r="V979"/>
      <c r="W979"/>
      <c r="X979"/>
      <c r="Y979"/>
      <c r="Z979"/>
      <c r="AA979"/>
    </row>
    <row r="980" spans="22:27" ht="15" customHeight="1">
      <c r="V980"/>
      <c r="W980"/>
      <c r="X980"/>
      <c r="Y980"/>
      <c r="Z980"/>
      <c r="AA980"/>
    </row>
    <row r="981" spans="22:27" ht="15" customHeight="1">
      <c r="V981"/>
      <c r="W981"/>
      <c r="X981"/>
      <c r="Y981"/>
      <c r="Z981"/>
      <c r="AA981"/>
    </row>
    <row r="982" spans="22:27" ht="15" customHeight="1">
      <c r="V982"/>
      <c r="W982"/>
      <c r="X982"/>
      <c r="Y982"/>
      <c r="Z982"/>
      <c r="AA982"/>
    </row>
    <row r="983" spans="22:27" ht="15" customHeight="1">
      <c r="V983"/>
      <c r="W983"/>
      <c r="X983"/>
      <c r="Y983"/>
      <c r="Z983"/>
      <c r="AA983"/>
    </row>
    <row r="984" spans="22:27" ht="15" customHeight="1">
      <c r="V984"/>
      <c r="W984"/>
      <c r="X984"/>
      <c r="Y984"/>
      <c r="Z984"/>
      <c r="AA984"/>
    </row>
    <row r="985" spans="22:27" ht="15" customHeight="1">
      <c r="V985"/>
      <c r="W985"/>
      <c r="X985"/>
      <c r="Y985"/>
      <c r="Z985"/>
      <c r="AA985"/>
    </row>
    <row r="986" spans="22:27" ht="15" customHeight="1">
      <c r="V986"/>
      <c r="W986"/>
      <c r="X986"/>
      <c r="Y986"/>
      <c r="Z986"/>
      <c r="AA986"/>
    </row>
    <row r="987" spans="22:27" ht="15" customHeight="1">
      <c r="V987"/>
      <c r="W987"/>
      <c r="X987"/>
      <c r="Y987"/>
      <c r="Z987"/>
      <c r="AA987"/>
    </row>
    <row r="988" spans="22:27" ht="15" customHeight="1">
      <c r="V988"/>
      <c r="W988"/>
      <c r="X988"/>
      <c r="Y988"/>
      <c r="Z988"/>
      <c r="AA988"/>
    </row>
    <row r="989" spans="22:27" ht="15" customHeight="1">
      <c r="V989"/>
      <c r="W989"/>
      <c r="X989"/>
      <c r="Y989"/>
      <c r="Z989"/>
      <c r="AA989"/>
    </row>
    <row r="990" spans="22:27" ht="15" customHeight="1">
      <c r="V990"/>
      <c r="W990"/>
      <c r="X990"/>
      <c r="Y990"/>
      <c r="Z990"/>
      <c r="AA990"/>
    </row>
    <row r="991" spans="22:27" ht="15" customHeight="1">
      <c r="V991"/>
      <c r="W991"/>
      <c r="X991"/>
      <c r="Y991"/>
      <c r="Z991"/>
      <c r="AA991"/>
    </row>
    <row r="992" spans="22:27" ht="15" customHeight="1">
      <c r="V992"/>
      <c r="W992"/>
      <c r="X992"/>
      <c r="Y992"/>
      <c r="Z992"/>
      <c r="AA992"/>
    </row>
    <row r="993" spans="22:27" ht="15" customHeight="1">
      <c r="V993"/>
      <c r="W993"/>
      <c r="X993"/>
      <c r="Y993"/>
      <c r="Z993"/>
      <c r="AA993"/>
    </row>
    <row r="994" spans="22:27" ht="15" customHeight="1">
      <c r="V994"/>
      <c r="W994"/>
      <c r="X994"/>
      <c r="Y994"/>
      <c r="Z994"/>
      <c r="AA994"/>
    </row>
    <row r="995" spans="22:27" ht="15" customHeight="1">
      <c r="V995"/>
      <c r="W995"/>
      <c r="X995"/>
      <c r="Y995"/>
      <c r="Z995"/>
      <c r="AA995"/>
    </row>
    <row r="996" spans="22:27" ht="15" customHeight="1">
      <c r="V996"/>
      <c r="W996"/>
      <c r="X996"/>
      <c r="Y996"/>
      <c r="Z996"/>
      <c r="AA996"/>
    </row>
    <row r="997" spans="22:27" ht="15" customHeight="1">
      <c r="V997"/>
      <c r="W997"/>
      <c r="X997"/>
      <c r="Y997"/>
      <c r="Z997"/>
      <c r="AA997"/>
    </row>
    <row r="998" spans="22:27" ht="15" customHeight="1">
      <c r="V998"/>
      <c r="W998"/>
      <c r="X998"/>
      <c r="Y998"/>
      <c r="Z998"/>
      <c r="AA998"/>
    </row>
    <row r="999" spans="22:27" ht="15" customHeight="1">
      <c r="V999"/>
      <c r="W999"/>
      <c r="X999"/>
      <c r="Y999"/>
      <c r="Z999"/>
      <c r="AA999"/>
    </row>
    <row r="1000" spans="22:27" ht="15" customHeight="1">
      <c r="V1000"/>
      <c r="W1000"/>
      <c r="X1000"/>
      <c r="Y1000"/>
      <c r="Z1000"/>
      <c r="AA1000"/>
    </row>
    <row r="1001" spans="22:27" ht="15" customHeight="1">
      <c r="V1001"/>
      <c r="W1001"/>
      <c r="X1001"/>
      <c r="Y1001"/>
      <c r="Z1001"/>
      <c r="AA1001"/>
    </row>
    <row r="1002" spans="22:27" ht="15" customHeight="1">
      <c r="V1002"/>
      <c r="W1002"/>
      <c r="X1002"/>
      <c r="Y1002"/>
      <c r="Z1002"/>
      <c r="AA1002"/>
    </row>
    <row r="1003" spans="22:27" ht="15" customHeight="1">
      <c r="V1003"/>
      <c r="W1003"/>
      <c r="X1003"/>
      <c r="Y1003"/>
      <c r="Z1003"/>
      <c r="AA1003"/>
    </row>
    <row r="1004" spans="22:27" ht="15" customHeight="1">
      <c r="V1004"/>
      <c r="W1004"/>
      <c r="X1004"/>
      <c r="Y1004"/>
      <c r="Z1004"/>
      <c r="AA1004"/>
    </row>
    <row r="1005" spans="22:27" ht="15" customHeight="1">
      <c r="V1005"/>
      <c r="W1005"/>
      <c r="X1005"/>
      <c r="Y1005"/>
      <c r="Z1005"/>
      <c r="AA1005"/>
    </row>
    <row r="1006" spans="22:27" ht="15" customHeight="1">
      <c r="V1006"/>
      <c r="W1006"/>
      <c r="X1006"/>
      <c r="Y1006"/>
      <c r="Z1006"/>
      <c r="AA1006"/>
    </row>
    <row r="1007" spans="22:27" ht="15" customHeight="1">
      <c r="V1007"/>
      <c r="W1007"/>
      <c r="X1007"/>
      <c r="Y1007"/>
      <c r="Z1007"/>
      <c r="AA1007"/>
    </row>
    <row r="1008" spans="22:27" ht="15" customHeight="1">
      <c r="V1008"/>
      <c r="W1008"/>
      <c r="X1008"/>
      <c r="Y1008"/>
      <c r="Z1008"/>
      <c r="AA1008"/>
    </row>
    <row r="1009" spans="22:27" ht="15" customHeight="1">
      <c r="V1009"/>
      <c r="W1009"/>
      <c r="X1009"/>
      <c r="Y1009"/>
      <c r="Z1009"/>
      <c r="AA1009"/>
    </row>
    <row r="1010" spans="22:27" ht="15" customHeight="1">
      <c r="V1010"/>
      <c r="W1010"/>
      <c r="X1010"/>
      <c r="Y1010"/>
      <c r="Z1010"/>
      <c r="AA1010"/>
    </row>
    <row r="1011" spans="22:27" ht="15" customHeight="1">
      <c r="V1011"/>
      <c r="W1011"/>
      <c r="X1011"/>
      <c r="Y1011"/>
      <c r="Z1011"/>
      <c r="AA1011"/>
    </row>
    <row r="1012" spans="22:27" ht="15" customHeight="1">
      <c r="V1012"/>
      <c r="W1012"/>
      <c r="X1012"/>
      <c r="Y1012"/>
      <c r="Z1012"/>
      <c r="AA1012"/>
    </row>
    <row r="1013" spans="22:27" ht="15" customHeight="1">
      <c r="V1013"/>
      <c r="W1013"/>
      <c r="X1013"/>
      <c r="Y1013"/>
      <c r="Z1013"/>
      <c r="AA1013"/>
    </row>
    <row r="1014" spans="22:27" ht="15" customHeight="1">
      <c r="V1014"/>
      <c r="W1014"/>
      <c r="X1014"/>
      <c r="Y1014"/>
      <c r="Z1014"/>
      <c r="AA1014"/>
    </row>
    <row r="1015" spans="22:27" ht="15" customHeight="1">
      <c r="V1015"/>
      <c r="W1015"/>
      <c r="X1015"/>
      <c r="Y1015"/>
      <c r="Z1015"/>
      <c r="AA1015"/>
    </row>
    <row r="1016" spans="22:27" ht="15" customHeight="1">
      <c r="V1016"/>
      <c r="W1016"/>
      <c r="X1016"/>
      <c r="Y1016"/>
      <c r="Z1016"/>
      <c r="AA1016"/>
    </row>
    <row r="1017" spans="22:27" ht="15" customHeight="1">
      <c r="V1017"/>
      <c r="W1017"/>
      <c r="X1017"/>
      <c r="Y1017"/>
      <c r="Z1017"/>
      <c r="AA1017"/>
    </row>
    <row r="1018" spans="22:27" ht="15" customHeight="1">
      <c r="V1018"/>
      <c r="W1018"/>
      <c r="X1018"/>
      <c r="Y1018"/>
      <c r="Z1018"/>
      <c r="AA1018"/>
    </row>
    <row r="1019" spans="22:27" ht="15" customHeight="1">
      <c r="V1019"/>
      <c r="W1019"/>
      <c r="X1019"/>
      <c r="Y1019"/>
      <c r="Z1019"/>
      <c r="AA1019"/>
    </row>
    <row r="1020" spans="22:27" ht="15" customHeight="1">
      <c r="V1020"/>
      <c r="W1020"/>
      <c r="X1020"/>
      <c r="Y1020"/>
      <c r="Z1020"/>
      <c r="AA1020"/>
    </row>
    <row r="1021" spans="22:27" ht="15" customHeight="1">
      <c r="V1021"/>
      <c r="W1021"/>
      <c r="X1021"/>
      <c r="Y1021"/>
      <c r="Z1021"/>
      <c r="AA1021"/>
    </row>
    <row r="1022" spans="22:27" ht="15" customHeight="1">
      <c r="V1022"/>
      <c r="W1022"/>
      <c r="X1022"/>
      <c r="Y1022"/>
      <c r="Z1022"/>
      <c r="AA1022"/>
    </row>
    <row r="1023" spans="22:27" ht="15" customHeight="1">
      <c r="V1023"/>
      <c r="W1023"/>
      <c r="X1023"/>
      <c r="Y1023"/>
      <c r="Z1023"/>
      <c r="AA1023"/>
    </row>
    <row r="1024" spans="22:27" ht="15" customHeight="1">
      <c r="V1024"/>
      <c r="W1024"/>
      <c r="X1024"/>
      <c r="Y1024"/>
      <c r="Z1024"/>
      <c r="AA1024"/>
    </row>
    <row r="1025" spans="22:27" ht="15" customHeight="1">
      <c r="V1025"/>
      <c r="W1025"/>
      <c r="X1025"/>
      <c r="Y1025"/>
      <c r="Z1025"/>
      <c r="AA1025"/>
    </row>
    <row r="1026" spans="22:27" ht="15" customHeight="1">
      <c r="V1026"/>
      <c r="W1026"/>
      <c r="X1026"/>
      <c r="Y1026"/>
      <c r="Z1026"/>
      <c r="AA1026"/>
    </row>
    <row r="1027" spans="22:27" ht="15" customHeight="1">
      <c r="V1027"/>
      <c r="W1027"/>
      <c r="X1027"/>
      <c r="Y1027"/>
      <c r="Z1027"/>
      <c r="AA1027"/>
    </row>
    <row r="1028" spans="22:27" ht="15" customHeight="1">
      <c r="V1028"/>
      <c r="W1028"/>
      <c r="X1028"/>
      <c r="Y1028"/>
      <c r="Z1028"/>
      <c r="AA1028"/>
    </row>
    <row r="1029" spans="22:27" ht="15" customHeight="1">
      <c r="V1029"/>
      <c r="W1029"/>
      <c r="X1029"/>
      <c r="Y1029"/>
      <c r="Z1029"/>
      <c r="AA1029"/>
    </row>
    <row r="1030" spans="22:27" ht="15" customHeight="1">
      <c r="V1030"/>
      <c r="W1030"/>
      <c r="X1030"/>
      <c r="Y1030"/>
      <c r="Z1030"/>
      <c r="AA1030"/>
    </row>
    <row r="1031" spans="22:27" ht="15" customHeight="1">
      <c r="V1031"/>
      <c r="W1031"/>
      <c r="X1031"/>
      <c r="Y1031"/>
      <c r="Z1031"/>
      <c r="AA1031"/>
    </row>
    <row r="1032" spans="22:27" ht="15" customHeight="1">
      <c r="V1032"/>
      <c r="W1032"/>
      <c r="X1032"/>
      <c r="Y1032"/>
      <c r="Z1032"/>
      <c r="AA1032"/>
    </row>
    <row r="1033" spans="22:27" ht="15" customHeight="1">
      <c r="V1033"/>
      <c r="W1033"/>
      <c r="X1033"/>
      <c r="Y1033"/>
      <c r="Z1033"/>
      <c r="AA1033"/>
    </row>
    <row r="1034" spans="22:27" ht="15" customHeight="1">
      <c r="V1034"/>
      <c r="W1034"/>
      <c r="X1034"/>
      <c r="Y1034"/>
      <c r="Z1034"/>
      <c r="AA1034"/>
    </row>
    <row r="1035" spans="22:27" ht="15" customHeight="1">
      <c r="V1035"/>
      <c r="W1035"/>
      <c r="X1035"/>
      <c r="Y1035"/>
      <c r="Z1035"/>
      <c r="AA1035"/>
    </row>
    <row r="1036" spans="22:27" ht="15" customHeight="1">
      <c r="V1036"/>
      <c r="W1036"/>
      <c r="X1036"/>
      <c r="Y1036"/>
      <c r="Z1036"/>
      <c r="AA1036"/>
    </row>
    <row r="1037" spans="22:27" ht="15" customHeight="1">
      <c r="V1037"/>
      <c r="W1037"/>
      <c r="X1037"/>
      <c r="Y1037"/>
      <c r="Z1037"/>
      <c r="AA1037"/>
    </row>
    <row r="1038" spans="22:27" ht="15" customHeight="1">
      <c r="V1038"/>
      <c r="W1038"/>
      <c r="X1038"/>
      <c r="Y1038"/>
      <c r="Z1038"/>
      <c r="AA1038"/>
    </row>
    <row r="1039" spans="22:27" ht="15" customHeight="1">
      <c r="V1039"/>
      <c r="W1039"/>
      <c r="X1039"/>
      <c r="Y1039"/>
      <c r="Z1039"/>
      <c r="AA1039"/>
    </row>
    <row r="1040" spans="22:27" ht="15" customHeight="1">
      <c r="V1040"/>
      <c r="W1040"/>
      <c r="X1040"/>
      <c r="Y1040"/>
      <c r="Z1040"/>
      <c r="AA1040"/>
    </row>
    <row r="1041" spans="22:27" ht="15" customHeight="1">
      <c r="V1041"/>
      <c r="W1041"/>
      <c r="X1041"/>
      <c r="Y1041"/>
      <c r="Z1041"/>
      <c r="AA1041"/>
    </row>
    <row r="1042" spans="22:27" ht="15" customHeight="1">
      <c r="V1042"/>
      <c r="W1042"/>
      <c r="X1042"/>
      <c r="Y1042"/>
      <c r="Z1042"/>
      <c r="AA1042"/>
    </row>
    <row r="1043" spans="22:27" ht="15" customHeight="1">
      <c r="V1043"/>
      <c r="W1043"/>
      <c r="X1043"/>
      <c r="Y1043"/>
      <c r="Z1043"/>
      <c r="AA1043"/>
    </row>
    <row r="1044" spans="22:27" ht="15" customHeight="1">
      <c r="V1044"/>
      <c r="W1044"/>
      <c r="X1044"/>
      <c r="Y1044"/>
      <c r="Z1044"/>
      <c r="AA1044"/>
    </row>
    <row r="1045" spans="22:27" ht="15" customHeight="1">
      <c r="V1045"/>
      <c r="W1045"/>
      <c r="X1045"/>
      <c r="Y1045"/>
      <c r="Z1045"/>
      <c r="AA1045"/>
    </row>
    <row r="1046" spans="22:27" ht="15" customHeight="1">
      <c r="V1046"/>
      <c r="W1046"/>
      <c r="X1046"/>
      <c r="Y1046"/>
      <c r="Z1046"/>
      <c r="AA1046"/>
    </row>
    <row r="1047" spans="22:27" ht="15" customHeight="1">
      <c r="V1047"/>
      <c r="W1047"/>
      <c r="X1047"/>
      <c r="Y1047"/>
      <c r="Z1047"/>
      <c r="AA1047"/>
    </row>
    <row r="1048" spans="22:27" ht="15" customHeight="1">
      <c r="V1048"/>
      <c r="W1048"/>
      <c r="X1048"/>
      <c r="Y1048"/>
      <c r="Z1048"/>
      <c r="AA1048"/>
    </row>
    <row r="1049" spans="22:27" ht="15" customHeight="1">
      <c r="V1049"/>
      <c r="W1049"/>
      <c r="X1049"/>
      <c r="Y1049"/>
      <c r="Z1049"/>
      <c r="AA1049"/>
    </row>
    <row r="1050" spans="22:27" ht="15" customHeight="1">
      <c r="V1050"/>
      <c r="W1050"/>
      <c r="X1050"/>
      <c r="Y1050"/>
      <c r="Z1050"/>
      <c r="AA1050"/>
    </row>
    <row r="1051" spans="22:27" ht="15" customHeight="1">
      <c r="V1051"/>
      <c r="W1051"/>
      <c r="X1051"/>
      <c r="Y1051"/>
      <c r="Z1051"/>
      <c r="AA1051"/>
    </row>
    <row r="1052" spans="22:27" ht="15" customHeight="1">
      <c r="V1052"/>
      <c r="W1052"/>
      <c r="X1052"/>
      <c r="Y1052"/>
      <c r="Z1052"/>
      <c r="AA1052"/>
    </row>
    <row r="1053" spans="22:27" ht="15" customHeight="1">
      <c r="V1053"/>
      <c r="W1053"/>
      <c r="X1053"/>
      <c r="Y1053"/>
      <c r="Z1053"/>
      <c r="AA1053"/>
    </row>
    <row r="1054" spans="22:27" ht="15" customHeight="1">
      <c r="V1054"/>
      <c r="W1054"/>
      <c r="X1054"/>
      <c r="Y1054"/>
      <c r="Z1054"/>
      <c r="AA1054"/>
    </row>
    <row r="1055" spans="22:27" ht="15" customHeight="1">
      <c r="V1055"/>
      <c r="W1055"/>
      <c r="X1055"/>
      <c r="Y1055"/>
      <c r="Z1055"/>
      <c r="AA1055"/>
    </row>
    <row r="1056" spans="22:27" ht="15" customHeight="1">
      <c r="V1056"/>
      <c r="W1056"/>
      <c r="X1056"/>
      <c r="Y1056"/>
      <c r="Z1056"/>
      <c r="AA1056"/>
    </row>
    <row r="1057" spans="22:27" ht="15" customHeight="1">
      <c r="V1057"/>
      <c r="W1057"/>
      <c r="X1057"/>
      <c r="Y1057"/>
      <c r="Z1057"/>
      <c r="AA1057"/>
    </row>
    <row r="1058" spans="22:27" ht="15" customHeight="1">
      <c r="V1058"/>
      <c r="W1058"/>
      <c r="X1058"/>
      <c r="Y1058"/>
      <c r="Z1058"/>
      <c r="AA1058"/>
    </row>
    <row r="1059" spans="22:27" ht="15" customHeight="1">
      <c r="V1059"/>
      <c r="W1059"/>
      <c r="X1059"/>
      <c r="Y1059"/>
      <c r="Z1059"/>
      <c r="AA1059"/>
    </row>
    <row r="1060" spans="22:27" ht="15" customHeight="1">
      <c r="V1060"/>
      <c r="W1060"/>
      <c r="X1060"/>
      <c r="Y1060"/>
      <c r="Z1060"/>
      <c r="AA1060"/>
    </row>
    <row r="1061" spans="22:27" ht="15" customHeight="1">
      <c r="V1061"/>
      <c r="W1061"/>
      <c r="X1061"/>
      <c r="Y1061"/>
      <c r="Z1061"/>
      <c r="AA1061"/>
    </row>
    <row r="1062" spans="22:27" ht="15" customHeight="1">
      <c r="V1062"/>
      <c r="W1062"/>
      <c r="X1062"/>
      <c r="Y1062"/>
      <c r="Z1062"/>
      <c r="AA1062"/>
    </row>
    <row r="1063" spans="22:27" ht="15" customHeight="1">
      <c r="V1063"/>
      <c r="W1063"/>
      <c r="X1063"/>
      <c r="Y1063"/>
      <c r="Z1063"/>
      <c r="AA1063"/>
    </row>
    <row r="1064" spans="22:27" ht="15" customHeight="1">
      <c r="V1064"/>
      <c r="W1064"/>
      <c r="X1064"/>
      <c r="Y1064"/>
      <c r="Z1064"/>
      <c r="AA1064"/>
    </row>
    <row r="1065" spans="22:27" ht="15" customHeight="1">
      <c r="V1065"/>
      <c r="W1065"/>
      <c r="X1065"/>
      <c r="Y1065"/>
      <c r="Z1065"/>
      <c r="AA1065"/>
    </row>
    <row r="1066" spans="22:27" ht="15" customHeight="1">
      <c r="V1066"/>
      <c r="W1066"/>
      <c r="X1066"/>
      <c r="Y1066"/>
      <c r="Z1066"/>
      <c r="AA1066"/>
    </row>
    <row r="1067" spans="22:27" ht="15" customHeight="1">
      <c r="V1067"/>
      <c r="W1067"/>
      <c r="X1067"/>
      <c r="Y1067"/>
      <c r="Z1067"/>
      <c r="AA1067"/>
    </row>
    <row r="1068" spans="22:27" ht="15" customHeight="1">
      <c r="V1068"/>
      <c r="W1068"/>
      <c r="X1068"/>
      <c r="Y1068"/>
      <c r="Z1068"/>
      <c r="AA1068"/>
    </row>
    <row r="1069" spans="22:27" ht="15" customHeight="1">
      <c r="V1069"/>
      <c r="W1069"/>
      <c r="X1069"/>
      <c r="Y1069"/>
      <c r="Z1069"/>
      <c r="AA1069"/>
    </row>
    <row r="1070" spans="22:27" ht="15" customHeight="1">
      <c r="V1070"/>
      <c r="W1070"/>
      <c r="X1070"/>
      <c r="Y1070"/>
      <c r="Z1070"/>
      <c r="AA1070"/>
    </row>
    <row r="1071" spans="22:27" ht="15" customHeight="1">
      <c r="V1071"/>
      <c r="W1071"/>
      <c r="X1071"/>
      <c r="Y1071"/>
      <c r="Z1071"/>
      <c r="AA1071"/>
    </row>
    <row r="1072" spans="22:27" ht="15" customHeight="1">
      <c r="V1072"/>
      <c r="W1072"/>
      <c r="X1072"/>
      <c r="Y1072"/>
      <c r="Z1072"/>
      <c r="AA1072"/>
    </row>
    <row r="1073" spans="22:27" ht="15" customHeight="1">
      <c r="V1073"/>
      <c r="W1073"/>
      <c r="X1073"/>
      <c r="Y1073"/>
      <c r="Z1073"/>
      <c r="AA1073"/>
    </row>
    <row r="1074" spans="22:27" ht="15" customHeight="1">
      <c r="V1074"/>
      <c r="W1074"/>
      <c r="X1074"/>
      <c r="Y1074"/>
      <c r="Z1074"/>
      <c r="AA1074"/>
    </row>
    <row r="1075" spans="22:27" ht="15" customHeight="1">
      <c r="V1075"/>
      <c r="W1075"/>
      <c r="X1075"/>
      <c r="Y1075"/>
      <c r="Z1075"/>
      <c r="AA1075"/>
    </row>
    <row r="1076" spans="22:27" ht="15" customHeight="1">
      <c r="V1076"/>
      <c r="W1076"/>
      <c r="X1076"/>
      <c r="Y1076"/>
      <c r="Z1076"/>
      <c r="AA1076"/>
    </row>
    <row r="1077" spans="22:27" ht="15" customHeight="1">
      <c r="V1077"/>
      <c r="W1077"/>
      <c r="X1077"/>
      <c r="Y1077"/>
      <c r="Z1077"/>
      <c r="AA1077"/>
    </row>
    <row r="1078" spans="22:27" ht="15" customHeight="1">
      <c r="V1078"/>
      <c r="W1078"/>
      <c r="X1078"/>
      <c r="Y1078"/>
      <c r="Z1078"/>
      <c r="AA1078"/>
    </row>
    <row r="1079" spans="22:27" ht="15" customHeight="1">
      <c r="V1079"/>
      <c r="W1079"/>
      <c r="X1079"/>
      <c r="Y1079"/>
      <c r="Z1079"/>
      <c r="AA1079"/>
    </row>
    <row r="1080" spans="22:27" ht="15" customHeight="1">
      <c r="V1080"/>
      <c r="W1080"/>
      <c r="X1080"/>
      <c r="Y1080"/>
      <c r="Z1080"/>
      <c r="AA1080"/>
    </row>
    <row r="1081" spans="22:27" ht="15" customHeight="1">
      <c r="V1081"/>
      <c r="W1081"/>
      <c r="X1081"/>
      <c r="Y1081"/>
      <c r="Z1081"/>
      <c r="AA1081"/>
    </row>
    <row r="1082" spans="22:27" ht="15" customHeight="1">
      <c r="V1082"/>
      <c r="W1082"/>
      <c r="X1082"/>
      <c r="Y1082"/>
      <c r="Z1082"/>
      <c r="AA1082"/>
    </row>
    <row r="1083" spans="22:27" ht="15" customHeight="1">
      <c r="V1083"/>
      <c r="W1083"/>
      <c r="X1083"/>
      <c r="Y1083"/>
      <c r="Z1083"/>
      <c r="AA1083"/>
    </row>
    <row r="1084" spans="22:27" ht="15" customHeight="1">
      <c r="V1084"/>
      <c r="W1084"/>
      <c r="X1084"/>
      <c r="Y1084"/>
      <c r="Z1084"/>
      <c r="AA1084"/>
    </row>
    <row r="1085" spans="22:27" ht="15" customHeight="1">
      <c r="V1085"/>
      <c r="W1085"/>
      <c r="X1085"/>
      <c r="Y1085"/>
      <c r="Z1085"/>
      <c r="AA1085"/>
    </row>
    <row r="1086" spans="22:27" ht="15" customHeight="1">
      <c r="V1086"/>
      <c r="W1086"/>
      <c r="X1086"/>
      <c r="Y1086"/>
      <c r="Z1086"/>
      <c r="AA1086"/>
    </row>
    <row r="1087" spans="22:27" ht="15" customHeight="1">
      <c r="V1087"/>
      <c r="W1087"/>
      <c r="X1087"/>
      <c r="Y1087"/>
      <c r="Z1087"/>
      <c r="AA1087"/>
    </row>
    <row r="1088" spans="22:27" ht="15" customHeight="1">
      <c r="V1088"/>
      <c r="W1088"/>
      <c r="X1088"/>
      <c r="Y1088"/>
      <c r="Z1088"/>
      <c r="AA1088"/>
    </row>
    <row r="1089" spans="22:27" ht="15" customHeight="1">
      <c r="V1089"/>
      <c r="W1089"/>
      <c r="X1089"/>
      <c r="Y1089"/>
      <c r="Z1089"/>
      <c r="AA1089"/>
    </row>
    <row r="1090" spans="22:27" ht="15" customHeight="1">
      <c r="V1090"/>
      <c r="W1090"/>
      <c r="X1090"/>
      <c r="Y1090"/>
      <c r="Z1090"/>
      <c r="AA1090"/>
    </row>
    <row r="1091" spans="22:27" ht="15" customHeight="1">
      <c r="V1091"/>
      <c r="W1091"/>
      <c r="X1091"/>
      <c r="Y1091"/>
      <c r="Z1091"/>
      <c r="AA1091"/>
    </row>
    <row r="1092" spans="22:27" ht="15" customHeight="1">
      <c r="V1092"/>
      <c r="W1092"/>
      <c r="X1092"/>
      <c r="Y1092"/>
      <c r="Z1092"/>
      <c r="AA1092"/>
    </row>
    <row r="1093" spans="22:27" ht="15" customHeight="1">
      <c r="V1093"/>
      <c r="W1093"/>
      <c r="X1093"/>
      <c r="Y1093"/>
      <c r="Z1093"/>
      <c r="AA1093"/>
    </row>
    <row r="1094" spans="22:27" ht="15" customHeight="1">
      <c r="V1094"/>
      <c r="W1094"/>
      <c r="X1094"/>
      <c r="Y1094"/>
      <c r="Z1094"/>
      <c r="AA1094"/>
    </row>
    <row r="1095" spans="22:27" ht="15" customHeight="1">
      <c r="V1095"/>
      <c r="W1095"/>
      <c r="X1095"/>
      <c r="Y1095"/>
      <c r="Z1095"/>
      <c r="AA1095"/>
    </row>
    <row r="1096" spans="22:27" ht="15" customHeight="1">
      <c r="V1096"/>
      <c r="W1096"/>
      <c r="X1096"/>
      <c r="Y1096"/>
      <c r="Z1096"/>
      <c r="AA1096"/>
    </row>
    <row r="1097" spans="22:27" ht="15" customHeight="1">
      <c r="V1097"/>
      <c r="W1097"/>
      <c r="X1097"/>
      <c r="Y1097"/>
      <c r="Z1097"/>
      <c r="AA1097"/>
    </row>
    <row r="1098" spans="22:27" ht="15" customHeight="1">
      <c r="V1098"/>
      <c r="W1098"/>
      <c r="X1098"/>
      <c r="Y1098"/>
      <c r="Z1098"/>
      <c r="AA1098"/>
    </row>
    <row r="1099" spans="22:27" ht="15" customHeight="1">
      <c r="V1099"/>
      <c r="W1099"/>
      <c r="X1099"/>
      <c r="Y1099"/>
      <c r="Z1099"/>
      <c r="AA1099"/>
    </row>
    <row r="1100" spans="22:27" ht="15" customHeight="1">
      <c r="V1100"/>
      <c r="W1100"/>
      <c r="X1100"/>
      <c r="Y1100"/>
      <c r="Z1100"/>
      <c r="AA1100"/>
    </row>
    <row r="1101" spans="22:27" ht="15" customHeight="1">
      <c r="V1101"/>
      <c r="W1101"/>
      <c r="X1101"/>
      <c r="Y1101"/>
      <c r="Z1101"/>
      <c r="AA1101"/>
    </row>
    <row r="1102" spans="22:27" ht="15" customHeight="1">
      <c r="V1102"/>
      <c r="W1102"/>
      <c r="X1102"/>
      <c r="Y1102"/>
      <c r="Z1102"/>
      <c r="AA1102"/>
    </row>
    <row r="1103" spans="22:27" ht="15" customHeight="1">
      <c r="V1103"/>
      <c r="W1103"/>
      <c r="X1103"/>
      <c r="Y1103"/>
      <c r="Z1103"/>
      <c r="AA1103"/>
    </row>
    <row r="1104" spans="22:27" ht="15" customHeight="1">
      <c r="V1104"/>
      <c r="W1104"/>
      <c r="X1104"/>
      <c r="Y1104"/>
      <c r="Z1104"/>
      <c r="AA1104"/>
    </row>
    <row r="1105" spans="22:27" ht="15" customHeight="1">
      <c r="V1105"/>
      <c r="W1105"/>
      <c r="X1105"/>
      <c r="Y1105"/>
      <c r="Z1105"/>
      <c r="AA1105"/>
    </row>
    <row r="1106" spans="22:27" ht="15" customHeight="1">
      <c r="V1106"/>
      <c r="W1106"/>
      <c r="X1106"/>
      <c r="Y1106"/>
      <c r="Z1106"/>
      <c r="AA1106"/>
    </row>
    <row r="1107" spans="22:27" ht="15" customHeight="1">
      <c r="V1107"/>
      <c r="W1107"/>
      <c r="X1107"/>
      <c r="Y1107"/>
      <c r="Z1107"/>
      <c r="AA1107"/>
    </row>
    <row r="1108" spans="22:27" ht="15" customHeight="1">
      <c r="V1108"/>
      <c r="W1108"/>
      <c r="X1108"/>
      <c r="Y1108"/>
      <c r="Z1108"/>
      <c r="AA1108"/>
    </row>
    <row r="1109" spans="22:27" ht="15" customHeight="1">
      <c r="V1109"/>
      <c r="W1109"/>
      <c r="X1109"/>
      <c r="Y1109"/>
      <c r="Z1109"/>
      <c r="AA1109"/>
    </row>
    <row r="1110" spans="22:27" ht="15" customHeight="1">
      <c r="V1110"/>
      <c r="W1110"/>
      <c r="X1110"/>
      <c r="Y1110"/>
      <c r="Z1110"/>
      <c r="AA1110"/>
    </row>
    <row r="1111" spans="22:27" ht="15" customHeight="1">
      <c r="V1111"/>
      <c r="W1111"/>
      <c r="X1111"/>
      <c r="Y1111"/>
      <c r="Z1111"/>
      <c r="AA1111"/>
    </row>
    <row r="1112" spans="22:27" ht="15" customHeight="1">
      <c r="V1112"/>
      <c r="W1112"/>
      <c r="X1112"/>
      <c r="Y1112"/>
      <c r="Z1112"/>
      <c r="AA1112"/>
    </row>
    <row r="1113" spans="22:27" ht="15" customHeight="1">
      <c r="V1113"/>
      <c r="W1113"/>
      <c r="X1113"/>
      <c r="Y1113"/>
      <c r="Z1113"/>
      <c r="AA1113"/>
    </row>
    <row r="1114" spans="22:27" ht="15" customHeight="1">
      <c r="V1114"/>
      <c r="W1114"/>
      <c r="X1114"/>
      <c r="Y1114"/>
      <c r="Z1114"/>
      <c r="AA1114"/>
    </row>
    <row r="1115" spans="22:27" ht="15" customHeight="1">
      <c r="V1115"/>
      <c r="W1115"/>
      <c r="X1115"/>
      <c r="Y1115"/>
      <c r="Z1115"/>
      <c r="AA1115"/>
    </row>
    <row r="1116" spans="22:27" ht="15" customHeight="1">
      <c r="V1116"/>
      <c r="W1116"/>
      <c r="X1116"/>
      <c r="Y1116"/>
      <c r="Z1116"/>
      <c r="AA1116"/>
    </row>
    <row r="1117" spans="22:27" ht="15" customHeight="1">
      <c r="V1117"/>
      <c r="W1117"/>
      <c r="X1117"/>
      <c r="Y1117"/>
      <c r="Z1117"/>
      <c r="AA1117"/>
    </row>
    <row r="1118" spans="22:27" ht="15" customHeight="1">
      <c r="V1118"/>
      <c r="W1118"/>
      <c r="X1118"/>
      <c r="Y1118"/>
      <c r="Z1118"/>
      <c r="AA1118"/>
    </row>
    <row r="1119" spans="22:27" ht="15" customHeight="1">
      <c r="V1119"/>
      <c r="W1119"/>
      <c r="X1119"/>
      <c r="Y1119"/>
      <c r="Z1119"/>
      <c r="AA1119"/>
    </row>
    <row r="1120" spans="22:27" ht="15" customHeight="1">
      <c r="V1120"/>
      <c r="W1120"/>
      <c r="X1120"/>
      <c r="Y1120"/>
      <c r="Z1120"/>
      <c r="AA1120"/>
    </row>
    <row r="1121" spans="22:27" ht="15" customHeight="1">
      <c r="V1121"/>
      <c r="W1121"/>
      <c r="X1121"/>
      <c r="Y1121"/>
      <c r="Z1121"/>
      <c r="AA1121"/>
    </row>
    <row r="1122" spans="22:27" ht="15" customHeight="1">
      <c r="V1122"/>
      <c r="W1122"/>
      <c r="X1122"/>
      <c r="Y1122"/>
      <c r="Z1122"/>
      <c r="AA1122"/>
    </row>
    <row r="1123" spans="22:27" ht="15" customHeight="1">
      <c r="V1123"/>
      <c r="W1123"/>
      <c r="X1123"/>
      <c r="Y1123"/>
      <c r="Z1123"/>
      <c r="AA1123"/>
    </row>
    <row r="1124" spans="22:27" ht="15" customHeight="1">
      <c r="V1124"/>
      <c r="W1124"/>
      <c r="X1124"/>
      <c r="Y1124"/>
      <c r="Z1124"/>
      <c r="AA1124"/>
    </row>
    <row r="1125" spans="22:27" ht="15" customHeight="1">
      <c r="V1125"/>
      <c r="W1125"/>
      <c r="X1125"/>
      <c r="Y1125"/>
      <c r="Z1125"/>
      <c r="AA1125"/>
    </row>
    <row r="1126" spans="22:27" ht="15" customHeight="1">
      <c r="V1126"/>
      <c r="W1126"/>
      <c r="X1126"/>
      <c r="Y1126"/>
      <c r="Z1126"/>
      <c r="AA1126"/>
    </row>
    <row r="1127" spans="22:27" ht="15" customHeight="1">
      <c r="V1127"/>
      <c r="W1127"/>
      <c r="X1127"/>
      <c r="Y1127"/>
      <c r="Z1127"/>
      <c r="AA1127"/>
    </row>
    <row r="1128" spans="22:27" ht="15" customHeight="1">
      <c r="V1128"/>
      <c r="W1128"/>
      <c r="X1128"/>
      <c r="Y1128"/>
      <c r="Z1128"/>
      <c r="AA1128"/>
    </row>
    <row r="1129" spans="22:27" ht="15" customHeight="1">
      <c r="V1129"/>
      <c r="W1129"/>
      <c r="X1129"/>
      <c r="Y1129"/>
      <c r="Z1129"/>
      <c r="AA1129"/>
    </row>
    <row r="1130" spans="22:27" ht="15" customHeight="1">
      <c r="V1130"/>
      <c r="W1130"/>
      <c r="X1130"/>
      <c r="Y1130"/>
      <c r="Z1130"/>
      <c r="AA1130"/>
    </row>
    <row r="1131" spans="22:27" ht="15" customHeight="1">
      <c r="V1131"/>
      <c r="W1131"/>
      <c r="X1131"/>
      <c r="Y1131"/>
      <c r="Z1131"/>
      <c r="AA1131"/>
    </row>
    <row r="1132" spans="22:27" ht="15" customHeight="1">
      <c r="V1132"/>
      <c r="W1132"/>
      <c r="X1132"/>
      <c r="Y1132"/>
      <c r="Z1132"/>
      <c r="AA1132"/>
    </row>
    <row r="1133" spans="22:27" ht="15" customHeight="1">
      <c r="V1133"/>
      <c r="W1133"/>
      <c r="X1133"/>
      <c r="Y1133"/>
      <c r="Z1133"/>
      <c r="AA1133"/>
    </row>
    <row r="1134" spans="22:27" ht="15" customHeight="1">
      <c r="V1134"/>
      <c r="W1134"/>
      <c r="X1134"/>
      <c r="Y1134"/>
      <c r="Z1134"/>
      <c r="AA1134"/>
    </row>
    <row r="1135" spans="22:27" ht="15" customHeight="1">
      <c r="V1135"/>
      <c r="W1135"/>
      <c r="X1135"/>
      <c r="Y1135"/>
      <c r="Z1135"/>
      <c r="AA1135"/>
    </row>
    <row r="1136" spans="22:27" ht="15" customHeight="1">
      <c r="V1136"/>
      <c r="W1136"/>
      <c r="X1136"/>
      <c r="Y1136"/>
      <c r="Z1136"/>
      <c r="AA1136"/>
    </row>
    <row r="1137" spans="22:27" ht="15" customHeight="1">
      <c r="V1137"/>
      <c r="W1137"/>
      <c r="X1137"/>
      <c r="Y1137"/>
      <c r="Z1137"/>
      <c r="AA1137"/>
    </row>
    <row r="1138" spans="22:27" ht="15" customHeight="1">
      <c r="V1138"/>
      <c r="W1138"/>
      <c r="X1138"/>
      <c r="Y1138"/>
      <c r="Z1138"/>
      <c r="AA1138"/>
    </row>
    <row r="1139" spans="22:27" ht="15" customHeight="1">
      <c r="V1139"/>
      <c r="W1139"/>
      <c r="X1139"/>
      <c r="Y1139"/>
      <c r="Z1139"/>
      <c r="AA1139"/>
    </row>
    <row r="1140" spans="22:27" ht="15" customHeight="1">
      <c r="V1140"/>
      <c r="W1140"/>
      <c r="X1140"/>
      <c r="Y1140"/>
      <c r="Z1140"/>
      <c r="AA1140"/>
    </row>
    <row r="1141" spans="22:27" ht="15" customHeight="1">
      <c r="V1141"/>
      <c r="W1141"/>
      <c r="X1141"/>
      <c r="Y1141"/>
      <c r="Z1141"/>
      <c r="AA1141"/>
    </row>
    <row r="1142" spans="22:27" ht="15" customHeight="1">
      <c r="V1142"/>
      <c r="W1142"/>
      <c r="X1142"/>
      <c r="Y1142"/>
      <c r="Z1142"/>
      <c r="AA1142"/>
    </row>
    <row r="1143" spans="22:27" ht="15" customHeight="1">
      <c r="V1143"/>
      <c r="W1143"/>
      <c r="X1143"/>
      <c r="Y1143"/>
      <c r="Z1143"/>
      <c r="AA1143"/>
    </row>
    <row r="1144" spans="22:27" ht="15" customHeight="1">
      <c r="V1144"/>
      <c r="W1144"/>
      <c r="X1144"/>
      <c r="Y1144"/>
      <c r="Z1144"/>
      <c r="AA1144"/>
    </row>
    <row r="1145" spans="22:27" ht="15" customHeight="1">
      <c r="V1145"/>
      <c r="W1145"/>
      <c r="X1145"/>
      <c r="Y1145"/>
      <c r="Z1145"/>
      <c r="AA1145"/>
    </row>
    <row r="1146" spans="22:27" ht="15" customHeight="1">
      <c r="V1146"/>
      <c r="W1146"/>
      <c r="X1146"/>
      <c r="Y1146"/>
      <c r="Z1146"/>
      <c r="AA1146"/>
    </row>
    <row r="1147" spans="22:27" ht="15" customHeight="1">
      <c r="V1147"/>
      <c r="W1147"/>
      <c r="X1147"/>
      <c r="Y1147"/>
      <c r="Z1147"/>
      <c r="AA1147"/>
    </row>
    <row r="1148" spans="22:27" ht="15" customHeight="1">
      <c r="V1148"/>
      <c r="W1148"/>
      <c r="X1148"/>
      <c r="Y1148"/>
      <c r="Z1148"/>
      <c r="AA1148"/>
    </row>
    <row r="1149" spans="22:27" ht="15" customHeight="1">
      <c r="V1149"/>
      <c r="W1149"/>
      <c r="X1149"/>
      <c r="Y1149"/>
      <c r="Z1149"/>
      <c r="AA1149"/>
    </row>
    <row r="1150" spans="22:27" ht="15" customHeight="1">
      <c r="V1150"/>
      <c r="W1150"/>
      <c r="X1150"/>
      <c r="Y1150"/>
      <c r="Z1150"/>
      <c r="AA1150"/>
    </row>
    <row r="1151" spans="22:27" ht="15" customHeight="1">
      <c r="V1151"/>
      <c r="W1151"/>
      <c r="X1151"/>
      <c r="Y1151"/>
      <c r="Z1151"/>
      <c r="AA1151"/>
    </row>
    <row r="1152" spans="22:27" ht="15" customHeight="1">
      <c r="V1152"/>
      <c r="W1152"/>
      <c r="X1152"/>
      <c r="Y1152"/>
      <c r="Z1152"/>
      <c r="AA1152"/>
    </row>
    <row r="1153" spans="22:27" ht="15" customHeight="1">
      <c r="V1153"/>
      <c r="W1153"/>
      <c r="X1153"/>
      <c r="Y1153"/>
      <c r="Z1153"/>
      <c r="AA1153"/>
    </row>
    <row r="1154" spans="22:27" ht="15" customHeight="1">
      <c r="V1154"/>
      <c r="W1154"/>
      <c r="X1154"/>
      <c r="Y1154"/>
      <c r="Z1154"/>
      <c r="AA1154"/>
    </row>
    <row r="1155" spans="22:27" ht="15" customHeight="1">
      <c r="V1155"/>
      <c r="W1155"/>
      <c r="X1155"/>
      <c r="Y1155"/>
      <c r="Z1155"/>
      <c r="AA1155"/>
    </row>
    <row r="1156" spans="22:27" ht="15" customHeight="1">
      <c r="V1156"/>
      <c r="W1156"/>
      <c r="X1156"/>
      <c r="Y1156"/>
      <c r="Z1156"/>
      <c r="AA1156"/>
    </row>
    <row r="1157" spans="22:27" ht="15" customHeight="1">
      <c r="V1157"/>
      <c r="W1157"/>
      <c r="X1157"/>
      <c r="Y1157"/>
      <c r="Z1157"/>
      <c r="AA1157"/>
    </row>
    <row r="1158" spans="22:27" ht="15" customHeight="1">
      <c r="V1158"/>
      <c r="W1158"/>
      <c r="X1158"/>
      <c r="Y1158"/>
      <c r="Z1158"/>
      <c r="AA1158"/>
    </row>
    <row r="1159" spans="22:27" ht="15" customHeight="1">
      <c r="V1159"/>
      <c r="W1159"/>
      <c r="X1159"/>
      <c r="Y1159"/>
      <c r="Z1159"/>
      <c r="AA1159"/>
    </row>
    <row r="1160" spans="22:27" ht="15" customHeight="1">
      <c r="V1160"/>
      <c r="W1160"/>
      <c r="X1160"/>
      <c r="Y1160"/>
      <c r="Z1160"/>
      <c r="AA1160"/>
    </row>
    <row r="1161" spans="22:27" ht="15" customHeight="1">
      <c r="V1161"/>
      <c r="W1161"/>
      <c r="X1161"/>
      <c r="Y1161"/>
      <c r="Z1161"/>
      <c r="AA1161"/>
    </row>
    <row r="1162" spans="22:27" ht="15" customHeight="1">
      <c r="V1162"/>
      <c r="W1162"/>
      <c r="X1162"/>
      <c r="Y1162"/>
      <c r="Z1162"/>
      <c r="AA1162"/>
    </row>
    <row r="1163" spans="22:27" ht="15" customHeight="1">
      <c r="V1163"/>
      <c r="W1163"/>
      <c r="X1163"/>
      <c r="Y1163"/>
      <c r="Z1163"/>
      <c r="AA1163"/>
    </row>
    <row r="1164" spans="22:27" ht="15" customHeight="1">
      <c r="V1164"/>
      <c r="W1164"/>
      <c r="X1164"/>
      <c r="Y1164"/>
      <c r="Z1164"/>
      <c r="AA1164"/>
    </row>
    <row r="1165" spans="22:27" ht="15" customHeight="1">
      <c r="V1165"/>
      <c r="W1165"/>
      <c r="X1165"/>
      <c r="Y1165"/>
      <c r="Z1165"/>
      <c r="AA1165"/>
    </row>
    <row r="1166" spans="22:27" ht="15" customHeight="1">
      <c r="V1166"/>
      <c r="W1166"/>
      <c r="X1166"/>
      <c r="Y1166"/>
      <c r="Z1166"/>
      <c r="AA1166"/>
    </row>
    <row r="1167" spans="22:27" ht="15" customHeight="1">
      <c r="V1167"/>
      <c r="W1167"/>
      <c r="X1167"/>
      <c r="Y1167"/>
      <c r="Z1167"/>
      <c r="AA1167"/>
    </row>
    <row r="1168" spans="22:27" ht="15" customHeight="1">
      <c r="V1168"/>
      <c r="W1168"/>
      <c r="X1168"/>
      <c r="Y1168"/>
      <c r="Z1168"/>
      <c r="AA1168"/>
    </row>
    <row r="1169" spans="22:27" ht="15" customHeight="1">
      <c r="V1169"/>
      <c r="W1169"/>
      <c r="X1169"/>
      <c r="Y1169"/>
      <c r="Z1169"/>
      <c r="AA1169"/>
    </row>
    <row r="1170" spans="22:27" ht="15" customHeight="1">
      <c r="V1170"/>
      <c r="W1170"/>
      <c r="X1170"/>
      <c r="Y1170"/>
      <c r="Z1170"/>
      <c r="AA1170"/>
    </row>
    <row r="1171" spans="22:27" ht="15" customHeight="1">
      <c r="V1171"/>
      <c r="W1171"/>
      <c r="X1171"/>
      <c r="Y1171"/>
      <c r="Z1171"/>
      <c r="AA1171"/>
    </row>
    <row r="1172" spans="22:27" ht="15" customHeight="1">
      <c r="V1172"/>
      <c r="W1172"/>
      <c r="X1172"/>
      <c r="Y1172"/>
      <c r="Z1172"/>
      <c r="AA1172"/>
    </row>
    <row r="1173" spans="22:27" ht="15" customHeight="1">
      <c r="V1173"/>
      <c r="W1173"/>
      <c r="X1173"/>
      <c r="Y1173"/>
      <c r="Z1173"/>
      <c r="AA1173"/>
    </row>
    <row r="1174" spans="22:27" ht="15" customHeight="1">
      <c r="V1174"/>
      <c r="W1174"/>
      <c r="X1174"/>
      <c r="Y1174"/>
      <c r="Z1174"/>
      <c r="AA1174"/>
    </row>
    <row r="1175" spans="22:27" ht="15" customHeight="1">
      <c r="V1175"/>
      <c r="W1175"/>
      <c r="X1175"/>
      <c r="Y1175"/>
      <c r="Z1175"/>
      <c r="AA1175"/>
    </row>
    <row r="1176" spans="22:27" ht="15" customHeight="1">
      <c r="V1176"/>
      <c r="W1176"/>
      <c r="X1176"/>
      <c r="Y1176"/>
      <c r="Z1176"/>
      <c r="AA1176"/>
    </row>
    <row r="1177" spans="22:27" ht="15" customHeight="1">
      <c r="V1177"/>
      <c r="W1177"/>
      <c r="X1177"/>
      <c r="Y1177"/>
      <c r="Z1177"/>
      <c r="AA1177"/>
    </row>
    <row r="1178" spans="22:27" ht="15" customHeight="1">
      <c r="V1178"/>
      <c r="W1178"/>
      <c r="X1178"/>
      <c r="Y1178"/>
      <c r="Z1178"/>
      <c r="AA1178"/>
    </row>
    <row r="1179" spans="22:27" ht="15" customHeight="1">
      <c r="V1179"/>
      <c r="W1179"/>
      <c r="X1179"/>
      <c r="Y1179"/>
      <c r="Z1179"/>
      <c r="AA1179"/>
    </row>
    <row r="1180" spans="22:27" ht="15" customHeight="1">
      <c r="V1180"/>
      <c r="W1180"/>
      <c r="X1180"/>
      <c r="Y1180"/>
      <c r="Z1180"/>
      <c r="AA1180"/>
    </row>
    <row r="1181" spans="22:27" ht="15" customHeight="1">
      <c r="V1181"/>
      <c r="W1181"/>
      <c r="X1181"/>
      <c r="Y1181"/>
      <c r="Z1181"/>
      <c r="AA1181"/>
    </row>
    <row r="1182" spans="22:27" ht="15" customHeight="1">
      <c r="V1182"/>
      <c r="W1182"/>
      <c r="X1182"/>
      <c r="Y1182"/>
      <c r="Z1182"/>
      <c r="AA1182"/>
    </row>
    <row r="1183" spans="22:27" ht="15" customHeight="1">
      <c r="V1183"/>
      <c r="W1183"/>
      <c r="X1183"/>
      <c r="Y1183"/>
      <c r="Z1183"/>
      <c r="AA1183"/>
    </row>
    <row r="1184" spans="22:27" ht="15" customHeight="1">
      <c r="V1184"/>
      <c r="W1184"/>
      <c r="X1184"/>
      <c r="Y1184"/>
      <c r="Z1184"/>
      <c r="AA1184"/>
    </row>
    <row r="1185" spans="22:27" ht="15" customHeight="1">
      <c r="V1185"/>
      <c r="W1185"/>
      <c r="X1185"/>
      <c r="Y1185"/>
      <c r="Z1185"/>
      <c r="AA1185"/>
    </row>
    <row r="1186" spans="22:27" ht="15" customHeight="1">
      <c r="V1186"/>
      <c r="W1186"/>
      <c r="X1186"/>
      <c r="Y1186"/>
      <c r="Z1186"/>
      <c r="AA1186"/>
    </row>
    <row r="1187" spans="22:27" ht="15" customHeight="1">
      <c r="V1187"/>
      <c r="W1187"/>
      <c r="X1187"/>
      <c r="Y1187"/>
      <c r="Z1187"/>
      <c r="AA1187"/>
    </row>
    <row r="1188" spans="22:27" ht="15" customHeight="1">
      <c r="V1188"/>
      <c r="W1188"/>
      <c r="X1188"/>
      <c r="Y1188"/>
      <c r="Z1188"/>
      <c r="AA1188"/>
    </row>
    <row r="1189" spans="22:27" ht="15" customHeight="1">
      <c r="V1189"/>
      <c r="W1189"/>
      <c r="X1189"/>
      <c r="Y1189"/>
      <c r="Z1189"/>
      <c r="AA1189"/>
    </row>
    <row r="1190" spans="22:27" ht="15" customHeight="1">
      <c r="V1190"/>
      <c r="W1190"/>
      <c r="X1190"/>
      <c r="Y1190"/>
      <c r="Z1190"/>
      <c r="AA1190"/>
    </row>
    <row r="1191" spans="22:27" ht="15" customHeight="1">
      <c r="V1191"/>
      <c r="W1191"/>
      <c r="X1191"/>
      <c r="Y1191"/>
      <c r="Z1191"/>
      <c r="AA1191"/>
    </row>
    <row r="1192" spans="22:27" ht="15" customHeight="1">
      <c r="V1192"/>
      <c r="W1192"/>
      <c r="X1192"/>
      <c r="Y1192"/>
      <c r="Z1192"/>
      <c r="AA1192"/>
    </row>
    <row r="1193" spans="22:27" ht="15" customHeight="1">
      <c r="V1193"/>
      <c r="W1193"/>
      <c r="X1193"/>
      <c r="Y1193"/>
      <c r="Z1193"/>
      <c r="AA1193"/>
    </row>
    <row r="1194" spans="22:27" ht="15" customHeight="1">
      <c r="V1194"/>
      <c r="W1194"/>
      <c r="X1194"/>
      <c r="Y1194"/>
      <c r="Z1194"/>
      <c r="AA1194"/>
    </row>
    <row r="1195" spans="22:27" ht="15" customHeight="1">
      <c r="V1195"/>
      <c r="W1195"/>
      <c r="X1195"/>
      <c r="Y1195"/>
      <c r="Z1195"/>
      <c r="AA1195"/>
    </row>
    <row r="1196" spans="22:27" ht="15" customHeight="1">
      <c r="V1196"/>
      <c r="W1196"/>
      <c r="X1196"/>
      <c r="Y1196"/>
      <c r="Z1196"/>
      <c r="AA1196"/>
    </row>
    <row r="1197" spans="22:27" ht="15" customHeight="1">
      <c r="V1197"/>
      <c r="W1197"/>
      <c r="X1197"/>
      <c r="Y1197"/>
      <c r="Z1197"/>
      <c r="AA1197"/>
    </row>
    <row r="1198" spans="22:27" ht="15" customHeight="1">
      <c r="V1198"/>
      <c r="W1198"/>
      <c r="X1198"/>
      <c r="Y1198"/>
      <c r="Z1198"/>
      <c r="AA1198"/>
    </row>
    <row r="1199" spans="22:27" ht="15" customHeight="1">
      <c r="V1199"/>
      <c r="W1199"/>
      <c r="X1199"/>
      <c r="Y1199"/>
      <c r="Z1199"/>
      <c r="AA1199"/>
    </row>
    <row r="1200" spans="22:27" ht="15" customHeight="1">
      <c r="V1200"/>
      <c r="W1200"/>
      <c r="X1200"/>
      <c r="Y1200"/>
      <c r="Z1200"/>
      <c r="AA1200"/>
    </row>
    <row r="1201" spans="22:27" ht="15" customHeight="1">
      <c r="V1201"/>
      <c r="W1201"/>
      <c r="X1201"/>
      <c r="Y1201"/>
      <c r="Z1201"/>
      <c r="AA1201"/>
    </row>
    <row r="1202" spans="22:27" ht="15" customHeight="1">
      <c r="V1202"/>
      <c r="W1202"/>
      <c r="X1202"/>
      <c r="Y1202"/>
      <c r="Z1202"/>
      <c r="AA1202"/>
    </row>
    <row r="1203" spans="22:27" ht="15" customHeight="1">
      <c r="V1203"/>
      <c r="W1203"/>
      <c r="X1203"/>
      <c r="Y1203"/>
      <c r="Z1203"/>
      <c r="AA1203"/>
    </row>
    <row r="1204" spans="22:27" ht="15" customHeight="1">
      <c r="V1204"/>
      <c r="W1204"/>
      <c r="X1204"/>
      <c r="Y1204"/>
      <c r="Z1204"/>
      <c r="AA1204"/>
    </row>
    <row r="1205" spans="22:27" ht="15" customHeight="1">
      <c r="V1205"/>
      <c r="W1205"/>
      <c r="X1205"/>
      <c r="Y1205"/>
      <c r="Z1205"/>
      <c r="AA1205"/>
    </row>
    <row r="1206" spans="22:27" ht="15" customHeight="1">
      <c r="V1206"/>
      <c r="W1206"/>
      <c r="X1206"/>
      <c r="Y1206"/>
      <c r="Z1206"/>
      <c r="AA1206"/>
    </row>
    <row r="1207" spans="22:27" ht="15" customHeight="1">
      <c r="V1207"/>
      <c r="W1207"/>
      <c r="X1207"/>
      <c r="Y1207"/>
      <c r="Z1207"/>
      <c r="AA1207"/>
    </row>
    <row r="1208" spans="22:27" ht="15" customHeight="1">
      <c r="V1208"/>
      <c r="W1208"/>
      <c r="X1208"/>
      <c r="Y1208"/>
      <c r="Z1208"/>
      <c r="AA1208"/>
    </row>
    <row r="1209" spans="22:27" ht="15" customHeight="1">
      <c r="V1209"/>
      <c r="W1209"/>
      <c r="X1209"/>
      <c r="Y1209"/>
      <c r="Z1209"/>
      <c r="AA1209"/>
    </row>
    <row r="1210" spans="22:27" ht="15" customHeight="1">
      <c r="V1210"/>
      <c r="W1210"/>
      <c r="X1210"/>
      <c r="Y1210"/>
      <c r="Z1210"/>
      <c r="AA1210"/>
    </row>
    <row r="1211" spans="22:27" ht="15" customHeight="1">
      <c r="V1211"/>
      <c r="W1211"/>
      <c r="X1211"/>
      <c r="Y1211"/>
      <c r="Z1211"/>
      <c r="AA1211"/>
    </row>
    <row r="1212" spans="22:27" ht="15" customHeight="1">
      <c r="V1212"/>
      <c r="W1212"/>
      <c r="X1212"/>
      <c r="Y1212"/>
      <c r="Z1212"/>
      <c r="AA1212"/>
    </row>
    <row r="1213" spans="22:27" ht="15" customHeight="1">
      <c r="V1213"/>
      <c r="W1213"/>
      <c r="X1213"/>
      <c r="Y1213"/>
      <c r="Z1213"/>
      <c r="AA1213"/>
    </row>
    <row r="1214" spans="22:27" ht="15" customHeight="1">
      <c r="V1214"/>
      <c r="W1214"/>
      <c r="X1214"/>
      <c r="Y1214"/>
      <c r="Z1214"/>
      <c r="AA1214"/>
    </row>
    <row r="1215" spans="22:27" ht="15" customHeight="1">
      <c r="V1215"/>
      <c r="W1215"/>
      <c r="X1215"/>
      <c r="Y1215"/>
      <c r="Z1215"/>
      <c r="AA1215"/>
    </row>
    <row r="1216" spans="22:27" ht="15" customHeight="1">
      <c r="V1216"/>
      <c r="W1216"/>
      <c r="X1216"/>
      <c r="Y1216"/>
      <c r="Z1216"/>
      <c r="AA1216"/>
    </row>
    <row r="1217" spans="22:27" ht="15" customHeight="1">
      <c r="V1217"/>
      <c r="W1217"/>
      <c r="X1217"/>
      <c r="Y1217"/>
      <c r="Z1217"/>
      <c r="AA1217"/>
    </row>
    <row r="1218" spans="22:27" ht="15" customHeight="1">
      <c r="V1218"/>
      <c r="W1218"/>
      <c r="X1218"/>
      <c r="Y1218"/>
      <c r="Z1218"/>
      <c r="AA1218"/>
    </row>
    <row r="1219" spans="22:27" ht="15" customHeight="1">
      <c r="V1219"/>
      <c r="W1219"/>
      <c r="X1219"/>
      <c r="Y1219"/>
      <c r="Z1219"/>
      <c r="AA1219"/>
    </row>
    <row r="1220" spans="22:27" ht="15" customHeight="1">
      <c r="V1220"/>
      <c r="W1220"/>
      <c r="X1220"/>
      <c r="Y1220"/>
      <c r="Z1220"/>
      <c r="AA1220"/>
    </row>
    <row r="1221" spans="22:27" ht="15" customHeight="1">
      <c r="V1221"/>
      <c r="W1221"/>
      <c r="X1221"/>
      <c r="Y1221"/>
      <c r="Z1221"/>
      <c r="AA1221"/>
    </row>
    <row r="1222" spans="22:27" ht="15" customHeight="1">
      <c r="V1222"/>
      <c r="W1222"/>
      <c r="X1222"/>
      <c r="Y1222"/>
      <c r="Z1222"/>
      <c r="AA1222"/>
    </row>
    <row r="1223" spans="22:27" ht="15" customHeight="1">
      <c r="V1223"/>
      <c r="W1223"/>
      <c r="X1223"/>
      <c r="Y1223"/>
      <c r="Z1223"/>
      <c r="AA1223"/>
    </row>
    <row r="1224" spans="22:27" ht="15" customHeight="1">
      <c r="V1224"/>
      <c r="W1224"/>
      <c r="X1224"/>
      <c r="Y1224"/>
      <c r="Z1224"/>
      <c r="AA1224"/>
    </row>
    <row r="1225" spans="22:27" ht="15" customHeight="1">
      <c r="V1225"/>
      <c r="W1225"/>
      <c r="X1225"/>
      <c r="Y1225"/>
      <c r="Z1225"/>
      <c r="AA1225"/>
    </row>
    <row r="1226" spans="22:27" ht="15" customHeight="1">
      <c r="V1226"/>
      <c r="W1226"/>
      <c r="X1226"/>
      <c r="Y1226"/>
      <c r="Z1226"/>
      <c r="AA1226"/>
    </row>
    <row r="1227" spans="22:27" ht="15" customHeight="1">
      <c r="V1227"/>
      <c r="W1227"/>
      <c r="X1227"/>
      <c r="Y1227"/>
      <c r="Z1227"/>
      <c r="AA1227"/>
    </row>
    <row r="1228" spans="22:27" ht="15" customHeight="1">
      <c r="V1228"/>
      <c r="W1228"/>
      <c r="X1228"/>
      <c r="Y1228"/>
      <c r="Z1228"/>
      <c r="AA1228"/>
    </row>
    <row r="1229" spans="22:27" ht="15" customHeight="1">
      <c r="V1229"/>
      <c r="W1229"/>
      <c r="X1229"/>
      <c r="Y1229"/>
      <c r="Z1229"/>
      <c r="AA1229"/>
    </row>
    <row r="1230" spans="22:27" ht="15" customHeight="1">
      <c r="V1230"/>
      <c r="W1230"/>
      <c r="X1230"/>
      <c r="Y1230"/>
      <c r="Z1230"/>
      <c r="AA1230"/>
    </row>
    <row r="1231" spans="22:27" ht="15" customHeight="1">
      <c r="V1231"/>
      <c r="W1231"/>
      <c r="X1231"/>
      <c r="Y1231"/>
      <c r="Z1231"/>
      <c r="AA1231"/>
    </row>
    <row r="1232" spans="22:27" ht="15" customHeight="1">
      <c r="V1232"/>
      <c r="W1232"/>
      <c r="X1232"/>
      <c r="Y1232"/>
      <c r="Z1232"/>
      <c r="AA1232"/>
    </row>
    <row r="1233" spans="22:27" ht="15" customHeight="1">
      <c r="V1233"/>
      <c r="W1233"/>
      <c r="X1233"/>
      <c r="Y1233"/>
      <c r="Z1233"/>
      <c r="AA1233"/>
    </row>
    <row r="1234" spans="22:27" ht="15" customHeight="1">
      <c r="V1234"/>
      <c r="W1234"/>
      <c r="X1234"/>
      <c r="Y1234"/>
      <c r="Z1234"/>
      <c r="AA1234"/>
    </row>
    <row r="1235" spans="22:27" ht="15" customHeight="1">
      <c r="V1235"/>
      <c r="W1235"/>
      <c r="X1235"/>
      <c r="Y1235"/>
      <c r="Z1235"/>
      <c r="AA1235"/>
    </row>
    <row r="1236" spans="22:27" ht="15" customHeight="1">
      <c r="V1236"/>
      <c r="W1236"/>
      <c r="X1236"/>
      <c r="Y1236"/>
      <c r="Z1236"/>
      <c r="AA1236"/>
    </row>
    <row r="1237" spans="22:27" ht="15" customHeight="1">
      <c r="V1237"/>
      <c r="W1237"/>
      <c r="X1237"/>
      <c r="Y1237"/>
      <c r="Z1237"/>
      <c r="AA1237"/>
    </row>
    <row r="1238" spans="22:27" ht="15" customHeight="1">
      <c r="V1238"/>
      <c r="W1238"/>
      <c r="X1238"/>
      <c r="Y1238"/>
      <c r="Z1238"/>
      <c r="AA1238"/>
    </row>
    <row r="1239" spans="22:27" ht="15" customHeight="1">
      <c r="V1239"/>
      <c r="W1239"/>
      <c r="X1239"/>
      <c r="Y1239"/>
      <c r="Z1239"/>
      <c r="AA1239"/>
    </row>
    <row r="1240" spans="22:27" ht="15" customHeight="1">
      <c r="V1240"/>
      <c r="W1240"/>
      <c r="X1240"/>
      <c r="Y1240"/>
      <c r="Z1240"/>
      <c r="AA1240"/>
    </row>
    <row r="1241" spans="22:27" ht="15" customHeight="1">
      <c r="V1241"/>
      <c r="W1241"/>
      <c r="X1241"/>
      <c r="Y1241"/>
      <c r="Z1241"/>
      <c r="AA1241"/>
    </row>
    <row r="1242" spans="22:27" ht="15" customHeight="1">
      <c r="V1242"/>
      <c r="W1242"/>
      <c r="X1242"/>
      <c r="Y1242"/>
      <c r="Z1242"/>
      <c r="AA1242"/>
    </row>
    <row r="1243" spans="22:27" ht="15" customHeight="1">
      <c r="V1243"/>
      <c r="W1243"/>
      <c r="X1243"/>
      <c r="Y1243"/>
      <c r="Z1243"/>
      <c r="AA1243"/>
    </row>
    <row r="1244" spans="22:27" ht="15" customHeight="1">
      <c r="V1244"/>
      <c r="W1244"/>
      <c r="X1244"/>
      <c r="Y1244"/>
      <c r="Z1244"/>
      <c r="AA1244"/>
    </row>
    <row r="1245" spans="22:27" ht="15" customHeight="1">
      <c r="V1245"/>
      <c r="W1245"/>
      <c r="X1245"/>
      <c r="Y1245"/>
      <c r="Z1245"/>
      <c r="AA1245"/>
    </row>
    <row r="1246" spans="22:27" ht="15" customHeight="1">
      <c r="V1246"/>
      <c r="W1246"/>
      <c r="X1246"/>
      <c r="Y1246"/>
      <c r="Z1246"/>
      <c r="AA1246"/>
    </row>
    <row r="1247" spans="22:27" ht="15" customHeight="1">
      <c r="V1247"/>
      <c r="W1247"/>
      <c r="X1247"/>
      <c r="Y1247"/>
      <c r="Z1247"/>
      <c r="AA1247"/>
    </row>
    <row r="1248" spans="22:27" ht="15" customHeight="1">
      <c r="V1248"/>
      <c r="W1248"/>
      <c r="X1248"/>
      <c r="Y1248"/>
      <c r="Z1248"/>
      <c r="AA1248"/>
    </row>
    <row r="1249" spans="22:27" ht="15" customHeight="1">
      <c r="V1249"/>
      <c r="W1249"/>
      <c r="X1249"/>
      <c r="Y1249"/>
      <c r="Z1249"/>
      <c r="AA1249"/>
    </row>
    <row r="1250" spans="22:27" ht="15" customHeight="1">
      <c r="V1250"/>
      <c r="W1250"/>
      <c r="X1250"/>
      <c r="Y1250"/>
      <c r="Z1250"/>
      <c r="AA1250"/>
    </row>
    <row r="1251" spans="22:27" ht="15" customHeight="1">
      <c r="V1251"/>
      <c r="W1251"/>
      <c r="X1251"/>
      <c r="Y1251"/>
      <c r="Z1251"/>
      <c r="AA1251"/>
    </row>
    <row r="1252" spans="22:27" ht="15" customHeight="1">
      <c r="V1252"/>
      <c r="W1252"/>
      <c r="X1252"/>
      <c r="Y1252"/>
      <c r="Z1252"/>
      <c r="AA1252"/>
    </row>
    <row r="1253" spans="22:27" ht="15" customHeight="1">
      <c r="V1253"/>
      <c r="W1253"/>
      <c r="X1253"/>
      <c r="Y1253"/>
      <c r="Z1253"/>
      <c r="AA1253"/>
    </row>
    <row r="1254" spans="22:27" ht="15" customHeight="1">
      <c r="V1254"/>
      <c r="W1254"/>
      <c r="X1254"/>
      <c r="Y1254"/>
      <c r="Z1254"/>
      <c r="AA1254"/>
    </row>
    <row r="1255" spans="22:27" ht="15" customHeight="1">
      <c r="V1255"/>
      <c r="W1255"/>
      <c r="X1255"/>
      <c r="Y1255"/>
      <c r="Z1255"/>
      <c r="AA1255"/>
    </row>
    <row r="1256" spans="22:27" ht="15" customHeight="1">
      <c r="V1256"/>
      <c r="W1256"/>
      <c r="X1256"/>
      <c r="Y1256"/>
      <c r="Z1256"/>
      <c r="AA1256"/>
    </row>
    <row r="1257" spans="22:27" ht="15" customHeight="1">
      <c r="V1257"/>
      <c r="W1257"/>
      <c r="X1257"/>
      <c r="Y1257"/>
      <c r="Z1257"/>
      <c r="AA1257"/>
    </row>
    <row r="1258" spans="22:27" ht="15" customHeight="1">
      <c r="V1258"/>
      <c r="W1258"/>
      <c r="X1258"/>
      <c r="Y1258"/>
      <c r="Z1258"/>
      <c r="AA1258"/>
    </row>
    <row r="1259" spans="22:27" ht="15" customHeight="1">
      <c r="V1259"/>
      <c r="W1259"/>
      <c r="X1259"/>
      <c r="Y1259"/>
      <c r="Z1259"/>
      <c r="AA1259"/>
    </row>
    <row r="1260" spans="22:27" ht="15" customHeight="1">
      <c r="V1260"/>
      <c r="W1260"/>
      <c r="X1260"/>
      <c r="Y1260"/>
      <c r="Z1260"/>
      <c r="AA1260"/>
    </row>
    <row r="1261" spans="22:27" ht="15" customHeight="1">
      <c r="V1261"/>
      <c r="W1261"/>
      <c r="X1261"/>
      <c r="Y1261"/>
      <c r="Z1261"/>
      <c r="AA1261"/>
    </row>
    <row r="1262" spans="22:27" ht="15" customHeight="1">
      <c r="V1262"/>
      <c r="W1262"/>
      <c r="X1262"/>
      <c r="Y1262"/>
      <c r="Z1262"/>
      <c r="AA1262"/>
    </row>
    <row r="1263" spans="22:27" ht="15" customHeight="1">
      <c r="V1263"/>
      <c r="W1263"/>
      <c r="X1263"/>
      <c r="Y1263"/>
      <c r="Z1263"/>
      <c r="AA1263"/>
    </row>
    <row r="1264" spans="22:27" ht="15" customHeight="1">
      <c r="V1264"/>
      <c r="W1264"/>
      <c r="X1264"/>
      <c r="Y1264"/>
      <c r="Z1264"/>
      <c r="AA1264"/>
    </row>
    <row r="1265" spans="22:27" ht="15" customHeight="1">
      <c r="V1265"/>
      <c r="W1265"/>
      <c r="X1265"/>
      <c r="Y1265"/>
      <c r="Z1265"/>
      <c r="AA1265"/>
    </row>
    <row r="1266" spans="22:27" ht="15" customHeight="1">
      <c r="V1266"/>
      <c r="W1266"/>
      <c r="X1266"/>
      <c r="Y1266"/>
      <c r="Z1266"/>
      <c r="AA1266"/>
    </row>
    <row r="1267" spans="22:27" ht="15" customHeight="1">
      <c r="V1267"/>
      <c r="W1267"/>
      <c r="X1267"/>
      <c r="Y1267"/>
      <c r="Z1267"/>
      <c r="AA1267"/>
    </row>
    <row r="1268" spans="22:27" ht="15" customHeight="1">
      <c r="V1268"/>
      <c r="W1268"/>
      <c r="X1268"/>
      <c r="Y1268"/>
      <c r="Z1268"/>
      <c r="AA1268"/>
    </row>
    <row r="1269" spans="22:27" ht="15" customHeight="1">
      <c r="V1269"/>
      <c r="W1269"/>
      <c r="X1269"/>
      <c r="Y1269"/>
      <c r="Z1269"/>
      <c r="AA1269"/>
    </row>
    <row r="1270" spans="22:27" ht="15" customHeight="1">
      <c r="V1270"/>
      <c r="W1270"/>
      <c r="X1270"/>
      <c r="Y1270"/>
      <c r="Z1270"/>
      <c r="AA1270"/>
    </row>
    <row r="1271" spans="22:27" ht="15" customHeight="1">
      <c r="V1271"/>
      <c r="W1271"/>
      <c r="X1271"/>
      <c r="Y1271"/>
      <c r="Z1271"/>
      <c r="AA1271"/>
    </row>
    <row r="1272" spans="22:27" ht="15" customHeight="1">
      <c r="V1272"/>
      <c r="W1272"/>
      <c r="X1272"/>
      <c r="Y1272"/>
      <c r="Z1272"/>
      <c r="AA1272"/>
    </row>
    <row r="1273" spans="22:27" ht="15" customHeight="1">
      <c r="V1273"/>
      <c r="W1273"/>
      <c r="X1273"/>
      <c r="Y1273"/>
      <c r="Z1273"/>
      <c r="AA1273"/>
    </row>
    <row r="1274" spans="22:27" ht="15" customHeight="1">
      <c r="V1274"/>
      <c r="W1274"/>
      <c r="X1274"/>
      <c r="Y1274"/>
      <c r="Z1274"/>
      <c r="AA1274"/>
    </row>
    <row r="1275" spans="22:27" ht="15" customHeight="1">
      <c r="V1275"/>
      <c r="W1275"/>
      <c r="X1275"/>
      <c r="Y1275"/>
      <c r="Z1275"/>
      <c r="AA1275"/>
    </row>
    <row r="1276" spans="22:27" ht="15" customHeight="1">
      <c r="V1276"/>
      <c r="W1276"/>
      <c r="X1276"/>
      <c r="Y1276"/>
      <c r="Z1276"/>
      <c r="AA1276"/>
    </row>
    <row r="1277" spans="22:27" ht="15" customHeight="1">
      <c r="V1277"/>
      <c r="W1277"/>
      <c r="X1277"/>
      <c r="Y1277"/>
      <c r="Z1277"/>
      <c r="AA1277"/>
    </row>
    <row r="1278" spans="22:27" ht="15" customHeight="1">
      <c r="V1278"/>
      <c r="W1278"/>
      <c r="X1278"/>
      <c r="Y1278"/>
      <c r="Z1278"/>
      <c r="AA1278"/>
    </row>
    <row r="1279" spans="22:27" ht="15" customHeight="1">
      <c r="V1279"/>
      <c r="W1279"/>
      <c r="X1279"/>
      <c r="Y1279"/>
      <c r="Z1279"/>
      <c r="AA1279"/>
    </row>
    <row r="1280" spans="22:27" ht="15" customHeight="1">
      <c r="V1280"/>
      <c r="W1280"/>
      <c r="X1280"/>
      <c r="Y1280"/>
      <c r="Z1280"/>
      <c r="AA1280"/>
    </row>
    <row r="1281" spans="22:27" ht="15" customHeight="1">
      <c r="V1281"/>
      <c r="W1281"/>
      <c r="X1281"/>
      <c r="Y1281"/>
      <c r="Z1281"/>
      <c r="AA1281"/>
    </row>
    <row r="1282" spans="22:27" ht="15" customHeight="1">
      <c r="V1282"/>
      <c r="W1282"/>
      <c r="X1282"/>
      <c r="Y1282"/>
      <c r="Z1282"/>
      <c r="AA1282"/>
    </row>
    <row r="1283" spans="22:27" ht="15" customHeight="1">
      <c r="V1283"/>
      <c r="W1283"/>
      <c r="X1283"/>
      <c r="Y1283"/>
      <c r="Z1283"/>
      <c r="AA1283"/>
    </row>
    <row r="1284" spans="22:27" ht="15" customHeight="1">
      <c r="V1284"/>
      <c r="W1284"/>
      <c r="X1284"/>
      <c r="Y1284"/>
      <c r="Z1284"/>
      <c r="AA1284"/>
    </row>
    <row r="1285" spans="22:27" ht="15" customHeight="1">
      <c r="V1285"/>
      <c r="W1285"/>
      <c r="X1285"/>
      <c r="Y1285"/>
      <c r="Z1285"/>
      <c r="AA1285"/>
    </row>
    <row r="1286" spans="22:27" ht="15" customHeight="1">
      <c r="V1286"/>
      <c r="W1286"/>
      <c r="X1286"/>
      <c r="Y1286"/>
      <c r="Z1286"/>
      <c r="AA1286"/>
    </row>
    <row r="1287" spans="22:27" ht="15" customHeight="1">
      <c r="V1287"/>
      <c r="W1287"/>
      <c r="X1287"/>
      <c r="Y1287"/>
      <c r="Z1287"/>
      <c r="AA1287"/>
    </row>
    <row r="1288" spans="22:27" ht="15" customHeight="1">
      <c r="V1288"/>
      <c r="W1288"/>
      <c r="X1288"/>
      <c r="Y1288"/>
      <c r="Z1288"/>
      <c r="AA1288"/>
    </row>
    <row r="1289" spans="22:27" ht="15" customHeight="1">
      <c r="V1289"/>
      <c r="W1289"/>
      <c r="X1289"/>
      <c r="Y1289"/>
      <c r="Z1289"/>
      <c r="AA1289"/>
    </row>
    <row r="1290" spans="22:27" ht="15" customHeight="1">
      <c r="V1290"/>
      <c r="W1290"/>
      <c r="X1290"/>
      <c r="Y1290"/>
      <c r="Z1290"/>
      <c r="AA1290"/>
    </row>
    <row r="1291" spans="22:27" ht="15" customHeight="1">
      <c r="V1291"/>
      <c r="W1291"/>
      <c r="X1291"/>
      <c r="Y1291"/>
      <c r="Z1291"/>
      <c r="AA1291"/>
    </row>
    <row r="1292" spans="22:27" ht="15" customHeight="1">
      <c r="V1292"/>
      <c r="W1292"/>
      <c r="X1292"/>
      <c r="Y1292"/>
      <c r="Z1292"/>
      <c r="AA1292"/>
    </row>
    <row r="1293" spans="22:27" ht="15" customHeight="1">
      <c r="V1293"/>
      <c r="W1293"/>
      <c r="X1293"/>
      <c r="Y1293"/>
      <c r="Z1293"/>
      <c r="AA1293"/>
    </row>
    <row r="1294" spans="22:27" ht="15" customHeight="1">
      <c r="V1294"/>
      <c r="W1294"/>
      <c r="X1294"/>
      <c r="Y1294"/>
      <c r="Z1294"/>
      <c r="AA1294"/>
    </row>
    <row r="1295" spans="22:27" ht="15" customHeight="1">
      <c r="V1295"/>
      <c r="W1295"/>
      <c r="X1295"/>
      <c r="Y1295"/>
      <c r="Z1295"/>
      <c r="AA1295"/>
    </row>
    <row r="1296" spans="22:27" ht="15" customHeight="1">
      <c r="V1296"/>
      <c r="W1296"/>
      <c r="X1296"/>
      <c r="Y1296"/>
      <c r="Z1296"/>
      <c r="AA1296"/>
    </row>
    <row r="1297" spans="22:27" ht="15" customHeight="1">
      <c r="V1297"/>
      <c r="W1297"/>
      <c r="X1297"/>
      <c r="Y1297"/>
      <c r="Z1297"/>
      <c r="AA1297"/>
    </row>
    <row r="1298" spans="22:27" ht="15" customHeight="1">
      <c r="V1298"/>
      <c r="W1298"/>
      <c r="X1298"/>
      <c r="Y1298"/>
      <c r="Z1298"/>
      <c r="AA1298"/>
    </row>
    <row r="1299" spans="22:27" ht="15" customHeight="1">
      <c r="V1299"/>
      <c r="W1299"/>
      <c r="X1299"/>
      <c r="Y1299"/>
      <c r="Z1299"/>
      <c r="AA1299"/>
    </row>
    <row r="1300" spans="22:27" ht="15" customHeight="1">
      <c r="V1300"/>
      <c r="W1300"/>
      <c r="X1300"/>
      <c r="Y1300"/>
      <c r="Z1300"/>
      <c r="AA1300"/>
    </row>
    <row r="1301" spans="22:27" ht="15" customHeight="1">
      <c r="V1301"/>
      <c r="W1301"/>
      <c r="X1301"/>
      <c r="Y1301"/>
      <c r="Z1301"/>
      <c r="AA1301"/>
    </row>
    <row r="1302" spans="22:27" ht="15" customHeight="1">
      <c r="V1302"/>
      <c r="W1302"/>
      <c r="X1302"/>
      <c r="Y1302"/>
      <c r="Z1302"/>
      <c r="AA1302"/>
    </row>
    <row r="1303" spans="22:27" ht="15" customHeight="1">
      <c r="V1303"/>
      <c r="W1303"/>
      <c r="X1303"/>
      <c r="Y1303"/>
      <c r="Z1303"/>
      <c r="AA1303"/>
    </row>
    <row r="1304" spans="22:27" ht="15" customHeight="1">
      <c r="V1304"/>
      <c r="W1304"/>
      <c r="X1304"/>
      <c r="Y1304"/>
      <c r="Z1304"/>
      <c r="AA1304"/>
    </row>
    <row r="1305" spans="22:27" ht="15" customHeight="1">
      <c r="V1305"/>
      <c r="W1305"/>
      <c r="X1305"/>
      <c r="Y1305"/>
      <c r="Z1305"/>
      <c r="AA1305"/>
    </row>
    <row r="1306" spans="22:27" ht="15" customHeight="1">
      <c r="V1306"/>
      <c r="W1306"/>
      <c r="X1306"/>
      <c r="Y1306"/>
      <c r="Z1306"/>
      <c r="AA1306"/>
    </row>
    <row r="1307" spans="22:27" ht="15" customHeight="1">
      <c r="V1307"/>
      <c r="W1307"/>
      <c r="X1307"/>
      <c r="Y1307"/>
      <c r="Z1307"/>
      <c r="AA1307"/>
    </row>
    <row r="1308" spans="22:27" ht="15" customHeight="1">
      <c r="V1308"/>
      <c r="W1308"/>
      <c r="X1308"/>
      <c r="Y1308"/>
      <c r="Z1308"/>
      <c r="AA1308"/>
    </row>
    <row r="1309" spans="22:27" ht="15" customHeight="1">
      <c r="V1309"/>
      <c r="W1309"/>
      <c r="X1309"/>
      <c r="Y1309"/>
      <c r="Z1309"/>
      <c r="AA1309"/>
    </row>
    <row r="1310" spans="22:27" ht="15" customHeight="1">
      <c r="V1310"/>
      <c r="W1310"/>
      <c r="X1310"/>
      <c r="Y1310"/>
      <c r="Z1310"/>
      <c r="AA1310"/>
    </row>
    <row r="1311" spans="22:27" ht="15" customHeight="1">
      <c r="V1311"/>
      <c r="W1311"/>
      <c r="X1311"/>
      <c r="Y1311"/>
      <c r="Z1311"/>
      <c r="AA1311"/>
    </row>
    <row r="1312" spans="22:27" ht="15" customHeight="1">
      <c r="V1312"/>
      <c r="W1312"/>
      <c r="X1312"/>
      <c r="Y1312"/>
      <c r="Z1312"/>
      <c r="AA1312"/>
    </row>
    <row r="1313" spans="22:27" ht="15" customHeight="1">
      <c r="V1313"/>
      <c r="W1313"/>
      <c r="X1313"/>
      <c r="Y1313"/>
      <c r="Z1313"/>
      <c r="AA1313"/>
    </row>
    <row r="1314" spans="22:27" ht="15" customHeight="1">
      <c r="V1314"/>
      <c r="W1314"/>
      <c r="X1314"/>
      <c r="Y1314"/>
      <c r="Z1314"/>
      <c r="AA1314"/>
    </row>
    <row r="1315" spans="22:27" ht="15" customHeight="1">
      <c r="V1315"/>
      <c r="W1315"/>
      <c r="X1315"/>
      <c r="Y1315"/>
      <c r="Z1315"/>
      <c r="AA1315"/>
    </row>
    <row r="1316" spans="22:27" ht="15" customHeight="1">
      <c r="V1316"/>
      <c r="W1316"/>
      <c r="X1316"/>
      <c r="Y1316"/>
      <c r="Z1316"/>
      <c r="AA1316"/>
    </row>
    <row r="1317" spans="22:27" ht="15" customHeight="1">
      <c r="V1317"/>
      <c r="W1317"/>
      <c r="X1317"/>
      <c r="Y1317"/>
      <c r="Z1317"/>
      <c r="AA1317"/>
    </row>
    <row r="1318" spans="22:27" ht="15" customHeight="1">
      <c r="V1318"/>
      <c r="W1318"/>
      <c r="X1318"/>
      <c r="Y1318"/>
      <c r="Z1318"/>
      <c r="AA1318"/>
    </row>
    <row r="1319" spans="22:27" ht="15" customHeight="1">
      <c r="V1319"/>
      <c r="W1319"/>
      <c r="X1319"/>
      <c r="Y1319"/>
      <c r="Z1319"/>
      <c r="AA1319"/>
    </row>
    <row r="1320" spans="22:27" ht="15" customHeight="1">
      <c r="V1320"/>
      <c r="W1320"/>
      <c r="X1320"/>
      <c r="Y1320"/>
      <c r="Z1320"/>
      <c r="AA1320"/>
    </row>
    <row r="1321" spans="22:27" ht="15" customHeight="1">
      <c r="V1321"/>
      <c r="W1321"/>
      <c r="X1321"/>
      <c r="Y1321"/>
      <c r="Z1321"/>
      <c r="AA1321"/>
    </row>
    <row r="1322" spans="22:27" ht="15" customHeight="1">
      <c r="V1322"/>
      <c r="W1322"/>
      <c r="X1322"/>
      <c r="Y1322"/>
      <c r="Z1322"/>
      <c r="AA1322"/>
    </row>
    <row r="1323" spans="22:27" ht="15" customHeight="1">
      <c r="V1323"/>
      <c r="W1323"/>
      <c r="X1323"/>
      <c r="Y1323"/>
      <c r="Z1323"/>
      <c r="AA1323"/>
    </row>
    <row r="1324" spans="22:27" ht="15" customHeight="1">
      <c r="V1324"/>
      <c r="W1324"/>
      <c r="X1324"/>
      <c r="Y1324"/>
      <c r="Z1324"/>
      <c r="AA1324"/>
    </row>
    <row r="1325" spans="22:27" ht="15" customHeight="1">
      <c r="V1325"/>
      <c r="W1325"/>
      <c r="X1325"/>
      <c r="Y1325"/>
      <c r="Z1325"/>
      <c r="AA1325"/>
    </row>
    <row r="1326" spans="22:27" ht="15" customHeight="1">
      <c r="V1326"/>
      <c r="W1326"/>
      <c r="X1326"/>
      <c r="Y1326"/>
      <c r="Z1326"/>
      <c r="AA1326"/>
    </row>
    <row r="1327" spans="22:27" ht="15" customHeight="1">
      <c r="V1327"/>
      <c r="W1327"/>
      <c r="X1327"/>
      <c r="Y1327"/>
      <c r="Z1327"/>
      <c r="AA1327"/>
    </row>
    <row r="1328" spans="22:27" ht="15" customHeight="1">
      <c r="V1328"/>
      <c r="W1328"/>
      <c r="X1328"/>
      <c r="Y1328"/>
      <c r="Z1328"/>
      <c r="AA1328"/>
    </row>
    <row r="1329" spans="22:27" ht="15" customHeight="1">
      <c r="V1329"/>
      <c r="W1329"/>
      <c r="X1329"/>
      <c r="Y1329"/>
      <c r="Z1329"/>
      <c r="AA1329"/>
    </row>
    <row r="1330" spans="22:27" ht="15" customHeight="1">
      <c r="V1330"/>
      <c r="W1330"/>
      <c r="X1330"/>
      <c r="Y1330"/>
      <c r="Z1330"/>
      <c r="AA1330"/>
    </row>
    <row r="1331" spans="22:27" ht="15" customHeight="1">
      <c r="V1331"/>
      <c r="W1331"/>
      <c r="X1331"/>
      <c r="Y1331"/>
      <c r="Z1331"/>
      <c r="AA1331"/>
    </row>
    <row r="1332" spans="22:27" ht="15" customHeight="1">
      <c r="V1332"/>
      <c r="W1332"/>
      <c r="X1332"/>
      <c r="Y1332"/>
      <c r="Z1332"/>
      <c r="AA1332"/>
    </row>
    <row r="1333" spans="22:27" ht="15" customHeight="1">
      <c r="V1333"/>
      <c r="W1333"/>
      <c r="X1333"/>
      <c r="Y1333"/>
      <c r="Z1333"/>
      <c r="AA1333"/>
    </row>
    <row r="1334" spans="22:27" ht="15" customHeight="1">
      <c r="V1334"/>
      <c r="W1334"/>
      <c r="X1334"/>
      <c r="Y1334"/>
      <c r="Z1334"/>
      <c r="AA1334"/>
    </row>
    <row r="1335" spans="22:27" ht="15" customHeight="1">
      <c r="V1335"/>
      <c r="W1335"/>
      <c r="X1335"/>
      <c r="Y1335"/>
      <c r="Z1335"/>
      <c r="AA1335"/>
    </row>
    <row r="1336" spans="22:27" ht="15" customHeight="1">
      <c r="V1336"/>
      <c r="W1336"/>
      <c r="X1336"/>
      <c r="Y1336"/>
      <c r="Z1336"/>
      <c r="AA1336"/>
    </row>
    <row r="1337" spans="22:27" ht="15" customHeight="1">
      <c r="V1337"/>
      <c r="W1337"/>
      <c r="X1337"/>
      <c r="Y1337"/>
      <c r="Z1337"/>
      <c r="AA1337"/>
    </row>
    <row r="1338" spans="22:27" ht="15" customHeight="1">
      <c r="V1338"/>
      <c r="W1338"/>
      <c r="X1338"/>
      <c r="Y1338"/>
      <c r="Z1338"/>
      <c r="AA1338"/>
    </row>
    <row r="1339" spans="22:27" ht="15" customHeight="1">
      <c r="V1339"/>
      <c r="W1339"/>
      <c r="X1339"/>
      <c r="Y1339"/>
      <c r="Z1339"/>
      <c r="AA1339"/>
    </row>
    <row r="1340" spans="22:27" ht="15" customHeight="1">
      <c r="V1340"/>
      <c r="W1340"/>
      <c r="X1340"/>
      <c r="Y1340"/>
      <c r="Z1340"/>
      <c r="AA1340"/>
    </row>
    <row r="1341" spans="22:27" ht="15" customHeight="1">
      <c r="V1341"/>
      <c r="W1341"/>
      <c r="X1341"/>
      <c r="Y1341"/>
      <c r="Z1341"/>
      <c r="AA1341"/>
    </row>
    <row r="1342" spans="22:27" ht="15" customHeight="1">
      <c r="V1342"/>
      <c r="W1342"/>
      <c r="X1342"/>
      <c r="Y1342"/>
      <c r="Z1342"/>
      <c r="AA1342"/>
    </row>
    <row r="1343" spans="22:27" ht="15" customHeight="1">
      <c r="V1343"/>
      <c r="W1343"/>
      <c r="X1343"/>
      <c r="Y1343"/>
      <c r="Z1343"/>
      <c r="AA1343"/>
    </row>
    <row r="1344" spans="22:27" ht="15" customHeight="1">
      <c r="V1344"/>
      <c r="W1344"/>
      <c r="X1344"/>
      <c r="Y1344"/>
      <c r="Z1344"/>
      <c r="AA1344"/>
    </row>
    <row r="1345" spans="22:27" ht="15" customHeight="1">
      <c r="V1345"/>
      <c r="W1345"/>
      <c r="X1345"/>
      <c r="Y1345"/>
      <c r="Z1345"/>
      <c r="AA1345"/>
    </row>
    <row r="1346" spans="22:27" ht="15" customHeight="1">
      <c r="V1346"/>
      <c r="W1346"/>
      <c r="X1346"/>
      <c r="Y1346"/>
      <c r="Z1346"/>
      <c r="AA1346"/>
    </row>
    <row r="1347" spans="22:27" ht="15" customHeight="1">
      <c r="V1347"/>
      <c r="W1347"/>
      <c r="X1347"/>
      <c r="Y1347"/>
      <c r="Z1347"/>
      <c r="AA1347"/>
    </row>
    <row r="1348" spans="22:27" ht="15" customHeight="1">
      <c r="V1348"/>
      <c r="W1348"/>
      <c r="X1348"/>
      <c r="Y1348"/>
      <c r="Z1348"/>
      <c r="AA1348"/>
    </row>
    <row r="1349" spans="22:27" ht="15" customHeight="1">
      <c r="V1349"/>
      <c r="W1349"/>
      <c r="X1349"/>
      <c r="Y1349"/>
      <c r="Z1349"/>
      <c r="AA1349"/>
    </row>
    <row r="1350" spans="22:27" ht="15" customHeight="1">
      <c r="V1350"/>
      <c r="W1350"/>
      <c r="X1350"/>
      <c r="Y1350"/>
      <c r="Z1350"/>
      <c r="AA1350"/>
    </row>
    <row r="1351" spans="22:27" ht="15" customHeight="1">
      <c r="V1351"/>
      <c r="W1351"/>
      <c r="X1351"/>
      <c r="Y1351"/>
      <c r="Z1351"/>
      <c r="AA1351"/>
    </row>
    <row r="1352" spans="22:27" ht="15" customHeight="1">
      <c r="V1352"/>
      <c r="W1352"/>
      <c r="X1352"/>
      <c r="Y1352"/>
      <c r="Z1352"/>
      <c r="AA1352"/>
    </row>
    <row r="1353" spans="22:27" ht="15" customHeight="1">
      <c r="V1353"/>
      <c r="W1353"/>
      <c r="X1353"/>
      <c r="Y1353"/>
      <c r="Z1353"/>
      <c r="AA1353"/>
    </row>
    <row r="1354" spans="22:27" ht="15" customHeight="1">
      <c r="V1354"/>
      <c r="W1354"/>
      <c r="X1354"/>
      <c r="Y1354"/>
      <c r="Z1354"/>
      <c r="AA1354"/>
    </row>
    <row r="1355" spans="22:27" ht="15" customHeight="1">
      <c r="V1355"/>
      <c r="W1355"/>
      <c r="X1355"/>
      <c r="Y1355"/>
      <c r="Z1355"/>
      <c r="AA1355"/>
    </row>
    <row r="1356" spans="22:27" ht="15" customHeight="1">
      <c r="V1356"/>
      <c r="W1356"/>
      <c r="X1356"/>
      <c r="Y1356"/>
      <c r="Z1356"/>
      <c r="AA1356"/>
    </row>
    <row r="1357" spans="22:27" ht="15" customHeight="1">
      <c r="V1357"/>
      <c r="W1357"/>
      <c r="X1357"/>
      <c r="Y1357"/>
      <c r="Z1357"/>
      <c r="AA1357"/>
    </row>
    <row r="1358" spans="22:27" ht="15" customHeight="1">
      <c r="V1358"/>
      <c r="W1358"/>
      <c r="X1358"/>
      <c r="Y1358"/>
      <c r="Z1358"/>
      <c r="AA1358"/>
    </row>
    <row r="1359" spans="22:27" ht="15" customHeight="1">
      <c r="V1359"/>
      <c r="W1359"/>
      <c r="X1359"/>
      <c r="Y1359"/>
      <c r="Z1359"/>
      <c r="AA1359"/>
    </row>
    <row r="1360" spans="22:27" ht="15" customHeight="1">
      <c r="V1360"/>
      <c r="W1360"/>
      <c r="X1360"/>
      <c r="Y1360"/>
      <c r="Z1360"/>
      <c r="AA1360"/>
    </row>
    <row r="1361" spans="22:27" ht="15" customHeight="1">
      <c r="V1361"/>
      <c r="W1361"/>
      <c r="X1361"/>
      <c r="Y1361"/>
      <c r="Z1361"/>
      <c r="AA1361"/>
    </row>
    <row r="1362" spans="22:27" ht="15" customHeight="1">
      <c r="V1362"/>
      <c r="W1362"/>
      <c r="X1362"/>
      <c r="Y1362"/>
      <c r="Z1362"/>
      <c r="AA1362"/>
    </row>
    <row r="1363" spans="22:27" ht="15" customHeight="1">
      <c r="V1363"/>
      <c r="W1363"/>
      <c r="X1363"/>
      <c r="Y1363"/>
      <c r="Z1363"/>
      <c r="AA1363"/>
    </row>
    <row r="1364" spans="22:27" ht="15" customHeight="1">
      <c r="V1364"/>
      <c r="W1364"/>
      <c r="X1364"/>
      <c r="Y1364"/>
      <c r="Z1364"/>
      <c r="AA1364"/>
    </row>
    <row r="1365" spans="22:27" ht="15" customHeight="1">
      <c r="V1365"/>
      <c r="W1365"/>
      <c r="X1365"/>
      <c r="Y1365"/>
      <c r="Z1365"/>
      <c r="AA1365"/>
    </row>
    <row r="1366" spans="22:27" ht="15" customHeight="1">
      <c r="V1366"/>
      <c r="W1366"/>
      <c r="X1366"/>
      <c r="Y1366"/>
      <c r="Z1366"/>
      <c r="AA1366"/>
    </row>
    <row r="1367" spans="22:27" ht="15" customHeight="1">
      <c r="V1367"/>
      <c r="W1367"/>
      <c r="X1367"/>
      <c r="Y1367"/>
      <c r="Z1367"/>
      <c r="AA1367"/>
    </row>
    <row r="1368" spans="22:27" ht="15" customHeight="1">
      <c r="V1368"/>
      <c r="W1368"/>
      <c r="X1368"/>
      <c r="Y1368"/>
      <c r="Z1368"/>
      <c r="AA1368"/>
    </row>
    <row r="1369" spans="22:27" ht="15" customHeight="1">
      <c r="V1369"/>
      <c r="W1369"/>
      <c r="X1369"/>
      <c r="Y1369"/>
      <c r="Z1369"/>
      <c r="AA1369"/>
    </row>
    <row r="1370" spans="22:27" ht="15" customHeight="1">
      <c r="V1370"/>
      <c r="W1370"/>
      <c r="X1370"/>
      <c r="Y1370"/>
      <c r="Z1370"/>
      <c r="AA1370"/>
    </row>
    <row r="1371" spans="22:27" ht="15" customHeight="1">
      <c r="V1371"/>
      <c r="W1371"/>
      <c r="X1371"/>
      <c r="Y1371"/>
      <c r="Z1371"/>
      <c r="AA1371"/>
    </row>
    <row r="1372" spans="22:27" ht="15" customHeight="1">
      <c r="V1372"/>
      <c r="W1372"/>
      <c r="X1372"/>
      <c r="Y1372"/>
      <c r="Z1372"/>
      <c r="AA1372"/>
    </row>
    <row r="1373" spans="22:27" ht="15" customHeight="1">
      <c r="V1373"/>
      <c r="W1373"/>
      <c r="X1373"/>
      <c r="Y1373"/>
      <c r="Z1373"/>
      <c r="AA1373"/>
    </row>
    <row r="1374" spans="22:27" ht="15" customHeight="1">
      <c r="V1374"/>
      <c r="W1374"/>
      <c r="X1374"/>
      <c r="Y1374"/>
      <c r="Z1374"/>
      <c r="AA1374"/>
    </row>
    <row r="1375" spans="22:27" ht="15" customHeight="1">
      <c r="V1375"/>
      <c r="W1375"/>
      <c r="X1375"/>
      <c r="Y1375"/>
      <c r="Z1375"/>
      <c r="AA1375"/>
    </row>
    <row r="1376" spans="22:27" ht="15" customHeight="1">
      <c r="V1376"/>
      <c r="W1376"/>
      <c r="X1376"/>
      <c r="Y1376"/>
      <c r="Z1376"/>
      <c r="AA1376"/>
    </row>
    <row r="1377" spans="22:27" ht="15" customHeight="1">
      <c r="V1377"/>
      <c r="W1377"/>
      <c r="X1377"/>
      <c r="Y1377"/>
      <c r="Z1377"/>
      <c r="AA1377"/>
    </row>
    <row r="1378" spans="22:27" ht="15" customHeight="1">
      <c r="V1378"/>
      <c r="W1378"/>
      <c r="X1378"/>
      <c r="Y1378"/>
      <c r="Z1378"/>
      <c r="AA1378"/>
    </row>
    <row r="1379" spans="22:27" ht="15" customHeight="1">
      <c r="V1379"/>
      <c r="W1379"/>
      <c r="X1379"/>
      <c r="Y1379"/>
      <c r="Z1379"/>
      <c r="AA1379"/>
    </row>
    <row r="1380" spans="22:27" ht="15" customHeight="1">
      <c r="V1380"/>
      <c r="W1380"/>
      <c r="X1380"/>
      <c r="Y1380"/>
      <c r="Z1380"/>
      <c r="AA1380"/>
    </row>
    <row r="1381" spans="22:27" ht="15" customHeight="1">
      <c r="V1381"/>
      <c r="W1381"/>
      <c r="X1381"/>
      <c r="Y1381"/>
      <c r="Z1381"/>
      <c r="AA1381"/>
    </row>
    <row r="1382" spans="22:27" ht="15" customHeight="1">
      <c r="V1382"/>
      <c r="W1382"/>
      <c r="X1382"/>
      <c r="Y1382"/>
      <c r="Z1382"/>
      <c r="AA1382"/>
    </row>
    <row r="1383" spans="22:27" ht="15" customHeight="1">
      <c r="V1383"/>
      <c r="W1383"/>
      <c r="X1383"/>
      <c r="Y1383"/>
      <c r="Z1383"/>
      <c r="AA1383"/>
    </row>
    <row r="1384" spans="22:27" ht="15" customHeight="1">
      <c r="V1384"/>
      <c r="W1384"/>
      <c r="X1384"/>
      <c r="Y1384"/>
      <c r="Z1384"/>
      <c r="AA1384"/>
    </row>
    <row r="1385" spans="22:27" ht="15" customHeight="1">
      <c r="V1385"/>
      <c r="W1385"/>
      <c r="X1385"/>
      <c r="Y1385"/>
      <c r="Z1385"/>
      <c r="AA1385"/>
    </row>
    <row r="1386" spans="22:27" ht="15" customHeight="1">
      <c r="V1386"/>
      <c r="W1386"/>
      <c r="X1386"/>
      <c r="Y1386"/>
      <c r="Z1386"/>
      <c r="AA1386"/>
    </row>
    <row r="1387" spans="22:27" ht="15" customHeight="1">
      <c r="V1387"/>
      <c r="W1387"/>
      <c r="X1387"/>
      <c r="Y1387"/>
      <c r="Z1387"/>
      <c r="AA1387"/>
    </row>
    <row r="1388" spans="22:27" ht="15" customHeight="1">
      <c r="V1388"/>
      <c r="W1388"/>
      <c r="X1388"/>
      <c r="Y1388"/>
      <c r="Z1388"/>
      <c r="AA1388"/>
    </row>
    <row r="1389" spans="22:27" ht="15" customHeight="1">
      <c r="V1389"/>
      <c r="W1389"/>
      <c r="X1389"/>
      <c r="Y1389"/>
      <c r="Z1389"/>
      <c r="AA1389"/>
    </row>
    <row r="1390" spans="22:27" ht="15" customHeight="1">
      <c r="V1390"/>
      <c r="W1390"/>
      <c r="X1390"/>
      <c r="Y1390"/>
      <c r="Z1390"/>
      <c r="AA1390"/>
    </row>
    <row r="1391" spans="22:27" ht="15" customHeight="1">
      <c r="V1391"/>
      <c r="W1391"/>
      <c r="X1391"/>
      <c r="Y1391"/>
      <c r="Z1391"/>
      <c r="AA1391"/>
    </row>
    <row r="1392" spans="22:27" ht="15" customHeight="1">
      <c r="V1392"/>
      <c r="W1392"/>
      <c r="X1392"/>
      <c r="Y1392"/>
      <c r="Z1392"/>
      <c r="AA1392"/>
    </row>
    <row r="1393" spans="22:27" ht="15" customHeight="1">
      <c r="V1393"/>
      <c r="W1393"/>
      <c r="X1393"/>
      <c r="Y1393"/>
      <c r="Z1393"/>
      <c r="AA1393"/>
    </row>
    <row r="1394" spans="22:27" ht="15" customHeight="1">
      <c r="V1394"/>
      <c r="W1394"/>
      <c r="X1394"/>
      <c r="Y1394"/>
      <c r="Z1394"/>
      <c r="AA1394"/>
    </row>
    <row r="1395" spans="22:27" ht="15" customHeight="1">
      <c r="V1395"/>
      <c r="W1395"/>
      <c r="X1395"/>
      <c r="Y1395"/>
      <c r="Z1395"/>
      <c r="AA1395"/>
    </row>
    <row r="1396" spans="22:27" ht="15" customHeight="1">
      <c r="V1396"/>
      <c r="W1396"/>
      <c r="X1396"/>
      <c r="Y1396"/>
      <c r="Z1396"/>
      <c r="AA1396"/>
    </row>
    <row r="1397" spans="22:27" ht="15" customHeight="1">
      <c r="V1397"/>
      <c r="W1397"/>
      <c r="X1397"/>
      <c r="Y1397"/>
      <c r="Z1397"/>
      <c r="AA1397"/>
    </row>
    <row r="1398" spans="22:27" ht="15" customHeight="1">
      <c r="V1398"/>
      <c r="W1398"/>
      <c r="X1398"/>
      <c r="Y1398"/>
      <c r="Z1398"/>
      <c r="AA1398"/>
    </row>
    <row r="1399" spans="22:27" ht="15" customHeight="1">
      <c r="V1399"/>
      <c r="W1399"/>
      <c r="X1399"/>
      <c r="Y1399"/>
      <c r="Z1399"/>
      <c r="AA1399"/>
    </row>
    <row r="1400" spans="22:27" ht="15" customHeight="1">
      <c r="V1400"/>
      <c r="W1400"/>
      <c r="X1400"/>
      <c r="Y1400"/>
      <c r="Z1400"/>
      <c r="AA1400"/>
    </row>
    <row r="1401" spans="22:27" ht="15" customHeight="1">
      <c r="V1401"/>
      <c r="W1401"/>
      <c r="X1401"/>
      <c r="Y1401"/>
      <c r="Z1401"/>
      <c r="AA1401"/>
    </row>
    <row r="1402" spans="22:27" ht="15" customHeight="1">
      <c r="V1402"/>
      <c r="W1402"/>
      <c r="X1402"/>
      <c r="Y1402"/>
      <c r="Z1402"/>
      <c r="AA1402"/>
    </row>
    <row r="1403" spans="22:27" ht="15" customHeight="1">
      <c r="V1403"/>
      <c r="W1403"/>
      <c r="X1403"/>
      <c r="Y1403"/>
      <c r="Z1403"/>
      <c r="AA1403"/>
    </row>
    <row r="1404" spans="22:27" ht="15" customHeight="1">
      <c r="V1404"/>
      <c r="W1404"/>
      <c r="X1404"/>
      <c r="Y1404"/>
      <c r="Z1404"/>
      <c r="AA1404"/>
    </row>
    <row r="1405" spans="22:27" ht="15" customHeight="1">
      <c r="V1405"/>
      <c r="W1405"/>
      <c r="X1405"/>
      <c r="Y1405"/>
      <c r="Z1405"/>
      <c r="AA1405"/>
    </row>
    <row r="1406" spans="22:27" ht="15" customHeight="1">
      <c r="V1406"/>
      <c r="W1406"/>
      <c r="X1406"/>
      <c r="Y1406"/>
      <c r="Z1406"/>
      <c r="AA1406"/>
    </row>
    <row r="1407" spans="22:27" ht="15" customHeight="1">
      <c r="V1407"/>
      <c r="W1407"/>
      <c r="X1407"/>
      <c r="Y1407"/>
      <c r="Z1407"/>
      <c r="AA1407"/>
    </row>
    <row r="1408" spans="22:27" ht="15" customHeight="1">
      <c r="V1408"/>
      <c r="W1408"/>
      <c r="X1408"/>
      <c r="Y1408"/>
      <c r="Z1408"/>
      <c r="AA1408"/>
    </row>
    <row r="1409" spans="22:27" ht="15" customHeight="1">
      <c r="V1409"/>
      <c r="W1409"/>
      <c r="X1409"/>
      <c r="Y1409"/>
      <c r="Z1409"/>
      <c r="AA1409"/>
    </row>
    <row r="1410" spans="22:27" ht="15" customHeight="1">
      <c r="V1410"/>
      <c r="W1410"/>
      <c r="X1410"/>
      <c r="Y1410"/>
      <c r="Z1410"/>
      <c r="AA1410"/>
    </row>
    <row r="1411" spans="22:27" ht="15" customHeight="1">
      <c r="V1411"/>
      <c r="W1411"/>
      <c r="X1411"/>
      <c r="Y1411"/>
      <c r="Z1411"/>
      <c r="AA1411"/>
    </row>
    <row r="1412" spans="22:27" ht="15" customHeight="1">
      <c r="V1412"/>
      <c r="W1412"/>
      <c r="X1412"/>
      <c r="Y1412"/>
      <c r="Z1412"/>
      <c r="AA1412"/>
    </row>
    <row r="1413" spans="22:27" ht="15" customHeight="1">
      <c r="V1413"/>
      <c r="W1413"/>
      <c r="X1413"/>
      <c r="Y1413"/>
      <c r="Z1413"/>
      <c r="AA1413"/>
    </row>
    <row r="1414" spans="22:27" ht="15" customHeight="1">
      <c r="V1414"/>
      <c r="W1414"/>
      <c r="X1414"/>
      <c r="Y1414"/>
      <c r="Z1414"/>
      <c r="AA1414"/>
    </row>
    <row r="1415" spans="22:27" ht="15" customHeight="1">
      <c r="V1415"/>
      <c r="W1415"/>
      <c r="X1415"/>
      <c r="Y1415"/>
      <c r="Z1415"/>
      <c r="AA1415"/>
    </row>
    <row r="1416" spans="22:27" ht="15" customHeight="1">
      <c r="V1416"/>
      <c r="W1416"/>
      <c r="X1416"/>
      <c r="Y1416"/>
      <c r="Z1416"/>
      <c r="AA1416"/>
    </row>
    <row r="1417" spans="22:27" ht="15" customHeight="1">
      <c r="V1417"/>
      <c r="W1417"/>
      <c r="X1417"/>
      <c r="Y1417"/>
      <c r="Z1417"/>
      <c r="AA1417"/>
    </row>
    <row r="1418" spans="22:27" ht="15" customHeight="1">
      <c r="V1418"/>
      <c r="W1418"/>
      <c r="X1418"/>
      <c r="Y1418"/>
      <c r="Z1418"/>
      <c r="AA1418"/>
    </row>
    <row r="1419" spans="22:27" ht="15" customHeight="1">
      <c r="V1419"/>
      <c r="W1419"/>
      <c r="X1419"/>
      <c r="Y1419"/>
      <c r="Z1419"/>
      <c r="AA1419"/>
    </row>
    <row r="1420" spans="22:27" ht="15" customHeight="1">
      <c r="V1420"/>
      <c r="W1420"/>
      <c r="X1420"/>
      <c r="Y1420"/>
      <c r="Z1420"/>
      <c r="AA1420"/>
    </row>
    <row r="1421" spans="22:27" ht="15" customHeight="1">
      <c r="V1421"/>
      <c r="W1421"/>
      <c r="X1421"/>
      <c r="Y1421"/>
      <c r="Z1421"/>
      <c r="AA1421"/>
    </row>
    <row r="1422" spans="22:27" ht="15" customHeight="1">
      <c r="V1422"/>
      <c r="W1422"/>
      <c r="X1422"/>
      <c r="Y1422"/>
      <c r="Z1422"/>
      <c r="AA1422"/>
    </row>
    <row r="1423" spans="22:27" ht="15" customHeight="1">
      <c r="V1423"/>
      <c r="W1423"/>
      <c r="X1423"/>
      <c r="Y1423"/>
      <c r="Z1423"/>
      <c r="AA1423"/>
    </row>
    <row r="1424" spans="22:27" ht="15" customHeight="1">
      <c r="V1424"/>
      <c r="W1424"/>
      <c r="X1424"/>
      <c r="Y1424"/>
      <c r="Z1424"/>
      <c r="AA1424"/>
    </row>
    <row r="1425" spans="22:27" ht="15" customHeight="1">
      <c r="V1425"/>
      <c r="W1425"/>
      <c r="X1425"/>
      <c r="Y1425"/>
      <c r="Z1425"/>
      <c r="AA1425"/>
    </row>
    <row r="1426" spans="22:27" ht="15" customHeight="1">
      <c r="V1426"/>
      <c r="W1426"/>
      <c r="X1426"/>
      <c r="Y1426"/>
      <c r="Z1426"/>
      <c r="AA1426"/>
    </row>
    <row r="1427" spans="22:27" ht="15" customHeight="1">
      <c r="V1427"/>
      <c r="W1427"/>
      <c r="X1427"/>
      <c r="Y1427"/>
      <c r="Z1427"/>
      <c r="AA1427"/>
    </row>
    <row r="1428" spans="22:27" ht="15" customHeight="1">
      <c r="V1428"/>
      <c r="W1428"/>
      <c r="X1428"/>
      <c r="Y1428"/>
      <c r="Z1428"/>
      <c r="AA1428"/>
    </row>
    <row r="1429" spans="22:27" ht="15" customHeight="1">
      <c r="V1429"/>
      <c r="W1429"/>
      <c r="X1429"/>
      <c r="Y1429"/>
      <c r="Z1429"/>
      <c r="AA1429"/>
    </row>
    <row r="1430" spans="22:27" ht="15" customHeight="1">
      <c r="V1430"/>
      <c r="W1430"/>
      <c r="X1430"/>
      <c r="Y1430"/>
      <c r="Z1430"/>
      <c r="AA1430"/>
    </row>
    <row r="1431" spans="22:27" ht="15" customHeight="1">
      <c r="V1431"/>
      <c r="W1431"/>
      <c r="X1431"/>
      <c r="Y1431"/>
      <c r="Z1431"/>
      <c r="AA1431"/>
    </row>
    <row r="1432" spans="22:27" ht="15" customHeight="1">
      <c r="V1432"/>
      <c r="W1432"/>
      <c r="X1432"/>
      <c r="Y1432"/>
      <c r="Z1432"/>
      <c r="AA1432"/>
    </row>
    <row r="1433" spans="22:27" ht="15" customHeight="1">
      <c r="V1433"/>
      <c r="W1433"/>
      <c r="X1433"/>
      <c r="Y1433"/>
      <c r="Z1433"/>
      <c r="AA1433"/>
    </row>
    <row r="1434" spans="22:27" ht="15" customHeight="1">
      <c r="V1434"/>
      <c r="W1434"/>
      <c r="X1434"/>
      <c r="Y1434"/>
      <c r="Z1434"/>
      <c r="AA1434"/>
    </row>
    <row r="1435" spans="22:27" ht="15" customHeight="1">
      <c r="V1435"/>
      <c r="W1435"/>
      <c r="X1435"/>
      <c r="Y1435"/>
      <c r="Z1435"/>
      <c r="AA1435"/>
    </row>
    <row r="1436" spans="22:27" ht="15" customHeight="1">
      <c r="V1436"/>
      <c r="W1436"/>
      <c r="X1436"/>
      <c r="Y1436"/>
      <c r="Z1436"/>
      <c r="AA1436"/>
    </row>
    <row r="1437" spans="22:27" ht="15" customHeight="1">
      <c r="V1437"/>
      <c r="W1437"/>
      <c r="X1437"/>
      <c r="Y1437"/>
      <c r="Z1437"/>
      <c r="AA1437"/>
    </row>
    <row r="1438" spans="22:27" ht="15" customHeight="1">
      <c r="V1438"/>
      <c r="W1438"/>
      <c r="X1438"/>
      <c r="Y1438"/>
      <c r="Z1438"/>
      <c r="AA1438"/>
    </row>
    <row r="1439" spans="22:27" ht="15" customHeight="1">
      <c r="V1439"/>
      <c r="W1439"/>
      <c r="X1439"/>
      <c r="Y1439"/>
      <c r="Z1439"/>
      <c r="AA1439"/>
    </row>
    <row r="1440" spans="22:27" ht="15" customHeight="1">
      <c r="V1440"/>
      <c r="W1440"/>
      <c r="X1440"/>
      <c r="Y1440"/>
      <c r="Z1440"/>
      <c r="AA1440"/>
    </row>
    <row r="1441" spans="22:27" ht="15" customHeight="1">
      <c r="V1441"/>
      <c r="W1441"/>
      <c r="X1441"/>
      <c r="Y1441"/>
      <c r="Z1441"/>
      <c r="AA1441"/>
    </row>
    <row r="1442" spans="22:27" ht="15" customHeight="1">
      <c r="V1442"/>
      <c r="W1442"/>
      <c r="X1442"/>
      <c r="Y1442"/>
      <c r="Z1442"/>
      <c r="AA1442"/>
    </row>
    <row r="1443" spans="22:27" ht="15" customHeight="1">
      <c r="V1443"/>
      <c r="W1443"/>
      <c r="X1443"/>
      <c r="Y1443"/>
      <c r="Z1443"/>
      <c r="AA1443"/>
    </row>
    <row r="1444" spans="22:27" ht="15" customHeight="1">
      <c r="V1444"/>
      <c r="W1444"/>
      <c r="X1444"/>
      <c r="Y1444"/>
      <c r="Z1444"/>
      <c r="AA1444"/>
    </row>
    <row r="1445" spans="22:27" ht="15" customHeight="1">
      <c r="V1445"/>
      <c r="W1445"/>
      <c r="X1445"/>
      <c r="Y1445"/>
      <c r="Z1445"/>
      <c r="AA1445"/>
    </row>
    <row r="1446" spans="22:27" ht="15" customHeight="1">
      <c r="V1446"/>
      <c r="W1446"/>
      <c r="X1446"/>
      <c r="Y1446"/>
      <c r="Z1446"/>
      <c r="AA1446"/>
    </row>
    <row r="1447" spans="22:27" ht="15" customHeight="1">
      <c r="V1447"/>
      <c r="W1447"/>
      <c r="X1447"/>
      <c r="Y1447"/>
      <c r="Z1447"/>
      <c r="AA1447"/>
    </row>
    <row r="1448" spans="22:27" ht="15" customHeight="1">
      <c r="V1448"/>
      <c r="W1448"/>
      <c r="X1448"/>
      <c r="Y1448"/>
      <c r="Z1448"/>
      <c r="AA1448"/>
    </row>
    <row r="1449" spans="22:27" ht="15" customHeight="1">
      <c r="V1449"/>
      <c r="W1449"/>
      <c r="X1449"/>
      <c r="Y1449"/>
      <c r="Z1449"/>
      <c r="AA1449"/>
    </row>
    <row r="1450" spans="22:27" ht="15" customHeight="1">
      <c r="V1450"/>
      <c r="W1450"/>
      <c r="X1450"/>
      <c r="Y1450"/>
      <c r="Z1450"/>
      <c r="AA1450"/>
    </row>
    <row r="1451" spans="22:27" ht="15" customHeight="1">
      <c r="V1451"/>
      <c r="W1451"/>
      <c r="X1451"/>
      <c r="Y1451"/>
      <c r="Z1451"/>
      <c r="AA1451"/>
    </row>
    <row r="1452" spans="22:27" ht="15" customHeight="1">
      <c r="V1452"/>
      <c r="W1452"/>
      <c r="X1452"/>
      <c r="Y1452"/>
      <c r="Z1452"/>
      <c r="AA1452"/>
    </row>
    <row r="1453" spans="22:27" ht="15" customHeight="1">
      <c r="V1453"/>
      <c r="W1453"/>
      <c r="X1453"/>
      <c r="Y1453"/>
      <c r="Z1453"/>
      <c r="AA1453"/>
    </row>
    <row r="1454" spans="22:27" ht="15" customHeight="1">
      <c r="V1454"/>
      <c r="W1454"/>
      <c r="X1454"/>
      <c r="Y1454"/>
      <c r="Z1454"/>
      <c r="AA1454"/>
    </row>
    <row r="1455" spans="22:27" ht="15" customHeight="1">
      <c r="V1455"/>
      <c r="W1455"/>
      <c r="X1455"/>
      <c r="Y1455"/>
      <c r="Z1455"/>
      <c r="AA1455"/>
    </row>
    <row r="1456" spans="22:27" ht="15" customHeight="1">
      <c r="V1456"/>
      <c r="W1456"/>
      <c r="X1456"/>
      <c r="Y1456"/>
      <c r="Z1456"/>
      <c r="AA1456"/>
    </row>
    <row r="1457" spans="22:27" ht="15" customHeight="1">
      <c r="V1457"/>
      <c r="W1457"/>
      <c r="X1457"/>
      <c r="Y1457"/>
      <c r="Z1457"/>
      <c r="AA1457"/>
    </row>
    <row r="1458" spans="22:27" ht="15" customHeight="1">
      <c r="V1458"/>
      <c r="W1458"/>
      <c r="X1458"/>
      <c r="Y1458"/>
      <c r="Z1458"/>
      <c r="AA1458"/>
    </row>
    <row r="1459" spans="22:27" ht="15" customHeight="1">
      <c r="V1459"/>
      <c r="W1459"/>
      <c r="X1459"/>
      <c r="Y1459"/>
      <c r="Z1459"/>
      <c r="AA1459"/>
    </row>
    <row r="1460" spans="22:27" ht="15" customHeight="1">
      <c r="V1460"/>
      <c r="W1460"/>
      <c r="X1460"/>
      <c r="Y1460"/>
      <c r="Z1460"/>
      <c r="AA1460"/>
    </row>
    <row r="1461" spans="22:27" ht="15" customHeight="1">
      <c r="V1461"/>
      <c r="W1461"/>
      <c r="X1461"/>
      <c r="Y1461"/>
      <c r="Z1461"/>
      <c r="AA1461"/>
    </row>
    <row r="1462" spans="22:27" ht="15" customHeight="1">
      <c r="V1462"/>
      <c r="W1462"/>
      <c r="X1462"/>
      <c r="Y1462"/>
      <c r="Z1462"/>
      <c r="AA1462"/>
    </row>
    <row r="1463" spans="22:27" ht="15" customHeight="1">
      <c r="V1463"/>
      <c r="W1463"/>
      <c r="X1463"/>
      <c r="Y1463"/>
      <c r="Z1463"/>
      <c r="AA1463"/>
    </row>
    <row r="1464" spans="22:27" ht="15" customHeight="1">
      <c r="V1464"/>
      <c r="W1464"/>
      <c r="X1464"/>
      <c r="Y1464"/>
      <c r="Z1464"/>
      <c r="AA1464"/>
    </row>
    <row r="1465" spans="22:27" ht="15" customHeight="1">
      <c r="V1465"/>
      <c r="W1465"/>
      <c r="X1465"/>
      <c r="Y1465"/>
      <c r="Z1465"/>
      <c r="AA1465"/>
    </row>
    <row r="1466" spans="22:27" ht="15" customHeight="1">
      <c r="V1466"/>
      <c r="W1466"/>
      <c r="X1466"/>
      <c r="Y1466"/>
      <c r="Z1466"/>
      <c r="AA1466"/>
    </row>
    <row r="1467" spans="22:27" ht="15" customHeight="1">
      <c r="V1467"/>
      <c r="W1467"/>
      <c r="X1467"/>
      <c r="Y1467"/>
      <c r="Z1467"/>
      <c r="AA1467"/>
    </row>
    <row r="1468" spans="22:27" ht="15" customHeight="1">
      <c r="V1468"/>
      <c r="W1468"/>
      <c r="X1468"/>
      <c r="Y1468"/>
      <c r="Z1468"/>
      <c r="AA1468"/>
    </row>
    <row r="1469" spans="22:27" ht="15" customHeight="1">
      <c r="V1469"/>
      <c r="W1469"/>
      <c r="X1469"/>
      <c r="Y1469"/>
      <c r="Z1469"/>
      <c r="AA1469"/>
    </row>
    <row r="1470" spans="22:27" ht="15" customHeight="1">
      <c r="V1470"/>
      <c r="W1470"/>
      <c r="X1470"/>
      <c r="Y1470"/>
      <c r="Z1470"/>
      <c r="AA1470"/>
    </row>
    <row r="1471" spans="22:27" ht="15" customHeight="1">
      <c r="V1471"/>
      <c r="W1471"/>
      <c r="X1471"/>
      <c r="Y1471"/>
      <c r="Z1471"/>
      <c r="AA1471"/>
    </row>
    <row r="1472" spans="22:27" ht="15" customHeight="1">
      <c r="V1472"/>
      <c r="W1472"/>
      <c r="X1472"/>
      <c r="Y1472"/>
      <c r="Z1472"/>
      <c r="AA1472"/>
    </row>
    <row r="1473" spans="22:27" ht="15" customHeight="1">
      <c r="V1473"/>
      <c r="W1473"/>
      <c r="X1473"/>
      <c r="Y1473"/>
      <c r="Z1473"/>
      <c r="AA1473"/>
    </row>
    <row r="1474" spans="22:27" ht="15" customHeight="1">
      <c r="V1474"/>
      <c r="W1474"/>
      <c r="X1474"/>
      <c r="Y1474"/>
      <c r="Z1474"/>
      <c r="AA1474"/>
    </row>
    <row r="1475" spans="22:27" ht="15" customHeight="1">
      <c r="V1475"/>
      <c r="W1475"/>
      <c r="X1475"/>
      <c r="Y1475"/>
      <c r="Z1475"/>
      <c r="AA1475"/>
    </row>
    <row r="1476" spans="22:27" ht="15" customHeight="1">
      <c r="V1476"/>
      <c r="W1476"/>
      <c r="X1476"/>
      <c r="Y1476"/>
      <c r="Z1476"/>
      <c r="AA1476"/>
    </row>
    <row r="1477" spans="22:27" ht="15" customHeight="1">
      <c r="V1477"/>
      <c r="W1477"/>
      <c r="X1477"/>
      <c r="Y1477"/>
      <c r="Z1477"/>
      <c r="AA1477"/>
    </row>
    <row r="1478" spans="22:27" ht="15" customHeight="1">
      <c r="V1478"/>
      <c r="W1478"/>
      <c r="X1478"/>
      <c r="Y1478"/>
      <c r="Z1478"/>
      <c r="AA1478"/>
    </row>
    <row r="1479" spans="22:27" ht="15" customHeight="1">
      <c r="V1479"/>
      <c r="W1479"/>
      <c r="X1479"/>
      <c r="Y1479"/>
      <c r="Z1479"/>
      <c r="AA1479"/>
    </row>
    <row r="1480" spans="22:27" ht="15" customHeight="1">
      <c r="V1480"/>
      <c r="W1480"/>
      <c r="X1480"/>
      <c r="Y1480"/>
      <c r="Z1480"/>
      <c r="AA1480"/>
    </row>
    <row r="1481" spans="22:27" ht="15" customHeight="1">
      <c r="V1481"/>
      <c r="W1481"/>
      <c r="X1481"/>
      <c r="Y1481"/>
      <c r="Z1481"/>
      <c r="AA1481"/>
    </row>
    <row r="1482" spans="22:27" ht="15" customHeight="1">
      <c r="V1482"/>
      <c r="W1482"/>
      <c r="X1482"/>
      <c r="Y1482"/>
      <c r="Z1482"/>
      <c r="AA1482"/>
    </row>
    <row r="1483" spans="22:27" ht="15" customHeight="1">
      <c r="V1483"/>
      <c r="W1483"/>
      <c r="X1483"/>
      <c r="Y1483"/>
      <c r="Z1483"/>
      <c r="AA1483"/>
    </row>
    <row r="1484" spans="22:27" ht="15" customHeight="1">
      <c r="V1484"/>
      <c r="W1484"/>
      <c r="X1484"/>
      <c r="Y1484"/>
      <c r="Z1484"/>
      <c r="AA1484"/>
    </row>
    <row r="1485" spans="22:27" ht="15" customHeight="1">
      <c r="V1485"/>
      <c r="W1485"/>
      <c r="X1485"/>
      <c r="Y1485"/>
      <c r="Z1485"/>
      <c r="AA1485"/>
    </row>
    <row r="1486" spans="22:27" ht="15" customHeight="1">
      <c r="V1486"/>
      <c r="W1486"/>
      <c r="X1486"/>
      <c r="Y1486"/>
      <c r="Z1486"/>
      <c r="AA1486"/>
    </row>
    <row r="1487" spans="22:27" ht="15" customHeight="1">
      <c r="V1487"/>
      <c r="W1487"/>
      <c r="X1487"/>
      <c r="Y1487"/>
      <c r="Z1487"/>
      <c r="AA1487"/>
    </row>
    <row r="1488" spans="22:27" ht="15" customHeight="1">
      <c r="V1488"/>
      <c r="W1488"/>
      <c r="X1488"/>
      <c r="Y1488"/>
      <c r="Z1488"/>
      <c r="AA1488"/>
    </row>
    <row r="1489" spans="22:27" ht="15" customHeight="1">
      <c r="V1489"/>
      <c r="W1489"/>
      <c r="X1489"/>
      <c r="Y1489"/>
      <c r="Z1489"/>
      <c r="AA1489"/>
    </row>
    <row r="1490" spans="22:27" ht="15" customHeight="1">
      <c r="V1490"/>
      <c r="W1490"/>
      <c r="X1490"/>
      <c r="Y1490"/>
      <c r="Z1490"/>
      <c r="AA1490"/>
    </row>
    <row r="1491" spans="22:27" ht="15" customHeight="1">
      <c r="V1491"/>
      <c r="W1491"/>
      <c r="X1491"/>
      <c r="Y1491"/>
      <c r="Z1491"/>
      <c r="AA1491"/>
    </row>
    <row r="1492" spans="22:27" ht="15" customHeight="1">
      <c r="V1492"/>
      <c r="W1492"/>
      <c r="X1492"/>
      <c r="Y1492"/>
      <c r="Z1492"/>
      <c r="AA1492"/>
    </row>
    <row r="1493" spans="22:27" ht="15" customHeight="1">
      <c r="V1493"/>
      <c r="W1493"/>
      <c r="X1493"/>
      <c r="Y1493"/>
      <c r="Z1493"/>
      <c r="AA1493"/>
    </row>
    <row r="1494" spans="22:27" ht="15" customHeight="1">
      <c r="V1494"/>
      <c r="W1494"/>
      <c r="X1494"/>
      <c r="Y1494"/>
      <c r="Z1494"/>
      <c r="AA1494"/>
    </row>
    <row r="1495" spans="22:27" ht="15" customHeight="1">
      <c r="V1495"/>
      <c r="W1495"/>
      <c r="X1495"/>
      <c r="Y1495"/>
      <c r="Z1495"/>
      <c r="AA1495"/>
    </row>
    <row r="1496" spans="22:27" ht="15" customHeight="1">
      <c r="V1496"/>
      <c r="W1496"/>
      <c r="X1496"/>
      <c r="Y1496"/>
      <c r="Z1496"/>
      <c r="AA1496"/>
    </row>
    <row r="1497" spans="22:27" ht="15" customHeight="1">
      <c r="V1497"/>
      <c r="W1497"/>
      <c r="X1497"/>
      <c r="Y1497"/>
      <c r="Z1497"/>
      <c r="AA1497"/>
    </row>
    <row r="1498" spans="22:27" ht="15" customHeight="1">
      <c r="V1498"/>
      <c r="W1498"/>
      <c r="X1498"/>
      <c r="Y1498"/>
      <c r="Z1498"/>
      <c r="AA1498"/>
    </row>
    <row r="1499" spans="22:27" ht="15" customHeight="1">
      <c r="V1499"/>
      <c r="W1499"/>
      <c r="X1499"/>
      <c r="Y1499"/>
      <c r="Z1499"/>
      <c r="AA1499"/>
    </row>
    <row r="1500" spans="22:27" ht="15" customHeight="1">
      <c r="V1500"/>
      <c r="W1500"/>
      <c r="X1500"/>
      <c r="Y1500"/>
      <c r="Z1500"/>
      <c r="AA1500"/>
    </row>
    <row r="1501" spans="22:27" ht="15" customHeight="1">
      <c r="V1501"/>
      <c r="W1501"/>
      <c r="X1501"/>
      <c r="Y1501"/>
      <c r="Z1501"/>
      <c r="AA1501"/>
    </row>
    <row r="1502" spans="22:27" ht="15" customHeight="1">
      <c r="V1502"/>
      <c r="W1502"/>
      <c r="X1502"/>
      <c r="Y1502"/>
      <c r="Z1502"/>
      <c r="AA1502"/>
    </row>
    <row r="1503" spans="22:27" ht="15" customHeight="1">
      <c r="V1503"/>
      <c r="W1503"/>
      <c r="X1503"/>
      <c r="Y1503"/>
      <c r="Z1503"/>
      <c r="AA1503"/>
    </row>
    <row r="1504" spans="22:27" ht="15" customHeight="1">
      <c r="V1504"/>
      <c r="W1504"/>
      <c r="X1504"/>
      <c r="Y1504"/>
      <c r="Z1504"/>
      <c r="AA1504"/>
    </row>
    <row r="1505" spans="22:27" ht="15" customHeight="1">
      <c r="V1505"/>
      <c r="W1505"/>
      <c r="X1505"/>
      <c r="Y1505"/>
      <c r="Z1505"/>
      <c r="AA1505"/>
    </row>
    <row r="1506" spans="22:27" ht="15" customHeight="1">
      <c r="V1506"/>
      <c r="W1506"/>
      <c r="X1506"/>
      <c r="Y1506"/>
      <c r="Z1506"/>
      <c r="AA1506"/>
    </row>
    <row r="1507" spans="22:27" ht="15" customHeight="1">
      <c r="V1507"/>
      <c r="W1507"/>
      <c r="X1507"/>
      <c r="Y1507"/>
      <c r="Z1507"/>
      <c r="AA1507"/>
    </row>
    <row r="1508" spans="22:27" ht="15" customHeight="1">
      <c r="V1508"/>
      <c r="W1508"/>
      <c r="X1508"/>
      <c r="Y1508"/>
      <c r="Z1508"/>
      <c r="AA1508"/>
    </row>
    <row r="1509" spans="22:27" ht="15" customHeight="1">
      <c r="V1509"/>
      <c r="W1509"/>
      <c r="X1509"/>
      <c r="Y1509"/>
      <c r="Z1509"/>
      <c r="AA1509"/>
    </row>
    <row r="1510" spans="22:27" ht="15" customHeight="1">
      <c r="V1510"/>
      <c r="W1510"/>
      <c r="X1510"/>
      <c r="Y1510"/>
      <c r="Z1510"/>
      <c r="AA1510"/>
    </row>
    <row r="1511" spans="22:27" ht="15" customHeight="1">
      <c r="V1511"/>
      <c r="W1511"/>
      <c r="X1511"/>
      <c r="Y1511"/>
      <c r="Z1511"/>
      <c r="AA1511"/>
    </row>
    <row r="1512" spans="22:27" ht="15" customHeight="1">
      <c r="V1512"/>
      <c r="W1512"/>
      <c r="X1512"/>
      <c r="Y1512"/>
      <c r="Z1512"/>
      <c r="AA1512"/>
    </row>
    <row r="1513" spans="22:27" ht="15" customHeight="1">
      <c r="V1513"/>
      <c r="W1513"/>
      <c r="X1513"/>
      <c r="Y1513"/>
      <c r="Z1513"/>
      <c r="AA1513"/>
    </row>
    <row r="1514" spans="22:27" ht="15" customHeight="1">
      <c r="V1514"/>
      <c r="W1514"/>
      <c r="X1514"/>
      <c r="Y1514"/>
      <c r="Z1514"/>
      <c r="AA1514"/>
    </row>
    <row r="1515" spans="22:27" ht="15" customHeight="1">
      <c r="V1515"/>
      <c r="W1515"/>
      <c r="X1515"/>
      <c r="Y1515"/>
      <c r="Z1515"/>
      <c r="AA1515"/>
    </row>
    <row r="1516" spans="22:27" ht="15" customHeight="1">
      <c r="V1516"/>
      <c r="W1516"/>
      <c r="X1516"/>
      <c r="Y1516"/>
      <c r="Z1516"/>
      <c r="AA1516"/>
    </row>
    <row r="1517" spans="22:27" ht="15" customHeight="1">
      <c r="V1517"/>
      <c r="W1517"/>
      <c r="X1517"/>
      <c r="Y1517"/>
      <c r="Z1517"/>
      <c r="AA1517"/>
    </row>
    <row r="1518" spans="22:27" ht="15" customHeight="1">
      <c r="V1518"/>
      <c r="W1518"/>
      <c r="X1518"/>
      <c r="Y1518"/>
      <c r="Z1518"/>
      <c r="AA1518"/>
    </row>
    <row r="1519" spans="22:27" ht="15" customHeight="1">
      <c r="V1519"/>
      <c r="W1519"/>
      <c r="X1519"/>
      <c r="Y1519"/>
      <c r="Z1519"/>
      <c r="AA1519"/>
    </row>
    <row r="1520" spans="22:27" ht="15" customHeight="1">
      <c r="V1520"/>
      <c r="W1520"/>
      <c r="X1520"/>
      <c r="Y1520"/>
      <c r="Z1520"/>
      <c r="AA1520"/>
    </row>
    <row r="1521" spans="22:27" ht="15" customHeight="1">
      <c r="V1521"/>
      <c r="W1521"/>
      <c r="X1521"/>
      <c r="Y1521"/>
      <c r="Z1521"/>
      <c r="AA1521"/>
    </row>
    <row r="1522" spans="22:27" ht="15" customHeight="1">
      <c r="V1522"/>
      <c r="W1522"/>
      <c r="X1522"/>
      <c r="Y1522"/>
      <c r="Z1522"/>
      <c r="AA1522"/>
    </row>
    <row r="1523" spans="22:27" ht="15" customHeight="1">
      <c r="V1523"/>
      <c r="W1523"/>
      <c r="X1523"/>
      <c r="Y1523"/>
      <c r="Z1523"/>
      <c r="AA1523"/>
    </row>
    <row r="1524" spans="22:27" ht="15" customHeight="1">
      <c r="V1524"/>
      <c r="W1524"/>
      <c r="X1524"/>
      <c r="Y1524"/>
      <c r="Z1524"/>
      <c r="AA1524"/>
    </row>
    <row r="1525" spans="22:27" ht="15" customHeight="1">
      <c r="V1525"/>
      <c r="W1525"/>
      <c r="X1525"/>
      <c r="Y1525"/>
      <c r="Z1525"/>
      <c r="AA1525"/>
    </row>
    <row r="1526" spans="22:27" ht="15" customHeight="1">
      <c r="V1526"/>
      <c r="W1526"/>
      <c r="X1526"/>
      <c r="Y1526"/>
      <c r="Z1526"/>
      <c r="AA1526"/>
    </row>
    <row r="1527" spans="22:27" ht="15" customHeight="1">
      <c r="V1527"/>
      <c r="W1527"/>
      <c r="X1527"/>
      <c r="Y1527"/>
      <c r="Z1527"/>
      <c r="AA1527"/>
    </row>
    <row r="1528" spans="22:27" ht="15" customHeight="1">
      <c r="V1528"/>
      <c r="W1528"/>
      <c r="X1528"/>
      <c r="Y1528"/>
      <c r="Z1528"/>
      <c r="AA1528"/>
    </row>
    <row r="1529" spans="22:27" ht="15" customHeight="1">
      <c r="V1529"/>
      <c r="W1529"/>
      <c r="X1529"/>
      <c r="Y1529"/>
      <c r="Z1529"/>
      <c r="AA1529"/>
    </row>
    <row r="1530" spans="22:27" ht="15" customHeight="1">
      <c r="V1530"/>
      <c r="W1530"/>
      <c r="X1530"/>
      <c r="Y1530"/>
      <c r="Z1530"/>
      <c r="AA1530"/>
    </row>
    <row r="1531" spans="22:27" ht="15" customHeight="1">
      <c r="V1531"/>
      <c r="W1531"/>
      <c r="X1531"/>
      <c r="Y1531"/>
      <c r="Z1531"/>
      <c r="AA1531"/>
    </row>
    <row r="1532" spans="22:27" ht="15" customHeight="1">
      <c r="V1532"/>
      <c r="W1532"/>
      <c r="X1532"/>
      <c r="Y1532"/>
      <c r="Z1532"/>
      <c r="AA1532"/>
    </row>
    <row r="1533" spans="22:27" ht="15" customHeight="1">
      <c r="V1533"/>
      <c r="W1533"/>
      <c r="X1533"/>
      <c r="Y1533"/>
      <c r="Z1533"/>
      <c r="AA1533"/>
    </row>
    <row r="1534" spans="22:27" ht="15" customHeight="1">
      <c r="V1534"/>
      <c r="W1534"/>
      <c r="X1534"/>
      <c r="Y1534"/>
      <c r="Z1534"/>
      <c r="AA1534"/>
    </row>
    <row r="1535" spans="22:27" ht="15" customHeight="1">
      <c r="V1535"/>
      <c r="W1535"/>
      <c r="X1535"/>
      <c r="Y1535"/>
      <c r="Z1535"/>
      <c r="AA1535"/>
    </row>
    <row r="1536" spans="22:27" ht="15" customHeight="1">
      <c r="V1536"/>
      <c r="W1536"/>
      <c r="X1536"/>
      <c r="Y1536"/>
      <c r="Z1536"/>
      <c r="AA1536"/>
    </row>
    <row r="1537" spans="22:27" ht="15" customHeight="1">
      <c r="V1537"/>
      <c r="W1537"/>
      <c r="X1537"/>
      <c r="Y1537"/>
      <c r="Z1537"/>
      <c r="AA1537"/>
    </row>
    <row r="1538" spans="22:27" ht="15" customHeight="1">
      <c r="V1538"/>
      <c r="W1538"/>
      <c r="X1538"/>
      <c r="Y1538"/>
      <c r="Z1538"/>
      <c r="AA1538"/>
    </row>
    <row r="1539" spans="22:27" ht="15" customHeight="1">
      <c r="V1539"/>
      <c r="W1539"/>
      <c r="X1539"/>
      <c r="Y1539"/>
      <c r="Z1539"/>
      <c r="AA1539"/>
    </row>
    <row r="1540" spans="22:27" ht="15" customHeight="1">
      <c r="V1540"/>
      <c r="W1540"/>
      <c r="X1540"/>
      <c r="Y1540"/>
      <c r="Z1540"/>
      <c r="AA1540"/>
    </row>
    <row r="1541" spans="22:27" ht="15" customHeight="1">
      <c r="V1541"/>
      <c r="W1541"/>
      <c r="X1541"/>
      <c r="Y1541"/>
      <c r="Z1541"/>
      <c r="AA1541"/>
    </row>
    <row r="1542" spans="22:27" ht="15" customHeight="1">
      <c r="V1542"/>
      <c r="W1542"/>
      <c r="X1542"/>
      <c r="Y1542"/>
      <c r="Z1542"/>
      <c r="AA1542"/>
    </row>
    <row r="1543" spans="22:27" ht="15" customHeight="1">
      <c r="V1543"/>
      <c r="W1543"/>
      <c r="X1543"/>
      <c r="Y1543"/>
      <c r="Z1543"/>
      <c r="AA1543"/>
    </row>
    <row r="1544" spans="22:27" ht="15" customHeight="1">
      <c r="V1544"/>
      <c r="W1544"/>
      <c r="X1544"/>
      <c r="Y1544"/>
      <c r="Z1544"/>
      <c r="AA1544"/>
    </row>
    <row r="1545" spans="22:27" ht="15" customHeight="1">
      <c r="V1545"/>
      <c r="W1545"/>
      <c r="X1545"/>
      <c r="Y1545"/>
      <c r="Z1545"/>
      <c r="AA1545"/>
    </row>
    <row r="1546" spans="22:27" ht="15" customHeight="1">
      <c r="V1546"/>
      <c r="W1546"/>
      <c r="X1546"/>
      <c r="Y1546"/>
      <c r="Z1546"/>
      <c r="AA1546"/>
    </row>
    <row r="1547" spans="22:27" ht="15" customHeight="1">
      <c r="V1547"/>
      <c r="W1547"/>
      <c r="X1547"/>
      <c r="Y1547"/>
      <c r="Z1547"/>
      <c r="AA1547"/>
    </row>
    <row r="1548" spans="22:27" ht="15" customHeight="1">
      <c r="V1548"/>
      <c r="W1548"/>
      <c r="X1548"/>
      <c r="Y1548"/>
      <c r="Z1548"/>
      <c r="AA1548"/>
    </row>
    <row r="1549" spans="22:27" ht="15" customHeight="1">
      <c r="V1549"/>
      <c r="W1549"/>
      <c r="X1549"/>
      <c r="Y1549"/>
      <c r="Z1549"/>
      <c r="AA1549"/>
    </row>
    <row r="1550" spans="22:27" ht="15" customHeight="1">
      <c r="V1550"/>
      <c r="W1550"/>
      <c r="X1550"/>
      <c r="Y1550"/>
      <c r="Z1550"/>
      <c r="AA1550"/>
    </row>
    <row r="1551" spans="22:27" ht="15" customHeight="1">
      <c r="V1551"/>
      <c r="W1551"/>
      <c r="X1551"/>
      <c r="Y1551"/>
      <c r="Z1551"/>
      <c r="AA1551"/>
    </row>
    <row r="1552" spans="22:27" ht="15" customHeight="1">
      <c r="V1552"/>
      <c r="W1552"/>
      <c r="X1552"/>
      <c r="Y1552"/>
      <c r="Z1552"/>
      <c r="AA1552"/>
    </row>
    <row r="1553" spans="22:27" ht="15" customHeight="1">
      <c r="V1553"/>
      <c r="W1553"/>
      <c r="X1553"/>
      <c r="Y1553"/>
      <c r="Z1553"/>
      <c r="AA1553"/>
    </row>
    <row r="1554" spans="22:27" ht="15" customHeight="1">
      <c r="V1554"/>
      <c r="W1554"/>
      <c r="X1554"/>
      <c r="Y1554"/>
      <c r="Z1554"/>
      <c r="AA1554"/>
    </row>
    <row r="1555" spans="22:27" ht="15" customHeight="1">
      <c r="V1555"/>
      <c r="W1555"/>
      <c r="X1555"/>
      <c r="Y1555"/>
      <c r="Z1555"/>
      <c r="AA1555"/>
    </row>
    <row r="1556" spans="22:27" ht="15" customHeight="1">
      <c r="V1556"/>
      <c r="W1556"/>
      <c r="X1556"/>
      <c r="Y1556"/>
      <c r="Z1556"/>
      <c r="AA1556"/>
    </row>
    <row r="1557" spans="22:27" ht="15" customHeight="1">
      <c r="V1557"/>
      <c r="W1557"/>
      <c r="X1557"/>
      <c r="Y1557"/>
      <c r="Z1557"/>
      <c r="AA1557"/>
    </row>
    <row r="1558" spans="22:27" ht="15" customHeight="1">
      <c r="V1558"/>
      <c r="W1558"/>
      <c r="X1558"/>
      <c r="Y1558"/>
      <c r="Z1558"/>
      <c r="AA1558"/>
    </row>
    <row r="1559" spans="22:27" ht="15" customHeight="1">
      <c r="V1559"/>
      <c r="W1559"/>
      <c r="X1559"/>
      <c r="Y1559"/>
      <c r="Z1559"/>
      <c r="AA1559"/>
    </row>
    <row r="1560" spans="22:27" ht="15" customHeight="1">
      <c r="V1560"/>
      <c r="W1560"/>
      <c r="X1560"/>
      <c r="Y1560"/>
      <c r="Z1560"/>
      <c r="AA1560"/>
    </row>
    <row r="1561" spans="22:27" ht="15" customHeight="1">
      <c r="V1561"/>
      <c r="W1561"/>
      <c r="X1561"/>
      <c r="Y1561"/>
      <c r="Z1561"/>
      <c r="AA1561"/>
    </row>
    <row r="1562" spans="22:27" ht="15" customHeight="1">
      <c r="V1562"/>
      <c r="W1562"/>
      <c r="X1562"/>
      <c r="Y1562"/>
      <c r="Z1562"/>
      <c r="AA1562"/>
    </row>
    <row r="1563" spans="22:27" ht="15" customHeight="1">
      <c r="V1563"/>
      <c r="W1563"/>
      <c r="X1563"/>
      <c r="Y1563"/>
      <c r="Z1563"/>
      <c r="AA1563"/>
    </row>
    <row r="1564" spans="22:27" ht="15" customHeight="1">
      <c r="V1564"/>
      <c r="W1564"/>
      <c r="X1564"/>
      <c r="Y1564"/>
      <c r="Z1564"/>
      <c r="AA1564"/>
    </row>
    <row r="1565" spans="22:27" ht="15" customHeight="1">
      <c r="V1565"/>
      <c r="W1565"/>
      <c r="X1565"/>
      <c r="Y1565"/>
      <c r="Z1565"/>
      <c r="AA1565"/>
    </row>
    <row r="1566" spans="22:27" ht="15" customHeight="1">
      <c r="V1566"/>
      <c r="W1566"/>
      <c r="X1566"/>
      <c r="Y1566"/>
      <c r="Z1566"/>
      <c r="AA1566"/>
    </row>
    <row r="1567" spans="22:27" ht="15" customHeight="1">
      <c r="V1567"/>
      <c r="W1567"/>
      <c r="X1567"/>
      <c r="Y1567"/>
      <c r="Z1567"/>
      <c r="AA1567"/>
    </row>
    <row r="1568" spans="22:27" ht="15" customHeight="1">
      <c r="V1568"/>
      <c r="W1568"/>
      <c r="X1568"/>
      <c r="Y1568"/>
      <c r="Z1568"/>
      <c r="AA1568"/>
    </row>
    <row r="1569" spans="22:27" ht="15" customHeight="1">
      <c r="V1569"/>
      <c r="W1569"/>
      <c r="X1569"/>
      <c r="Y1569"/>
      <c r="Z1569"/>
      <c r="AA1569"/>
    </row>
    <row r="1570" spans="22:27" ht="15" customHeight="1">
      <c r="V1570"/>
      <c r="W1570"/>
      <c r="X1570"/>
      <c r="Y1570"/>
      <c r="Z1570"/>
      <c r="AA1570"/>
    </row>
    <row r="1571" spans="22:27" ht="15" customHeight="1">
      <c r="V1571"/>
      <c r="W1571"/>
      <c r="X1571"/>
      <c r="Y1571"/>
      <c r="Z1571"/>
      <c r="AA1571"/>
    </row>
    <row r="1572" spans="22:27" ht="15" customHeight="1">
      <c r="V1572"/>
      <c r="W1572"/>
      <c r="X1572"/>
      <c r="Y1572"/>
      <c r="Z1572"/>
      <c r="AA1572"/>
    </row>
    <row r="1573" spans="22:27" ht="15" customHeight="1">
      <c r="V1573"/>
      <c r="W1573"/>
      <c r="X1573"/>
      <c r="Y1573"/>
      <c r="Z1573"/>
      <c r="AA1573"/>
    </row>
    <row r="1574" spans="22:27" ht="15" customHeight="1">
      <c r="V1574"/>
      <c r="W1574"/>
      <c r="X1574"/>
      <c r="Y1574"/>
      <c r="Z1574"/>
      <c r="AA1574"/>
    </row>
    <row r="1575" spans="22:27" ht="15" customHeight="1">
      <c r="V1575"/>
      <c r="W1575"/>
      <c r="X1575"/>
      <c r="Y1575"/>
      <c r="Z1575"/>
      <c r="AA1575"/>
    </row>
    <row r="1576" spans="22:27" ht="15" customHeight="1">
      <c r="V1576"/>
      <c r="W1576"/>
      <c r="X1576"/>
      <c r="Y1576"/>
      <c r="Z1576"/>
      <c r="AA1576"/>
    </row>
    <row r="1577" spans="22:27" ht="15" customHeight="1">
      <c r="V1577"/>
      <c r="W1577"/>
      <c r="X1577"/>
      <c r="Y1577"/>
      <c r="Z1577"/>
      <c r="AA1577"/>
    </row>
    <row r="1578" spans="22:27" ht="15" customHeight="1">
      <c r="V1578"/>
      <c r="W1578"/>
      <c r="X1578"/>
      <c r="Y1578"/>
      <c r="Z1578"/>
      <c r="AA1578"/>
    </row>
    <row r="1579" spans="22:27" ht="15" customHeight="1">
      <c r="V1579"/>
      <c r="W1579"/>
      <c r="X1579"/>
      <c r="Y1579"/>
      <c r="Z1579"/>
      <c r="AA1579"/>
    </row>
    <row r="1580" spans="22:27" ht="15" customHeight="1">
      <c r="V1580"/>
      <c r="W1580"/>
      <c r="X1580"/>
      <c r="Y1580"/>
      <c r="Z1580"/>
      <c r="AA1580"/>
    </row>
    <row r="1581" spans="22:27" ht="15" customHeight="1">
      <c r="V1581"/>
      <c r="W1581"/>
      <c r="X1581"/>
      <c r="Y1581"/>
      <c r="Z1581"/>
      <c r="AA1581"/>
    </row>
    <row r="1582" spans="22:27" ht="15" customHeight="1">
      <c r="V1582"/>
      <c r="W1582"/>
      <c r="X1582"/>
      <c r="Y1582"/>
      <c r="Z1582"/>
      <c r="AA1582"/>
    </row>
    <row r="1583" spans="22:27" ht="15" customHeight="1">
      <c r="V1583"/>
      <c r="W1583"/>
      <c r="X1583"/>
      <c r="Y1583"/>
      <c r="Z1583"/>
      <c r="AA1583"/>
    </row>
    <row r="1584" spans="22:27" ht="15" customHeight="1">
      <c r="V1584"/>
      <c r="W1584"/>
      <c r="X1584"/>
      <c r="Y1584"/>
      <c r="Z1584"/>
      <c r="AA1584"/>
    </row>
    <row r="1585" spans="22:27" ht="15" customHeight="1">
      <c r="V1585"/>
      <c r="W1585"/>
      <c r="X1585"/>
      <c r="Y1585"/>
      <c r="Z1585"/>
      <c r="AA1585"/>
    </row>
    <row r="1586" spans="22:27" ht="15" customHeight="1">
      <c r="V1586"/>
      <c r="W1586"/>
      <c r="X1586"/>
      <c r="Y1586"/>
      <c r="Z1586"/>
      <c r="AA1586"/>
    </row>
    <row r="1587" spans="22:27" ht="15" customHeight="1">
      <c r="V1587"/>
      <c r="W1587"/>
      <c r="X1587"/>
      <c r="Y1587"/>
      <c r="Z1587"/>
      <c r="AA1587"/>
    </row>
    <row r="1588" spans="22:27" ht="15" customHeight="1">
      <c r="V1588"/>
      <c r="W1588"/>
      <c r="X1588"/>
      <c r="Y1588"/>
      <c r="Z1588"/>
      <c r="AA1588"/>
    </row>
    <row r="1589" spans="22:27" ht="15" customHeight="1">
      <c r="V1589"/>
      <c r="W1589"/>
      <c r="X1589"/>
      <c r="Y1589"/>
      <c r="Z1589"/>
      <c r="AA1589"/>
    </row>
    <row r="1590" spans="22:27" ht="15" customHeight="1">
      <c r="V1590"/>
      <c r="W1590"/>
      <c r="X1590"/>
      <c r="Y1590"/>
      <c r="Z1590"/>
      <c r="AA1590"/>
    </row>
    <row r="1591" spans="22:27" ht="15" customHeight="1">
      <c r="V1591"/>
      <c r="W1591"/>
      <c r="X1591"/>
      <c r="Y1591"/>
      <c r="Z1591"/>
      <c r="AA1591"/>
    </row>
    <row r="1592" spans="22:27" ht="15" customHeight="1">
      <c r="V1592"/>
      <c r="W1592"/>
      <c r="X1592"/>
      <c r="Y1592"/>
      <c r="Z1592"/>
      <c r="AA1592"/>
    </row>
    <row r="1593" spans="22:27" ht="15" customHeight="1">
      <c r="V1593"/>
      <c r="W1593"/>
      <c r="X1593"/>
      <c r="Y1593"/>
      <c r="Z1593"/>
      <c r="AA1593"/>
    </row>
    <row r="1594" spans="22:27" ht="15" customHeight="1">
      <c r="V1594"/>
      <c r="W1594"/>
      <c r="X1594"/>
      <c r="Y1594"/>
      <c r="Z1594"/>
      <c r="AA1594"/>
    </row>
    <row r="1595" spans="22:27" ht="15" customHeight="1">
      <c r="V1595"/>
      <c r="W1595"/>
      <c r="X1595"/>
      <c r="Y1595"/>
      <c r="Z1595"/>
      <c r="AA1595"/>
    </row>
    <row r="1596" spans="22:27" ht="15" customHeight="1">
      <c r="V1596"/>
      <c r="W1596"/>
      <c r="X1596"/>
      <c r="Y1596"/>
      <c r="Z1596"/>
      <c r="AA1596"/>
    </row>
    <row r="1597" spans="22:27" ht="15" customHeight="1">
      <c r="V1597"/>
      <c r="W1597"/>
      <c r="X1597"/>
      <c r="Y1597"/>
      <c r="Z1597"/>
      <c r="AA1597"/>
    </row>
    <row r="1598" spans="22:27" ht="15" customHeight="1">
      <c r="V1598"/>
      <c r="W1598"/>
      <c r="X1598"/>
      <c r="Y1598"/>
      <c r="Z1598"/>
      <c r="AA1598"/>
    </row>
    <row r="1599" spans="22:27" ht="15" customHeight="1">
      <c r="V1599"/>
      <c r="W1599"/>
      <c r="X1599"/>
      <c r="Y1599"/>
      <c r="Z1599"/>
      <c r="AA1599"/>
    </row>
    <row r="1600" spans="22:27" ht="15" customHeight="1">
      <c r="V1600"/>
      <c r="W1600"/>
      <c r="X1600"/>
      <c r="Y1600"/>
      <c r="Z1600"/>
      <c r="AA1600"/>
    </row>
    <row r="1601" spans="22:27" ht="15" customHeight="1">
      <c r="V1601"/>
      <c r="W1601"/>
      <c r="X1601"/>
      <c r="Y1601"/>
      <c r="Z1601"/>
      <c r="AA1601"/>
    </row>
    <row r="1602" spans="22:27" ht="15" customHeight="1">
      <c r="V1602"/>
      <c r="W1602"/>
      <c r="X1602"/>
      <c r="Y1602"/>
      <c r="Z1602"/>
      <c r="AA1602"/>
    </row>
    <row r="1603" spans="22:27" ht="15" customHeight="1">
      <c r="V1603"/>
      <c r="W1603"/>
      <c r="X1603"/>
      <c r="Y1603"/>
      <c r="Z1603"/>
      <c r="AA1603"/>
    </row>
    <row r="1604" spans="22:27" ht="15" customHeight="1">
      <c r="V1604"/>
      <c r="W1604"/>
      <c r="X1604"/>
      <c r="Y1604"/>
      <c r="Z1604"/>
      <c r="AA1604"/>
    </row>
    <row r="1605" spans="22:27" ht="15" customHeight="1">
      <c r="V1605"/>
      <c r="W1605"/>
      <c r="X1605"/>
      <c r="Y1605"/>
      <c r="Z1605"/>
      <c r="AA1605"/>
    </row>
    <row r="1606" spans="22:27" ht="15" customHeight="1">
      <c r="V1606"/>
      <c r="W1606"/>
      <c r="X1606"/>
      <c r="Y1606"/>
      <c r="Z1606"/>
      <c r="AA1606"/>
    </row>
    <row r="1607" spans="22:27" ht="15" customHeight="1">
      <c r="V1607"/>
      <c r="W1607"/>
      <c r="X1607"/>
      <c r="Y1607"/>
      <c r="Z1607"/>
      <c r="AA1607"/>
    </row>
    <row r="1608" spans="22:27" ht="15" customHeight="1">
      <c r="V1608"/>
      <c r="W1608"/>
      <c r="X1608"/>
      <c r="Y1608"/>
      <c r="Z1608"/>
      <c r="AA1608"/>
    </row>
    <row r="1609" spans="22:27" ht="15" customHeight="1">
      <c r="V1609"/>
      <c r="W1609"/>
      <c r="X1609"/>
      <c r="Y1609"/>
      <c r="Z1609"/>
      <c r="AA1609"/>
    </row>
    <row r="1610" spans="22:27" ht="15" customHeight="1">
      <c r="V1610"/>
      <c r="W1610"/>
      <c r="X1610"/>
      <c r="Y1610"/>
      <c r="Z1610"/>
      <c r="AA1610"/>
    </row>
    <row r="1611" spans="22:27" ht="15" customHeight="1">
      <c r="V1611"/>
      <c r="W1611"/>
      <c r="X1611"/>
      <c r="Y1611"/>
      <c r="Z1611"/>
      <c r="AA1611"/>
    </row>
    <row r="1612" spans="22:27" ht="15" customHeight="1">
      <c r="V1612"/>
      <c r="W1612"/>
      <c r="X1612"/>
      <c r="Y1612"/>
      <c r="Z1612"/>
      <c r="AA1612"/>
    </row>
    <row r="1613" spans="22:27" ht="15" customHeight="1">
      <c r="V1613"/>
      <c r="W1613"/>
      <c r="X1613"/>
      <c r="Y1613"/>
      <c r="Z1613"/>
      <c r="AA1613"/>
    </row>
    <row r="1614" spans="22:27" ht="15" customHeight="1">
      <c r="V1614"/>
      <c r="W1614"/>
      <c r="X1614"/>
      <c r="Y1614"/>
      <c r="Z1614"/>
      <c r="AA1614"/>
    </row>
    <row r="1615" spans="22:27" ht="15" customHeight="1">
      <c r="V1615"/>
      <c r="W1615"/>
      <c r="X1615"/>
      <c r="Y1615"/>
      <c r="Z1615"/>
      <c r="AA1615"/>
    </row>
    <row r="1616" spans="22:27" ht="15" customHeight="1">
      <c r="V1616"/>
      <c r="W1616"/>
      <c r="X1616"/>
      <c r="Y1616"/>
      <c r="Z1616"/>
      <c r="AA1616"/>
    </row>
    <row r="1617" spans="22:27" ht="15" customHeight="1">
      <c r="V1617"/>
      <c r="W1617"/>
      <c r="X1617"/>
      <c r="Y1617"/>
      <c r="Z1617"/>
      <c r="AA1617"/>
    </row>
    <row r="1618" spans="22:27" ht="15" customHeight="1">
      <c r="V1618"/>
      <c r="W1618"/>
      <c r="X1618"/>
      <c r="Y1618"/>
      <c r="Z1618"/>
      <c r="AA1618"/>
    </row>
    <row r="1619" spans="22:27" ht="15" customHeight="1">
      <c r="V1619"/>
      <c r="W1619"/>
      <c r="X1619"/>
      <c r="Y1619"/>
      <c r="Z1619"/>
      <c r="AA1619"/>
    </row>
    <row r="1620" spans="22:27" ht="15" customHeight="1">
      <c r="V1620"/>
      <c r="W1620"/>
      <c r="X1620"/>
      <c r="Y1620"/>
      <c r="Z1620"/>
      <c r="AA1620"/>
    </row>
    <row r="1621" spans="22:27" ht="15" customHeight="1">
      <c r="V1621"/>
      <c r="W1621"/>
      <c r="X1621"/>
      <c r="Y1621"/>
      <c r="Z1621"/>
      <c r="AA1621"/>
    </row>
    <row r="1622" spans="22:27" ht="15" customHeight="1">
      <c r="V1622"/>
      <c r="W1622"/>
      <c r="X1622"/>
      <c r="Y1622"/>
      <c r="Z1622"/>
      <c r="AA1622"/>
    </row>
    <row r="1623" spans="22:27" ht="15" customHeight="1">
      <c r="V1623"/>
      <c r="W1623"/>
      <c r="X1623"/>
      <c r="Y1623"/>
      <c r="Z1623"/>
      <c r="AA1623"/>
    </row>
    <row r="1624" spans="22:27" ht="15" customHeight="1">
      <c r="V1624"/>
      <c r="W1624"/>
      <c r="X1624"/>
      <c r="Y1624"/>
      <c r="Z1624"/>
      <c r="AA1624"/>
    </row>
    <row r="1625" spans="22:27" ht="15" customHeight="1">
      <c r="V1625"/>
      <c r="W1625"/>
      <c r="X1625"/>
      <c r="Y1625"/>
      <c r="Z1625"/>
      <c r="AA1625"/>
    </row>
    <row r="1626" spans="22:27" ht="15" customHeight="1">
      <c r="V1626"/>
      <c r="W1626"/>
      <c r="X1626"/>
      <c r="Y1626"/>
      <c r="Z1626"/>
      <c r="AA1626"/>
    </row>
    <row r="1627" spans="22:27" ht="15" customHeight="1">
      <c r="V1627"/>
      <c r="W1627"/>
      <c r="X1627"/>
      <c r="Y1627"/>
      <c r="Z1627"/>
      <c r="AA1627"/>
    </row>
    <row r="1628" spans="22:27" ht="15" customHeight="1">
      <c r="V1628"/>
      <c r="W1628"/>
      <c r="X1628"/>
      <c r="Y1628"/>
      <c r="Z1628"/>
      <c r="AA1628"/>
    </row>
    <row r="1629" spans="22:27" ht="15" customHeight="1">
      <c r="V1629"/>
      <c r="W1629"/>
      <c r="X1629"/>
      <c r="Y1629"/>
      <c r="Z1629"/>
      <c r="AA1629"/>
    </row>
    <row r="1630" spans="22:27" ht="15" customHeight="1">
      <c r="V1630"/>
      <c r="W1630"/>
      <c r="X1630"/>
      <c r="Y1630"/>
      <c r="Z1630"/>
      <c r="AA1630"/>
    </row>
    <row r="1631" spans="22:27" ht="15" customHeight="1">
      <c r="V1631"/>
      <c r="W1631"/>
      <c r="X1631"/>
      <c r="Y1631"/>
      <c r="Z1631"/>
      <c r="AA1631"/>
    </row>
    <row r="1632" spans="22:27" ht="15" customHeight="1">
      <c r="V1632"/>
      <c r="W1632"/>
      <c r="X1632"/>
      <c r="Y1632"/>
      <c r="Z1632"/>
      <c r="AA1632"/>
    </row>
    <row r="1633" spans="22:27" ht="15" customHeight="1">
      <c r="V1633"/>
      <c r="W1633"/>
      <c r="X1633"/>
      <c r="Y1633"/>
      <c r="Z1633"/>
      <c r="AA1633"/>
    </row>
    <row r="1634" spans="22:27" ht="15" customHeight="1">
      <c r="V1634"/>
      <c r="W1634"/>
      <c r="X1634"/>
      <c r="Y1634"/>
      <c r="Z1634"/>
      <c r="AA1634"/>
    </row>
    <row r="1635" spans="22:27" ht="15" customHeight="1">
      <c r="V1635"/>
      <c r="W1635"/>
      <c r="X1635"/>
      <c r="Y1635"/>
      <c r="Z1635"/>
      <c r="AA1635"/>
    </row>
    <row r="1636" spans="22:27" ht="15" customHeight="1">
      <c r="V1636"/>
      <c r="W1636"/>
      <c r="X1636"/>
      <c r="Y1636"/>
      <c r="Z1636"/>
      <c r="AA1636"/>
    </row>
    <row r="1637" spans="22:27" ht="15" customHeight="1">
      <c r="V1637"/>
      <c r="W1637"/>
      <c r="X1637"/>
      <c r="Y1637"/>
      <c r="Z1637"/>
      <c r="AA1637"/>
    </row>
    <row r="1638" spans="22:27" ht="15" customHeight="1">
      <c r="V1638"/>
      <c r="W1638"/>
      <c r="X1638"/>
      <c r="Y1638"/>
      <c r="Z1638"/>
      <c r="AA1638"/>
    </row>
    <row r="1639" spans="22:27" ht="15" customHeight="1">
      <c r="V1639"/>
      <c r="W1639"/>
      <c r="X1639"/>
      <c r="Y1639"/>
      <c r="Z1639"/>
      <c r="AA1639"/>
    </row>
    <row r="1640" spans="22:27" ht="15" customHeight="1">
      <c r="V1640"/>
      <c r="W1640"/>
      <c r="X1640"/>
      <c r="Y1640"/>
      <c r="Z1640"/>
      <c r="AA1640"/>
    </row>
    <row r="1641" spans="22:27" ht="15" customHeight="1">
      <c r="V1641"/>
      <c r="W1641"/>
      <c r="X1641"/>
      <c r="Y1641"/>
      <c r="Z1641"/>
      <c r="AA1641"/>
    </row>
    <row r="1642" spans="22:27" ht="15" customHeight="1">
      <c r="V1642"/>
      <c r="W1642"/>
      <c r="X1642"/>
      <c r="Y1642"/>
      <c r="Z1642"/>
      <c r="AA1642"/>
    </row>
    <row r="1643" spans="22:27" ht="15" customHeight="1">
      <c r="V1643"/>
      <c r="W1643"/>
      <c r="X1643"/>
      <c r="Y1643"/>
      <c r="Z1643"/>
      <c r="AA1643"/>
    </row>
    <row r="1644" spans="22:27" ht="15" customHeight="1">
      <c r="V1644"/>
      <c r="W1644"/>
      <c r="X1644"/>
      <c r="Y1644"/>
      <c r="Z1644"/>
      <c r="AA1644"/>
    </row>
    <row r="1645" spans="22:27" ht="15" customHeight="1">
      <c r="V1645"/>
      <c r="W1645"/>
      <c r="X1645"/>
      <c r="Y1645"/>
      <c r="Z1645"/>
      <c r="AA1645"/>
    </row>
    <row r="1646" spans="22:27" ht="15" customHeight="1">
      <c r="V1646"/>
      <c r="W1646"/>
      <c r="X1646"/>
      <c r="Y1646"/>
      <c r="Z1646"/>
      <c r="AA1646"/>
    </row>
    <row r="1647" spans="22:27" ht="15" customHeight="1">
      <c r="V1647"/>
      <c r="W1647"/>
      <c r="X1647"/>
      <c r="Y1647"/>
      <c r="Z1647"/>
      <c r="AA1647"/>
    </row>
    <row r="1648" spans="22:27" ht="15" customHeight="1">
      <c r="V1648"/>
      <c r="W1648"/>
      <c r="X1648"/>
      <c r="Y1648"/>
      <c r="Z1648"/>
      <c r="AA1648"/>
    </row>
    <row r="1649" spans="22:27" ht="15" customHeight="1">
      <c r="V1649"/>
      <c r="W1649"/>
      <c r="X1649"/>
      <c r="Y1649"/>
      <c r="Z1649"/>
      <c r="AA1649"/>
    </row>
    <row r="1650" spans="22:27" ht="15" customHeight="1">
      <c r="V1650"/>
      <c r="W1650"/>
      <c r="X1650"/>
      <c r="Y1650"/>
      <c r="Z1650"/>
      <c r="AA1650"/>
    </row>
    <row r="1651" spans="22:27" ht="15" customHeight="1">
      <c r="V1651"/>
      <c r="W1651"/>
      <c r="X1651"/>
      <c r="Y1651"/>
      <c r="Z1651"/>
      <c r="AA1651"/>
    </row>
    <row r="1652" spans="22:27" ht="15" customHeight="1">
      <c r="V1652"/>
      <c r="W1652"/>
      <c r="X1652"/>
      <c r="Y1652"/>
      <c r="Z1652"/>
      <c r="AA1652"/>
    </row>
    <row r="1653" spans="22:27" ht="15" customHeight="1">
      <c r="V1653"/>
      <c r="W1653"/>
      <c r="X1653"/>
      <c r="Y1653"/>
      <c r="Z1653"/>
      <c r="AA1653"/>
    </row>
    <row r="1654" spans="22:27" ht="15" customHeight="1">
      <c r="V1654"/>
      <c r="W1654"/>
      <c r="X1654"/>
      <c r="Y1654"/>
      <c r="Z1654"/>
      <c r="AA1654"/>
    </row>
    <row r="1655" spans="22:27" ht="15" customHeight="1">
      <c r="V1655"/>
      <c r="W1655"/>
      <c r="X1655"/>
      <c r="Y1655"/>
      <c r="Z1655"/>
      <c r="AA1655"/>
    </row>
    <row r="1656" spans="22:27" ht="15" customHeight="1">
      <c r="V1656"/>
      <c r="W1656"/>
      <c r="X1656"/>
      <c r="Y1656"/>
      <c r="Z1656"/>
      <c r="AA1656"/>
    </row>
    <row r="1657" spans="22:27" ht="15" customHeight="1">
      <c r="V1657"/>
      <c r="W1657"/>
      <c r="X1657"/>
      <c r="Y1657"/>
      <c r="Z1657"/>
      <c r="AA1657"/>
    </row>
    <row r="1658" spans="22:27" ht="15" customHeight="1">
      <c r="V1658"/>
      <c r="W1658"/>
      <c r="X1658"/>
      <c r="Y1658"/>
      <c r="Z1658"/>
      <c r="AA1658"/>
    </row>
    <row r="1659" spans="22:27" ht="15" customHeight="1">
      <c r="V1659"/>
      <c r="W1659"/>
      <c r="X1659"/>
      <c r="Y1659"/>
      <c r="Z1659"/>
      <c r="AA1659"/>
    </row>
    <row r="1660" spans="22:27" ht="15" customHeight="1">
      <c r="V1660"/>
      <c r="W1660"/>
      <c r="X1660"/>
      <c r="Y1660"/>
      <c r="Z1660"/>
      <c r="AA1660"/>
    </row>
    <row r="1661" spans="22:27" ht="15" customHeight="1">
      <c r="V1661"/>
      <c r="W1661"/>
      <c r="X1661"/>
      <c r="Y1661"/>
      <c r="Z1661"/>
      <c r="AA1661"/>
    </row>
    <row r="1662" spans="22:27" ht="15" customHeight="1">
      <c r="V1662"/>
      <c r="W1662"/>
      <c r="X1662"/>
      <c r="Y1662"/>
      <c r="Z1662"/>
      <c r="AA1662"/>
    </row>
    <row r="1663" spans="22:27" ht="15" customHeight="1">
      <c r="V1663"/>
      <c r="W1663"/>
      <c r="X1663"/>
      <c r="Y1663"/>
      <c r="Z1663"/>
      <c r="AA1663"/>
    </row>
    <row r="1664" spans="22:27" ht="15" customHeight="1">
      <c r="V1664"/>
      <c r="W1664"/>
      <c r="X1664"/>
      <c r="Y1664"/>
      <c r="Z1664"/>
      <c r="AA1664"/>
    </row>
    <row r="1665" spans="22:27" ht="15" customHeight="1">
      <c r="V1665"/>
      <c r="W1665"/>
      <c r="X1665"/>
      <c r="Y1665"/>
      <c r="Z1665"/>
      <c r="AA1665"/>
    </row>
    <row r="1666" spans="22:27" ht="15" customHeight="1">
      <c r="V1666"/>
      <c r="W1666"/>
      <c r="X1666"/>
      <c r="Y1666"/>
      <c r="Z1666"/>
      <c r="AA1666"/>
    </row>
    <row r="1667" spans="22:27" ht="15" customHeight="1">
      <c r="V1667"/>
      <c r="W1667"/>
      <c r="X1667"/>
      <c r="Y1667"/>
      <c r="Z1667"/>
      <c r="AA1667"/>
    </row>
    <row r="1668" spans="22:27" ht="15" customHeight="1">
      <c r="V1668"/>
      <c r="W1668"/>
      <c r="X1668"/>
      <c r="Y1668"/>
      <c r="Z1668"/>
      <c r="AA1668"/>
    </row>
    <row r="1669" spans="22:27" ht="15" customHeight="1">
      <c r="V1669"/>
      <c r="W1669"/>
      <c r="X1669"/>
      <c r="Y1669"/>
      <c r="Z1669"/>
      <c r="AA1669"/>
    </row>
    <row r="1670" spans="22:27" ht="15" customHeight="1">
      <c r="V1670"/>
      <c r="W1670"/>
      <c r="X1670"/>
      <c r="Y1670"/>
      <c r="Z1670"/>
      <c r="AA1670"/>
    </row>
    <row r="1671" spans="22:27" ht="15" customHeight="1">
      <c r="V1671"/>
      <c r="W1671"/>
      <c r="X1671"/>
      <c r="Y1671"/>
      <c r="Z1671"/>
      <c r="AA1671"/>
    </row>
    <row r="1672" spans="22:27" ht="15" customHeight="1">
      <c r="V1672"/>
      <c r="W1672"/>
      <c r="X1672"/>
      <c r="Y1672"/>
      <c r="Z1672"/>
      <c r="AA1672"/>
    </row>
    <row r="1673" spans="22:27" ht="15" customHeight="1">
      <c r="V1673"/>
      <c r="W1673"/>
      <c r="X1673"/>
      <c r="Y1673"/>
      <c r="Z1673"/>
      <c r="AA1673"/>
    </row>
    <row r="1674" spans="22:27" ht="15" customHeight="1">
      <c r="V1674"/>
      <c r="W1674"/>
      <c r="X1674"/>
      <c r="Y1674"/>
      <c r="Z1674"/>
      <c r="AA1674"/>
    </row>
    <row r="1675" spans="22:27" ht="15" customHeight="1">
      <c r="V1675"/>
      <c r="W1675"/>
      <c r="X1675"/>
      <c r="Y1675"/>
      <c r="Z1675"/>
      <c r="AA1675"/>
    </row>
    <row r="1676" spans="22:27" ht="15" customHeight="1">
      <c r="V1676"/>
      <c r="W1676"/>
      <c r="X1676"/>
      <c r="Y1676"/>
      <c r="Z1676"/>
      <c r="AA1676"/>
    </row>
    <row r="1677" spans="22:27" ht="15" customHeight="1">
      <c r="V1677"/>
      <c r="W1677"/>
      <c r="X1677"/>
      <c r="Y1677"/>
      <c r="Z1677"/>
      <c r="AA1677"/>
    </row>
    <row r="1678" spans="22:27" ht="15" customHeight="1">
      <c r="V1678"/>
      <c r="W1678"/>
      <c r="X1678"/>
      <c r="Y1678"/>
      <c r="Z1678"/>
      <c r="AA1678"/>
    </row>
    <row r="1679" spans="22:27" ht="15" customHeight="1">
      <c r="V1679"/>
      <c r="W1679"/>
      <c r="X1679"/>
      <c r="Y1679"/>
      <c r="Z1679"/>
      <c r="AA1679"/>
    </row>
    <row r="1680" spans="22:27" ht="15" customHeight="1">
      <c r="V1680"/>
      <c r="W1680"/>
      <c r="X1680"/>
      <c r="Y1680"/>
      <c r="Z1680"/>
      <c r="AA1680"/>
    </row>
    <row r="1681" spans="22:27" ht="15" customHeight="1">
      <c r="V1681"/>
      <c r="W1681"/>
      <c r="X1681"/>
      <c r="Y1681"/>
      <c r="Z1681"/>
      <c r="AA1681"/>
    </row>
    <row r="1682" spans="22:27" ht="15" customHeight="1">
      <c r="V1682"/>
      <c r="W1682"/>
      <c r="X1682"/>
      <c r="Y1682"/>
      <c r="Z1682"/>
      <c r="AA1682"/>
    </row>
    <row r="1683" spans="22:27" ht="15" customHeight="1">
      <c r="V1683"/>
      <c r="W1683"/>
      <c r="X1683"/>
      <c r="Y1683"/>
      <c r="Z1683"/>
      <c r="AA1683"/>
    </row>
    <row r="1684" spans="22:27" ht="15" customHeight="1">
      <c r="V1684"/>
      <c r="W1684"/>
      <c r="X1684"/>
      <c r="Y1684"/>
      <c r="Z1684"/>
      <c r="AA1684"/>
    </row>
    <row r="1685" spans="22:27" ht="15" customHeight="1">
      <c r="V1685"/>
      <c r="W1685"/>
      <c r="X1685"/>
      <c r="Y1685"/>
      <c r="Z1685"/>
      <c r="AA1685"/>
    </row>
    <row r="1686" spans="22:27" ht="15" customHeight="1">
      <c r="V1686"/>
      <c r="W1686"/>
      <c r="X1686"/>
      <c r="Y1686"/>
      <c r="Z1686"/>
      <c r="AA1686"/>
    </row>
    <row r="1687" spans="22:27" ht="15" customHeight="1">
      <c r="V1687"/>
      <c r="W1687"/>
      <c r="X1687"/>
      <c r="Y1687"/>
      <c r="Z1687"/>
      <c r="AA1687"/>
    </row>
    <row r="1688" spans="22:27" ht="15" customHeight="1">
      <c r="V1688"/>
      <c r="W1688"/>
      <c r="X1688"/>
      <c r="Y1688"/>
      <c r="Z1688"/>
      <c r="AA1688"/>
    </row>
    <row r="1689" spans="22:27" ht="15" customHeight="1">
      <c r="V1689"/>
      <c r="W1689"/>
      <c r="X1689"/>
      <c r="Y1689"/>
      <c r="Z1689"/>
      <c r="AA1689"/>
    </row>
    <row r="1690" spans="22:27" ht="15" customHeight="1">
      <c r="V1690"/>
      <c r="W1690"/>
      <c r="X1690"/>
      <c r="Y1690"/>
      <c r="Z1690"/>
      <c r="AA1690"/>
    </row>
    <row r="1691" spans="22:27" ht="15" customHeight="1">
      <c r="V1691"/>
      <c r="W1691"/>
      <c r="X1691"/>
      <c r="Y1691"/>
      <c r="Z1691"/>
      <c r="AA1691"/>
    </row>
    <row r="1692" spans="22:27" ht="15" customHeight="1">
      <c r="V1692"/>
      <c r="W1692"/>
      <c r="X1692"/>
      <c r="Y1692"/>
      <c r="Z1692"/>
      <c r="AA1692"/>
    </row>
    <row r="1693" spans="22:27" ht="15" customHeight="1">
      <c r="V1693"/>
      <c r="W1693"/>
      <c r="X1693"/>
      <c r="Y1693"/>
      <c r="Z1693"/>
      <c r="AA1693"/>
    </row>
    <row r="1694" spans="22:27" ht="15" customHeight="1">
      <c r="V1694"/>
      <c r="W1694"/>
      <c r="X1694"/>
      <c r="Y1694"/>
      <c r="Z1694"/>
      <c r="AA1694"/>
    </row>
    <row r="1695" spans="22:27" ht="15" customHeight="1">
      <c r="V1695"/>
      <c r="W1695"/>
      <c r="X1695"/>
      <c r="Y1695"/>
      <c r="Z1695"/>
      <c r="AA1695"/>
    </row>
    <row r="1696" spans="22:27" ht="15" customHeight="1">
      <c r="V1696"/>
      <c r="W1696"/>
      <c r="X1696"/>
      <c r="Y1696"/>
      <c r="Z1696"/>
      <c r="AA1696"/>
    </row>
    <row r="1697" spans="22:27" ht="15" customHeight="1">
      <c r="V1697"/>
      <c r="W1697"/>
      <c r="X1697"/>
      <c r="Y1697"/>
      <c r="Z1697"/>
      <c r="AA1697"/>
    </row>
    <row r="1698" spans="22:27" ht="15" customHeight="1">
      <c r="V1698"/>
      <c r="W1698"/>
      <c r="X1698"/>
      <c r="Y1698"/>
      <c r="Z1698"/>
      <c r="AA1698"/>
    </row>
    <row r="1699" spans="22:27" ht="15" customHeight="1">
      <c r="V1699"/>
      <c r="W1699"/>
      <c r="X1699"/>
      <c r="Y1699"/>
      <c r="Z1699"/>
      <c r="AA1699"/>
    </row>
    <row r="1700" spans="22:27" ht="15" customHeight="1">
      <c r="V1700"/>
      <c r="W1700"/>
      <c r="X1700"/>
      <c r="Y1700"/>
      <c r="Z1700"/>
      <c r="AA1700"/>
    </row>
    <row r="1701" spans="22:27" ht="15" customHeight="1">
      <c r="V1701"/>
      <c r="W1701"/>
      <c r="X1701"/>
      <c r="Y1701"/>
      <c r="Z1701"/>
      <c r="AA1701"/>
    </row>
    <row r="1702" spans="22:27" ht="15" customHeight="1">
      <c r="V1702"/>
      <c r="W1702"/>
      <c r="X1702"/>
      <c r="Y1702"/>
      <c r="Z1702"/>
      <c r="AA1702"/>
    </row>
    <row r="1703" spans="22:27" ht="15" customHeight="1">
      <c r="V1703"/>
      <c r="W1703"/>
      <c r="X1703"/>
      <c r="Y1703"/>
      <c r="Z1703"/>
      <c r="AA1703"/>
    </row>
    <row r="1704" spans="22:27" ht="15" customHeight="1">
      <c r="V1704"/>
      <c r="W1704"/>
      <c r="X1704"/>
      <c r="Y1704"/>
      <c r="Z1704"/>
      <c r="AA1704"/>
    </row>
    <row r="1705" spans="22:27" ht="15" customHeight="1">
      <c r="V1705"/>
      <c r="W1705"/>
      <c r="X1705"/>
      <c r="Y1705"/>
      <c r="Z1705"/>
      <c r="AA1705"/>
    </row>
    <row r="1706" spans="22:27" ht="15" customHeight="1">
      <c r="V1706"/>
      <c r="W1706"/>
      <c r="X1706"/>
      <c r="Y1706"/>
      <c r="Z1706"/>
      <c r="AA1706"/>
    </row>
    <row r="1707" spans="22:27" ht="15" customHeight="1">
      <c r="V1707"/>
      <c r="W1707"/>
      <c r="X1707"/>
      <c r="Y1707"/>
      <c r="Z1707"/>
      <c r="AA1707"/>
    </row>
    <row r="1708" spans="22:27" ht="15" customHeight="1">
      <c r="V1708"/>
      <c r="W1708"/>
      <c r="X1708"/>
      <c r="Y1708"/>
      <c r="Z1708"/>
      <c r="AA1708"/>
    </row>
    <row r="1709" spans="22:27" ht="15" customHeight="1">
      <c r="V1709"/>
      <c r="W1709"/>
      <c r="X1709"/>
      <c r="Y1709"/>
      <c r="Z1709"/>
      <c r="AA1709"/>
    </row>
    <row r="1710" spans="22:27" ht="15" customHeight="1">
      <c r="V1710"/>
      <c r="W1710"/>
      <c r="X1710"/>
      <c r="Y1710"/>
      <c r="Z1710"/>
      <c r="AA1710"/>
    </row>
    <row r="1711" spans="22:27" ht="15" customHeight="1">
      <c r="V1711"/>
      <c r="W1711"/>
      <c r="X1711"/>
      <c r="Y1711"/>
      <c r="Z1711"/>
      <c r="AA1711"/>
    </row>
    <row r="1712" spans="22:27" ht="15" customHeight="1">
      <c r="V1712"/>
      <c r="W1712"/>
      <c r="X1712"/>
      <c r="Y1712"/>
      <c r="Z1712"/>
      <c r="AA1712"/>
    </row>
    <row r="1713" spans="22:27" ht="15" customHeight="1">
      <c r="V1713"/>
      <c r="W1713"/>
      <c r="X1713"/>
      <c r="Y1713"/>
      <c r="Z1713"/>
      <c r="AA1713"/>
    </row>
    <row r="1714" spans="22:27" ht="15" customHeight="1">
      <c r="V1714"/>
      <c r="W1714"/>
      <c r="X1714"/>
      <c r="Y1714"/>
      <c r="Z1714"/>
      <c r="AA1714"/>
    </row>
    <row r="1715" spans="22:27" ht="15" customHeight="1">
      <c r="V1715"/>
      <c r="W1715"/>
      <c r="X1715"/>
      <c r="Y1715"/>
      <c r="Z1715"/>
      <c r="AA1715"/>
    </row>
    <row r="1716" spans="22:27" ht="15" customHeight="1">
      <c r="V1716"/>
      <c r="W1716"/>
      <c r="X1716"/>
      <c r="Y1716"/>
      <c r="Z1716"/>
      <c r="AA1716"/>
    </row>
    <row r="1717" spans="22:27" ht="15" customHeight="1">
      <c r="V1717"/>
      <c r="W1717"/>
      <c r="X1717"/>
      <c r="Y1717"/>
      <c r="Z1717"/>
      <c r="AA1717"/>
    </row>
    <row r="1718" spans="22:27" ht="15" customHeight="1">
      <c r="V1718"/>
      <c r="W1718"/>
      <c r="X1718"/>
      <c r="Y1718"/>
      <c r="Z1718"/>
      <c r="AA1718"/>
    </row>
    <row r="1719" spans="22:27" ht="15" customHeight="1">
      <c r="V1719"/>
      <c r="W1719"/>
      <c r="X1719"/>
      <c r="Y1719"/>
      <c r="Z1719"/>
      <c r="AA1719"/>
    </row>
    <row r="1720" spans="22:27" ht="15" customHeight="1">
      <c r="V1720"/>
      <c r="W1720"/>
      <c r="X1720"/>
      <c r="Y1720"/>
      <c r="Z1720"/>
      <c r="AA1720"/>
    </row>
    <row r="1721" spans="22:27" ht="15" customHeight="1">
      <c r="V1721"/>
      <c r="W1721"/>
      <c r="X1721"/>
      <c r="Y1721"/>
      <c r="Z1721"/>
      <c r="AA1721"/>
    </row>
    <row r="1722" spans="22:27" ht="15" customHeight="1">
      <c r="V1722"/>
      <c r="W1722"/>
      <c r="X1722"/>
      <c r="Y1722"/>
      <c r="Z1722"/>
      <c r="AA1722"/>
    </row>
    <row r="1723" spans="22:27" ht="15" customHeight="1">
      <c r="V1723"/>
      <c r="W1723"/>
      <c r="X1723"/>
      <c r="Y1723"/>
      <c r="Z1723"/>
      <c r="AA1723"/>
    </row>
    <row r="1724" spans="22:27" ht="15" customHeight="1">
      <c r="V1724"/>
      <c r="W1724"/>
      <c r="X1724"/>
      <c r="Y1724"/>
      <c r="Z1724"/>
      <c r="AA1724"/>
    </row>
    <row r="1725" spans="22:27" ht="15" customHeight="1">
      <c r="V1725"/>
      <c r="W1725"/>
      <c r="X1725"/>
      <c r="Y1725"/>
      <c r="Z1725"/>
      <c r="AA1725"/>
    </row>
    <row r="1726" spans="22:27" ht="15" customHeight="1">
      <c r="V1726"/>
      <c r="W1726"/>
      <c r="X1726"/>
      <c r="Y1726"/>
      <c r="Z1726"/>
      <c r="AA1726"/>
    </row>
    <row r="1727" spans="22:27" ht="15" customHeight="1">
      <c r="V1727"/>
      <c r="W1727"/>
      <c r="X1727"/>
      <c r="Y1727"/>
      <c r="Z1727"/>
      <c r="AA1727"/>
    </row>
    <row r="1728" spans="22:27" ht="15" customHeight="1">
      <c r="V1728"/>
      <c r="W1728"/>
      <c r="X1728"/>
      <c r="Y1728"/>
      <c r="Z1728"/>
      <c r="AA1728"/>
    </row>
    <row r="1729" spans="22:27" ht="15" customHeight="1">
      <c r="V1729"/>
      <c r="W1729"/>
      <c r="X1729"/>
      <c r="Y1729"/>
      <c r="Z1729"/>
      <c r="AA1729"/>
    </row>
    <row r="1730" spans="22:27" ht="15" customHeight="1">
      <c r="V1730"/>
      <c r="W1730"/>
      <c r="X1730"/>
      <c r="Y1730"/>
      <c r="Z1730"/>
      <c r="AA1730"/>
    </row>
    <row r="1731" spans="22:27" ht="15" customHeight="1">
      <c r="V1731"/>
      <c r="W1731"/>
      <c r="X1731"/>
      <c r="Y1731"/>
      <c r="Z1731"/>
      <c r="AA1731"/>
    </row>
    <row r="1732" spans="22:27" ht="15" customHeight="1">
      <c r="V1732"/>
      <c r="W1732"/>
      <c r="X1732"/>
      <c r="Y1732"/>
      <c r="Z1732"/>
      <c r="AA1732"/>
    </row>
    <row r="1733" spans="22:27" ht="15" customHeight="1">
      <c r="V1733"/>
      <c r="W1733"/>
      <c r="X1733"/>
      <c r="Y1733"/>
      <c r="Z1733"/>
      <c r="AA1733"/>
    </row>
    <row r="1734" spans="22:27" ht="15" customHeight="1">
      <c r="V1734"/>
      <c r="W1734"/>
      <c r="X1734"/>
      <c r="Y1734"/>
      <c r="Z1734"/>
      <c r="AA1734"/>
    </row>
    <row r="1735" spans="22:27" ht="15" customHeight="1">
      <c r="V1735"/>
      <c r="W1735"/>
      <c r="X1735"/>
      <c r="Y1735"/>
      <c r="Z1735"/>
      <c r="AA1735"/>
    </row>
    <row r="1736" spans="22:27" ht="15" customHeight="1">
      <c r="V1736"/>
      <c r="W1736"/>
      <c r="X1736"/>
      <c r="Y1736"/>
      <c r="Z1736"/>
      <c r="AA1736"/>
    </row>
    <row r="1737" spans="22:27" ht="15" customHeight="1">
      <c r="V1737"/>
      <c r="W1737"/>
      <c r="X1737"/>
      <c r="Y1737"/>
      <c r="Z1737"/>
      <c r="AA1737"/>
    </row>
    <row r="1738" spans="22:27" ht="15" customHeight="1">
      <c r="V1738"/>
      <c r="W1738"/>
      <c r="X1738"/>
      <c r="Y1738"/>
      <c r="Z1738"/>
      <c r="AA1738"/>
    </row>
    <row r="1739" spans="22:27" ht="15" customHeight="1">
      <c r="V1739"/>
      <c r="W1739"/>
      <c r="X1739"/>
      <c r="Y1739"/>
      <c r="Z1739"/>
      <c r="AA1739"/>
    </row>
    <row r="1740" spans="22:27" ht="15" customHeight="1">
      <c r="V1740"/>
      <c r="W1740"/>
      <c r="X1740"/>
      <c r="Y1740"/>
      <c r="Z1740"/>
      <c r="AA1740"/>
    </row>
    <row r="1741" spans="22:27" ht="15" customHeight="1">
      <c r="V1741"/>
      <c r="W1741"/>
      <c r="X1741"/>
      <c r="Y1741"/>
      <c r="Z1741"/>
      <c r="AA1741"/>
    </row>
    <row r="1742" spans="22:27" ht="15" customHeight="1">
      <c r="V1742"/>
      <c r="W1742"/>
      <c r="X1742"/>
      <c r="Y1742"/>
      <c r="Z1742"/>
      <c r="AA1742"/>
    </row>
    <row r="1743" spans="22:27" ht="15" customHeight="1">
      <c r="V1743"/>
      <c r="W1743"/>
      <c r="X1743"/>
      <c r="Y1743"/>
      <c r="Z1743"/>
      <c r="AA1743"/>
    </row>
    <row r="1744" spans="22:27" ht="15" customHeight="1">
      <c r="V1744"/>
      <c r="W1744"/>
      <c r="X1744"/>
      <c r="Y1744"/>
      <c r="Z1744"/>
      <c r="AA1744"/>
    </row>
    <row r="1745" spans="22:27" ht="15" customHeight="1">
      <c r="V1745"/>
      <c r="W1745"/>
      <c r="X1745"/>
      <c r="Y1745"/>
      <c r="Z1745"/>
      <c r="AA1745"/>
    </row>
    <row r="1746" spans="22:27" ht="15" customHeight="1">
      <c r="V1746"/>
      <c r="W1746"/>
      <c r="X1746"/>
      <c r="Y1746"/>
      <c r="Z1746"/>
      <c r="AA1746"/>
    </row>
    <row r="1747" spans="22:27" ht="15" customHeight="1">
      <c r="V1747"/>
      <c r="W1747"/>
      <c r="X1747"/>
      <c r="Y1747"/>
      <c r="Z1747"/>
      <c r="AA1747"/>
    </row>
    <row r="1748" spans="22:27" ht="15" customHeight="1">
      <c r="V1748"/>
      <c r="W1748"/>
      <c r="X1748"/>
      <c r="Y1748"/>
      <c r="Z1748"/>
      <c r="AA1748"/>
    </row>
    <row r="1749" spans="22:27" ht="15" customHeight="1">
      <c r="V1749"/>
      <c r="W1749"/>
      <c r="X1749"/>
      <c r="Y1749"/>
      <c r="Z1749"/>
      <c r="AA1749"/>
    </row>
    <row r="1750" spans="22:27" ht="15" customHeight="1">
      <c r="V1750"/>
      <c r="W1750"/>
      <c r="X1750"/>
      <c r="Y1750"/>
      <c r="Z1750"/>
      <c r="AA1750"/>
    </row>
    <row r="1751" spans="22:27" ht="15" customHeight="1">
      <c r="V1751"/>
      <c r="W1751"/>
      <c r="X1751"/>
      <c r="Y1751"/>
      <c r="Z1751"/>
      <c r="AA1751"/>
    </row>
    <row r="1752" spans="22:27" ht="15" customHeight="1">
      <c r="V1752"/>
      <c r="W1752"/>
      <c r="X1752"/>
      <c r="Y1752"/>
      <c r="Z1752"/>
      <c r="AA1752"/>
    </row>
    <row r="1753" spans="22:27" ht="15" customHeight="1">
      <c r="V1753"/>
      <c r="W1753"/>
      <c r="X1753"/>
      <c r="Y1753"/>
      <c r="Z1753"/>
      <c r="AA1753"/>
    </row>
    <row r="1754" spans="22:27" ht="15" customHeight="1">
      <c r="V1754"/>
      <c r="W1754"/>
      <c r="X1754"/>
      <c r="Y1754"/>
      <c r="Z1754"/>
      <c r="AA1754"/>
    </row>
    <row r="1755" spans="22:27" ht="15" customHeight="1">
      <c r="V1755"/>
      <c r="W1755"/>
      <c r="X1755"/>
      <c r="Y1755"/>
      <c r="Z1755"/>
      <c r="AA1755"/>
    </row>
    <row r="1756" spans="22:27" ht="15" customHeight="1">
      <c r="V1756"/>
      <c r="W1756"/>
      <c r="X1756"/>
      <c r="Y1756"/>
      <c r="Z1756"/>
      <c r="AA1756"/>
    </row>
    <row r="1757" spans="22:27" ht="15" customHeight="1">
      <c r="V1757"/>
      <c r="W1757"/>
      <c r="X1757"/>
      <c r="Y1757"/>
      <c r="Z1757"/>
      <c r="AA1757"/>
    </row>
    <row r="1758" spans="22:27" ht="15" customHeight="1">
      <c r="V1758"/>
      <c r="W1758"/>
      <c r="X1758"/>
      <c r="Y1758"/>
      <c r="Z1758"/>
      <c r="AA1758"/>
    </row>
    <row r="1759" spans="22:27" ht="15" customHeight="1">
      <c r="V1759"/>
      <c r="W1759"/>
      <c r="X1759"/>
      <c r="Y1759"/>
      <c r="Z1759"/>
      <c r="AA1759"/>
    </row>
    <row r="1760" spans="22:27" ht="15" customHeight="1">
      <c r="V1760"/>
      <c r="W1760"/>
      <c r="X1760"/>
      <c r="Y1760"/>
      <c r="Z1760"/>
      <c r="AA1760"/>
    </row>
    <row r="1761" spans="22:27" ht="15" customHeight="1">
      <c r="V1761"/>
      <c r="W1761"/>
      <c r="X1761"/>
      <c r="Y1761"/>
      <c r="Z1761"/>
      <c r="AA1761"/>
    </row>
    <row r="1762" spans="22:27" ht="15" customHeight="1">
      <c r="V1762"/>
      <c r="W1762"/>
      <c r="X1762"/>
      <c r="Y1762"/>
      <c r="Z1762"/>
      <c r="AA1762"/>
    </row>
    <row r="1763" spans="22:27" ht="15" customHeight="1">
      <c r="V1763"/>
      <c r="W1763"/>
      <c r="X1763"/>
      <c r="Y1763"/>
      <c r="Z1763"/>
      <c r="AA1763"/>
    </row>
    <row r="1764" spans="22:27" ht="15" customHeight="1">
      <c r="V1764"/>
      <c r="W1764"/>
      <c r="X1764"/>
      <c r="Y1764"/>
      <c r="Z1764"/>
      <c r="AA1764"/>
    </row>
    <row r="1765" spans="22:27" ht="15" customHeight="1">
      <c r="V1765"/>
      <c r="W1765"/>
      <c r="X1765"/>
      <c r="Y1765"/>
      <c r="Z1765"/>
      <c r="AA1765"/>
    </row>
    <row r="1766" spans="22:27" ht="15" customHeight="1">
      <c r="V1766"/>
      <c r="W1766"/>
      <c r="X1766"/>
      <c r="Y1766"/>
      <c r="Z1766"/>
      <c r="AA1766"/>
    </row>
    <row r="1767" spans="22:27" ht="15" customHeight="1">
      <c r="V1767"/>
      <c r="W1767"/>
      <c r="X1767"/>
      <c r="Y1767"/>
      <c r="Z1767"/>
      <c r="AA1767"/>
    </row>
    <row r="1768" spans="22:27" ht="15" customHeight="1">
      <c r="V1768"/>
      <c r="W1768"/>
      <c r="X1768"/>
      <c r="Y1768"/>
      <c r="Z1768"/>
      <c r="AA1768"/>
    </row>
    <row r="1769" spans="22:27" ht="15" customHeight="1">
      <c r="V1769"/>
      <c r="W1769"/>
      <c r="X1769"/>
      <c r="Y1769"/>
      <c r="Z1769"/>
      <c r="AA1769"/>
    </row>
    <row r="1770" spans="22:27" ht="15" customHeight="1">
      <c r="V1770"/>
      <c r="W1770"/>
      <c r="X1770"/>
      <c r="Y1770"/>
      <c r="Z1770"/>
      <c r="AA1770"/>
    </row>
    <row r="1771" spans="22:27" ht="15" customHeight="1">
      <c r="V1771"/>
      <c r="W1771"/>
      <c r="X1771"/>
      <c r="Y1771"/>
      <c r="Z1771"/>
      <c r="AA1771"/>
    </row>
    <row r="1772" spans="22:27" ht="15" customHeight="1">
      <c r="V1772"/>
      <c r="W1772"/>
      <c r="X1772"/>
      <c r="Y1772"/>
      <c r="Z1772"/>
      <c r="AA1772"/>
    </row>
    <row r="1773" spans="22:27" ht="15" customHeight="1">
      <c r="V1773"/>
      <c r="W1773"/>
      <c r="X1773"/>
      <c r="Y1773"/>
      <c r="Z1773"/>
      <c r="AA1773"/>
    </row>
    <row r="1774" spans="22:27" ht="15" customHeight="1">
      <c r="V1774"/>
      <c r="W1774"/>
      <c r="X1774"/>
      <c r="Y1774"/>
      <c r="Z1774"/>
      <c r="AA1774"/>
    </row>
    <row r="1775" spans="22:27" ht="15" customHeight="1">
      <c r="V1775"/>
      <c r="W1775"/>
      <c r="X1775"/>
      <c r="Y1775"/>
      <c r="Z1775"/>
      <c r="AA1775"/>
    </row>
    <row r="1776" spans="22:27" ht="15" customHeight="1">
      <c r="V1776"/>
      <c r="W1776"/>
      <c r="X1776"/>
      <c r="Y1776"/>
      <c r="Z1776"/>
      <c r="AA1776"/>
    </row>
    <row r="1777" spans="22:27" ht="15" customHeight="1">
      <c r="V1777"/>
      <c r="W1777"/>
      <c r="X1777"/>
      <c r="Y1777"/>
      <c r="Z1777"/>
      <c r="AA1777"/>
    </row>
    <row r="1778" spans="22:27" ht="15" customHeight="1">
      <c r="V1778"/>
      <c r="W1778"/>
      <c r="X1778"/>
      <c r="Y1778"/>
      <c r="Z1778"/>
      <c r="AA1778"/>
    </row>
    <row r="1779" spans="22:27" ht="15" customHeight="1">
      <c r="V1779"/>
      <c r="W1779"/>
      <c r="X1779"/>
      <c r="Y1779"/>
      <c r="Z1779"/>
      <c r="AA1779"/>
    </row>
    <row r="1780" spans="22:27" ht="15" customHeight="1">
      <c r="V1780"/>
      <c r="W1780"/>
      <c r="X1780"/>
      <c r="Y1780"/>
      <c r="Z1780"/>
      <c r="AA1780"/>
    </row>
    <row r="1781" spans="22:27" ht="15" customHeight="1">
      <c r="V1781"/>
      <c r="W1781"/>
      <c r="X1781"/>
      <c r="Y1781"/>
      <c r="Z1781"/>
      <c r="AA1781"/>
    </row>
    <row r="1782" spans="22:27" ht="15" customHeight="1">
      <c r="V1782"/>
      <c r="W1782"/>
      <c r="X1782"/>
      <c r="Y1782"/>
      <c r="Z1782"/>
      <c r="AA1782"/>
    </row>
    <row r="1783" spans="22:27" ht="15" customHeight="1">
      <c r="V1783"/>
      <c r="W1783"/>
      <c r="X1783"/>
      <c r="Y1783"/>
      <c r="Z1783"/>
      <c r="AA1783"/>
    </row>
    <row r="1784" spans="22:27" ht="15" customHeight="1">
      <c r="V1784"/>
      <c r="W1784"/>
      <c r="X1784"/>
      <c r="Y1784"/>
      <c r="Z1784"/>
      <c r="AA1784"/>
    </row>
    <row r="1785" spans="22:27" ht="15" customHeight="1">
      <c r="V1785"/>
      <c r="W1785"/>
      <c r="X1785"/>
      <c r="Y1785"/>
      <c r="Z1785"/>
      <c r="AA1785"/>
    </row>
    <row r="1786" spans="22:27" ht="15" customHeight="1">
      <c r="V1786"/>
      <c r="W1786"/>
      <c r="X1786"/>
      <c r="Y1786"/>
      <c r="Z1786"/>
      <c r="AA1786"/>
    </row>
    <row r="1787" spans="22:27" ht="15" customHeight="1">
      <c r="V1787"/>
      <c r="W1787"/>
      <c r="X1787"/>
      <c r="Y1787"/>
      <c r="Z1787"/>
      <c r="AA1787"/>
    </row>
    <row r="1788" spans="22:27" ht="15" customHeight="1">
      <c r="V1788"/>
      <c r="W1788"/>
      <c r="X1788"/>
      <c r="Y1788"/>
      <c r="Z1788"/>
      <c r="AA1788"/>
    </row>
    <row r="1789" spans="22:27" ht="15" customHeight="1">
      <c r="V1789"/>
      <c r="W1789"/>
      <c r="X1789"/>
      <c r="Y1789"/>
      <c r="Z1789"/>
      <c r="AA1789"/>
    </row>
    <row r="1790" spans="22:27" ht="15" customHeight="1">
      <c r="V1790"/>
      <c r="W1790"/>
      <c r="X1790"/>
      <c r="Y1790"/>
      <c r="Z1790"/>
      <c r="AA1790"/>
    </row>
    <row r="1791" spans="22:27" ht="15" customHeight="1">
      <c r="V1791"/>
      <c r="W1791"/>
      <c r="X1791"/>
      <c r="Y1791"/>
      <c r="Z1791"/>
      <c r="AA1791"/>
    </row>
    <row r="1792" spans="22:27" ht="15" customHeight="1">
      <c r="V1792"/>
      <c r="W1792"/>
      <c r="X1792"/>
      <c r="Y1792"/>
      <c r="Z1792"/>
      <c r="AA1792"/>
    </row>
    <row r="1793" spans="22:27" ht="15" customHeight="1">
      <c r="V1793"/>
      <c r="W1793"/>
      <c r="X1793"/>
      <c r="Y1793"/>
      <c r="Z1793"/>
      <c r="AA1793"/>
    </row>
    <row r="1794" spans="22:27" ht="15" customHeight="1">
      <c r="V1794"/>
      <c r="W1794"/>
      <c r="X1794"/>
      <c r="Y1794"/>
      <c r="Z1794"/>
      <c r="AA1794"/>
    </row>
    <row r="1795" spans="22:27" ht="15" customHeight="1">
      <c r="V1795"/>
      <c r="W1795"/>
      <c r="X1795"/>
      <c r="Y1795"/>
      <c r="Z1795"/>
      <c r="AA1795"/>
    </row>
    <row r="1796" spans="22:27" ht="15" customHeight="1">
      <c r="V1796"/>
      <c r="W1796"/>
      <c r="X1796"/>
      <c r="Y1796"/>
      <c r="Z1796"/>
      <c r="AA1796"/>
    </row>
    <row r="1797" spans="22:27" ht="15" customHeight="1">
      <c r="V1797"/>
      <c r="W1797"/>
      <c r="X1797"/>
      <c r="Y1797"/>
      <c r="Z1797"/>
      <c r="AA1797"/>
    </row>
    <row r="1798" spans="22:27" ht="15" customHeight="1">
      <c r="V1798"/>
      <c r="W1798"/>
      <c r="X1798"/>
      <c r="Y1798"/>
      <c r="Z1798"/>
      <c r="AA1798"/>
    </row>
    <row r="1799" spans="22:27" ht="15" customHeight="1">
      <c r="V1799"/>
      <c r="W1799"/>
      <c r="X1799"/>
      <c r="Y1799"/>
      <c r="Z1799"/>
      <c r="AA1799"/>
    </row>
    <row r="1800" spans="22:27" ht="15" customHeight="1">
      <c r="V1800"/>
      <c r="W1800"/>
      <c r="X1800"/>
      <c r="Y1800"/>
      <c r="Z1800"/>
      <c r="AA1800"/>
    </row>
    <row r="1801" spans="22:27" ht="15" customHeight="1">
      <c r="V1801"/>
      <c r="W1801"/>
      <c r="X1801"/>
      <c r="Y1801"/>
      <c r="Z1801"/>
      <c r="AA1801"/>
    </row>
    <row r="1802" spans="22:27" ht="15" customHeight="1">
      <c r="V1802"/>
      <c r="W1802"/>
      <c r="X1802"/>
      <c r="Y1802"/>
      <c r="Z1802"/>
      <c r="AA1802"/>
    </row>
    <row r="1803" spans="22:27" ht="15" customHeight="1">
      <c r="V1803"/>
      <c r="W1803"/>
      <c r="X1803"/>
      <c r="Y1803"/>
      <c r="Z1803"/>
      <c r="AA1803"/>
    </row>
    <row r="1804" spans="22:27" ht="15" customHeight="1">
      <c r="V1804"/>
      <c r="W1804"/>
      <c r="X1804"/>
      <c r="Y1804"/>
      <c r="Z1804"/>
      <c r="AA1804"/>
    </row>
    <row r="1805" spans="22:27" ht="15" customHeight="1">
      <c r="V1805"/>
      <c r="W1805"/>
      <c r="X1805"/>
      <c r="Y1805"/>
      <c r="Z1805"/>
      <c r="AA1805"/>
    </row>
    <row r="1806" spans="22:27" ht="15" customHeight="1">
      <c r="V1806"/>
      <c r="W1806"/>
      <c r="X1806"/>
      <c r="Y1806"/>
      <c r="Z1806"/>
      <c r="AA1806"/>
    </row>
    <row r="1807" spans="22:27" ht="15" customHeight="1">
      <c r="V1807"/>
      <c r="W1807"/>
      <c r="X1807"/>
      <c r="Y1807"/>
      <c r="Z1807"/>
      <c r="AA1807"/>
    </row>
    <row r="1808" spans="22:27" ht="15" customHeight="1">
      <c r="V1808"/>
      <c r="W1808"/>
      <c r="X1808"/>
      <c r="Y1808"/>
      <c r="Z1808"/>
      <c r="AA1808"/>
    </row>
    <row r="1809" spans="22:27" ht="15" customHeight="1">
      <c r="V1809"/>
      <c r="W1809"/>
      <c r="X1809"/>
      <c r="Y1809"/>
      <c r="Z1809"/>
      <c r="AA1809"/>
    </row>
    <row r="1810" spans="22:27" ht="15" customHeight="1">
      <c r="V1810"/>
      <c r="W1810"/>
      <c r="X1810"/>
      <c r="Y1810"/>
      <c r="Z1810"/>
      <c r="AA1810"/>
    </row>
    <row r="1811" spans="22:27" ht="15" customHeight="1">
      <c r="V1811"/>
      <c r="W1811"/>
      <c r="X1811"/>
      <c r="Y1811"/>
      <c r="Z1811"/>
      <c r="AA1811"/>
    </row>
    <row r="1812" spans="22:27" ht="15" customHeight="1">
      <c r="V1812"/>
      <c r="W1812"/>
      <c r="X1812"/>
      <c r="Y1812"/>
      <c r="Z1812"/>
      <c r="AA1812"/>
    </row>
    <row r="1813" spans="22:27" ht="15" customHeight="1">
      <c r="V1813"/>
      <c r="W1813"/>
      <c r="X1813"/>
      <c r="Y1813"/>
      <c r="Z1813"/>
      <c r="AA1813"/>
    </row>
    <row r="1814" spans="22:27" ht="15" customHeight="1">
      <c r="V1814"/>
      <c r="W1814"/>
      <c r="X1814"/>
      <c r="Y1814"/>
      <c r="Z1814"/>
      <c r="AA1814"/>
    </row>
    <row r="1815" spans="22:27" ht="15" customHeight="1">
      <c r="V1815"/>
      <c r="W1815"/>
      <c r="X1815"/>
      <c r="Y1815"/>
      <c r="Z1815"/>
      <c r="AA1815"/>
    </row>
    <row r="1816" spans="22:27" ht="15" customHeight="1">
      <c r="V1816"/>
      <c r="W1816"/>
      <c r="X1816"/>
      <c r="Y1816"/>
      <c r="Z1816"/>
      <c r="AA1816"/>
    </row>
    <row r="1817" spans="22:27" ht="15" customHeight="1">
      <c r="V1817"/>
      <c r="W1817"/>
      <c r="X1817"/>
      <c r="Y1817"/>
      <c r="Z1817"/>
      <c r="AA1817"/>
    </row>
    <row r="1818" spans="22:27" ht="15" customHeight="1">
      <c r="V1818"/>
      <c r="W1818"/>
      <c r="X1818"/>
      <c r="Y1818"/>
      <c r="Z1818"/>
      <c r="AA1818"/>
    </row>
    <row r="1819" spans="22:27" ht="15" customHeight="1">
      <c r="V1819"/>
      <c r="W1819"/>
      <c r="X1819"/>
      <c r="Y1819"/>
      <c r="Z1819"/>
      <c r="AA1819"/>
    </row>
    <row r="1820" spans="22:27" ht="15" customHeight="1">
      <c r="V1820"/>
      <c r="W1820"/>
      <c r="X1820"/>
      <c r="Y1820"/>
      <c r="Z1820"/>
      <c r="AA1820"/>
    </row>
    <row r="1821" spans="22:27" ht="15" customHeight="1">
      <c r="V1821"/>
      <c r="W1821"/>
      <c r="X1821"/>
      <c r="Y1821"/>
      <c r="Z1821"/>
      <c r="AA1821"/>
    </row>
    <row r="1822" spans="22:27" ht="15" customHeight="1">
      <c r="V1822"/>
      <c r="W1822"/>
      <c r="X1822"/>
      <c r="Y1822"/>
      <c r="Z1822"/>
      <c r="AA1822"/>
    </row>
    <row r="1823" spans="22:27" ht="15" customHeight="1">
      <c r="V1823"/>
      <c r="W1823"/>
      <c r="X1823"/>
      <c r="Y1823"/>
      <c r="Z1823"/>
      <c r="AA1823"/>
    </row>
    <row r="1824" spans="22:27" ht="15" customHeight="1">
      <c r="V1824"/>
      <c r="W1824"/>
      <c r="X1824"/>
      <c r="Y1824"/>
      <c r="Z1824"/>
      <c r="AA1824"/>
    </row>
    <row r="1825" spans="22:27" ht="15" customHeight="1">
      <c r="V1825"/>
      <c r="W1825"/>
      <c r="X1825"/>
      <c r="Y1825"/>
      <c r="Z1825"/>
      <c r="AA1825"/>
    </row>
    <row r="1826" spans="22:27" ht="15" customHeight="1">
      <c r="V1826"/>
      <c r="W1826"/>
      <c r="X1826"/>
      <c r="Y1826"/>
      <c r="Z1826"/>
      <c r="AA1826"/>
    </row>
    <row r="1827" spans="22:27" ht="15" customHeight="1">
      <c r="V1827"/>
      <c r="W1827"/>
      <c r="X1827"/>
      <c r="Y1827"/>
      <c r="Z1827"/>
      <c r="AA1827"/>
    </row>
    <row r="1828" spans="22:27" ht="15" customHeight="1">
      <c r="V1828"/>
      <c r="W1828"/>
      <c r="X1828"/>
      <c r="Y1828"/>
      <c r="Z1828"/>
      <c r="AA1828"/>
    </row>
    <row r="1829" spans="22:27" ht="15" customHeight="1">
      <c r="V1829"/>
      <c r="W1829"/>
      <c r="X1829"/>
      <c r="Y1829"/>
      <c r="Z1829"/>
      <c r="AA1829"/>
    </row>
    <row r="1830" spans="22:27" ht="15" customHeight="1">
      <c r="V1830"/>
      <c r="W1830"/>
      <c r="X1830"/>
      <c r="Y1830"/>
      <c r="Z1830"/>
      <c r="AA1830"/>
    </row>
    <row r="1831" spans="22:27" ht="15" customHeight="1">
      <c r="V1831"/>
      <c r="W1831"/>
      <c r="X1831"/>
      <c r="Y1831"/>
      <c r="Z1831"/>
      <c r="AA1831"/>
    </row>
    <row r="1832" spans="22:27" ht="15" customHeight="1">
      <c r="V1832"/>
      <c r="W1832"/>
      <c r="X1832"/>
      <c r="Y1832"/>
      <c r="Z1832"/>
      <c r="AA1832"/>
    </row>
    <row r="1833" spans="22:27" ht="15" customHeight="1">
      <c r="V1833"/>
      <c r="W1833"/>
      <c r="X1833"/>
      <c r="Y1833"/>
      <c r="Z1833"/>
      <c r="AA1833"/>
    </row>
    <row r="1834" spans="22:27" ht="15" customHeight="1">
      <c r="V1834"/>
      <c r="W1834"/>
      <c r="X1834"/>
      <c r="Y1834"/>
      <c r="Z1834"/>
      <c r="AA1834"/>
    </row>
    <row r="1835" spans="22:27" ht="15" customHeight="1">
      <c r="V1835"/>
      <c r="W1835"/>
      <c r="X1835"/>
      <c r="Y1835"/>
      <c r="Z1835"/>
      <c r="AA1835"/>
    </row>
    <row r="1836" spans="22:27" ht="15" customHeight="1">
      <c r="V1836"/>
      <c r="W1836"/>
      <c r="X1836"/>
      <c r="Y1836"/>
      <c r="Z1836"/>
      <c r="AA1836"/>
    </row>
    <row r="1837" spans="22:27" ht="15" customHeight="1">
      <c r="V1837"/>
      <c r="W1837"/>
      <c r="X1837"/>
      <c r="Y1837"/>
      <c r="Z1837"/>
      <c r="AA1837"/>
    </row>
    <row r="1838" spans="22:27" ht="15" customHeight="1">
      <c r="V1838"/>
      <c r="W1838"/>
      <c r="X1838"/>
      <c r="Y1838"/>
      <c r="Z1838"/>
      <c r="AA1838"/>
    </row>
    <row r="1839" spans="22:27" ht="15" customHeight="1">
      <c r="V1839"/>
      <c r="W1839"/>
      <c r="X1839"/>
      <c r="Y1839"/>
      <c r="Z1839"/>
      <c r="AA1839"/>
    </row>
    <row r="1840" spans="22:27" ht="15" customHeight="1">
      <c r="V1840"/>
      <c r="W1840"/>
      <c r="X1840"/>
      <c r="Y1840"/>
      <c r="Z1840"/>
      <c r="AA1840"/>
    </row>
    <row r="1841" spans="22:27" ht="15" customHeight="1">
      <c r="V1841"/>
      <c r="W1841"/>
      <c r="X1841"/>
      <c r="Y1841"/>
      <c r="Z1841"/>
      <c r="AA1841"/>
    </row>
    <row r="1842" spans="22:27" ht="15" customHeight="1">
      <c r="V1842"/>
      <c r="W1842"/>
      <c r="X1842"/>
      <c r="Y1842"/>
      <c r="Z1842"/>
      <c r="AA1842"/>
    </row>
    <row r="1843" spans="22:27" ht="15" customHeight="1">
      <c r="V1843"/>
      <c r="W1843"/>
      <c r="X1843"/>
      <c r="Y1843"/>
      <c r="Z1843"/>
      <c r="AA1843"/>
    </row>
    <row r="1844" spans="22:27" ht="15" customHeight="1">
      <c r="V1844"/>
      <c r="W1844"/>
      <c r="X1844"/>
      <c r="Y1844"/>
      <c r="Z1844"/>
      <c r="AA1844"/>
    </row>
    <row r="1845" spans="22:27" ht="15" customHeight="1">
      <c r="V1845"/>
      <c r="W1845"/>
      <c r="X1845"/>
      <c r="Y1845"/>
      <c r="Z1845"/>
      <c r="AA1845"/>
    </row>
    <row r="1846" spans="22:27" ht="15" customHeight="1">
      <c r="V1846"/>
      <c r="W1846"/>
      <c r="X1846"/>
      <c r="Y1846"/>
      <c r="Z1846"/>
      <c r="AA1846"/>
    </row>
    <row r="1847" spans="22:27" ht="15" customHeight="1">
      <c r="V1847"/>
      <c r="W1847"/>
      <c r="X1847"/>
      <c r="Y1847"/>
      <c r="Z1847"/>
      <c r="AA1847"/>
    </row>
    <row r="1848" spans="22:27" ht="15" customHeight="1">
      <c r="V1848"/>
      <c r="W1848"/>
      <c r="X1848"/>
      <c r="Y1848"/>
      <c r="Z1848"/>
      <c r="AA1848"/>
    </row>
    <row r="1849" spans="22:27" ht="15" customHeight="1">
      <c r="V1849"/>
      <c r="W1849"/>
      <c r="X1849"/>
      <c r="Y1849"/>
      <c r="Z1849"/>
      <c r="AA1849"/>
    </row>
    <row r="1850" spans="22:27" ht="15" customHeight="1">
      <c r="V1850"/>
      <c r="W1850"/>
      <c r="X1850"/>
      <c r="Y1850"/>
      <c r="Z1850"/>
      <c r="AA1850"/>
    </row>
    <row r="1851" spans="22:27" ht="15" customHeight="1">
      <c r="V1851"/>
      <c r="W1851"/>
      <c r="X1851"/>
      <c r="Y1851"/>
      <c r="Z1851"/>
      <c r="AA1851"/>
    </row>
    <row r="1852" spans="22:27" ht="15" customHeight="1">
      <c r="V1852"/>
      <c r="W1852"/>
      <c r="X1852"/>
      <c r="Y1852"/>
      <c r="Z1852"/>
      <c r="AA1852"/>
    </row>
    <row r="1853" spans="22:27" ht="15" customHeight="1">
      <c r="V1853"/>
      <c r="W1853"/>
      <c r="X1853"/>
      <c r="Y1853"/>
      <c r="Z1853"/>
      <c r="AA1853"/>
    </row>
    <row r="1854" spans="22:27" ht="15" customHeight="1">
      <c r="V1854"/>
      <c r="W1854"/>
      <c r="X1854"/>
      <c r="Y1854"/>
      <c r="Z1854"/>
      <c r="AA1854"/>
    </row>
    <row r="1855" spans="22:27" ht="15" customHeight="1">
      <c r="V1855"/>
      <c r="W1855"/>
      <c r="X1855"/>
      <c r="Y1855"/>
      <c r="Z1855"/>
      <c r="AA1855"/>
    </row>
    <row r="1856" spans="22:27" ht="15" customHeight="1">
      <c r="V1856"/>
      <c r="W1856"/>
      <c r="X1856"/>
      <c r="Y1856"/>
      <c r="Z1856"/>
      <c r="AA1856"/>
    </row>
    <row r="1857" spans="22:27" ht="15" customHeight="1">
      <c r="V1857"/>
      <c r="W1857"/>
      <c r="X1857"/>
      <c r="Y1857"/>
      <c r="Z1857"/>
      <c r="AA1857"/>
    </row>
    <row r="1858" spans="22:27" ht="15" customHeight="1">
      <c r="V1858"/>
      <c r="W1858"/>
      <c r="X1858"/>
      <c r="Y1858"/>
      <c r="Z1858"/>
      <c r="AA1858"/>
    </row>
    <row r="1859" spans="22:27" ht="15" customHeight="1">
      <c r="V1859"/>
      <c r="W1859"/>
      <c r="X1859"/>
      <c r="Y1859"/>
      <c r="Z1859"/>
      <c r="AA1859"/>
    </row>
    <row r="1860" spans="22:27" ht="15" customHeight="1">
      <c r="V1860"/>
      <c r="W1860"/>
      <c r="X1860"/>
      <c r="Y1860"/>
      <c r="Z1860"/>
      <c r="AA1860"/>
    </row>
    <row r="1861" spans="22:27" ht="15" customHeight="1">
      <c r="V1861"/>
      <c r="W1861"/>
      <c r="X1861"/>
      <c r="Y1861"/>
      <c r="Z1861"/>
      <c r="AA1861"/>
    </row>
    <row r="1862" spans="22:27" ht="15" customHeight="1">
      <c r="V1862"/>
      <c r="W1862"/>
      <c r="X1862"/>
      <c r="Y1862"/>
      <c r="Z1862"/>
      <c r="AA1862"/>
    </row>
    <row r="1863" spans="22:27" ht="15" customHeight="1">
      <c r="V1863"/>
      <c r="W1863"/>
      <c r="X1863"/>
      <c r="Y1863"/>
      <c r="Z1863"/>
      <c r="AA1863"/>
    </row>
    <row r="1864" spans="22:27" ht="15" customHeight="1">
      <c r="V1864"/>
      <c r="W1864"/>
      <c r="X1864"/>
      <c r="Y1864"/>
      <c r="Z1864"/>
      <c r="AA1864"/>
    </row>
    <row r="1865" spans="22:27" ht="15" customHeight="1">
      <c r="V1865"/>
      <c r="W1865"/>
      <c r="X1865"/>
      <c r="Y1865"/>
      <c r="Z1865"/>
      <c r="AA1865"/>
    </row>
    <row r="1866" spans="22:27" ht="15" customHeight="1">
      <c r="V1866"/>
      <c r="W1866"/>
      <c r="X1866"/>
      <c r="Y1866"/>
      <c r="Z1866"/>
      <c r="AA1866"/>
    </row>
    <row r="1867" spans="22:27" ht="15" customHeight="1">
      <c r="V1867"/>
      <c r="W1867"/>
      <c r="X1867"/>
      <c r="Y1867"/>
      <c r="Z1867"/>
      <c r="AA1867"/>
    </row>
    <row r="1868" spans="22:27" ht="15" customHeight="1">
      <c r="V1868"/>
      <c r="W1868"/>
      <c r="X1868"/>
      <c r="Y1868"/>
      <c r="Z1868"/>
      <c r="AA1868"/>
    </row>
    <row r="1869" spans="22:27" ht="15" customHeight="1">
      <c r="V1869"/>
      <c r="W1869"/>
      <c r="X1869"/>
      <c r="Y1869"/>
      <c r="Z1869"/>
      <c r="AA1869"/>
    </row>
    <row r="1870" spans="22:27" ht="15" customHeight="1">
      <c r="V1870"/>
      <c r="W1870"/>
      <c r="X1870"/>
      <c r="Y1870"/>
      <c r="Z1870"/>
      <c r="AA1870"/>
    </row>
    <row r="1871" spans="22:27" ht="15" customHeight="1">
      <c r="V1871"/>
      <c r="W1871"/>
      <c r="X1871"/>
      <c r="Y1871"/>
      <c r="Z1871"/>
      <c r="AA1871"/>
    </row>
    <row r="1872" spans="22:27" ht="15" customHeight="1">
      <c r="V1872"/>
      <c r="W1872"/>
      <c r="X1872"/>
      <c r="Y1872"/>
      <c r="Z1872"/>
      <c r="AA1872"/>
    </row>
    <row r="1873" spans="22:27" ht="15" customHeight="1">
      <c r="V1873"/>
      <c r="W1873"/>
      <c r="X1873"/>
      <c r="Y1873"/>
      <c r="Z1873"/>
      <c r="AA1873"/>
    </row>
    <row r="1874" spans="22:27" ht="15" customHeight="1">
      <c r="V1874"/>
      <c r="W1874"/>
      <c r="X1874"/>
      <c r="Y1874"/>
      <c r="Z1874"/>
      <c r="AA1874"/>
    </row>
    <row r="1875" spans="22:27" ht="15" customHeight="1">
      <c r="V1875"/>
      <c r="W1875"/>
      <c r="X1875"/>
      <c r="Y1875"/>
      <c r="Z1875"/>
      <c r="AA1875"/>
    </row>
    <row r="1876" spans="22:27" ht="15" customHeight="1">
      <c r="V1876"/>
      <c r="W1876"/>
      <c r="X1876"/>
      <c r="Y1876"/>
      <c r="Z1876"/>
      <c r="AA1876"/>
    </row>
    <row r="1877" spans="22:27" ht="15" customHeight="1">
      <c r="V1877"/>
      <c r="W1877"/>
      <c r="X1877"/>
      <c r="Y1877"/>
      <c r="Z1877"/>
      <c r="AA1877"/>
    </row>
    <row r="1878" spans="22:27" ht="15" customHeight="1">
      <c r="V1878"/>
      <c r="W1878"/>
      <c r="X1878"/>
      <c r="Y1878"/>
      <c r="Z1878"/>
      <c r="AA1878"/>
    </row>
    <row r="1879" spans="22:27" ht="15" customHeight="1">
      <c r="V1879"/>
      <c r="W1879"/>
      <c r="X1879"/>
      <c r="Y1879"/>
      <c r="Z1879"/>
      <c r="AA1879"/>
    </row>
    <row r="1880" spans="22:27" ht="15" customHeight="1">
      <c r="V1880"/>
      <c r="W1880"/>
      <c r="X1880"/>
      <c r="Y1880"/>
      <c r="Z1880"/>
      <c r="AA1880"/>
    </row>
    <row r="1881" spans="22:27" ht="15" customHeight="1">
      <c r="V1881"/>
      <c r="W1881"/>
      <c r="X1881"/>
      <c r="Y1881"/>
      <c r="Z1881"/>
      <c r="AA1881"/>
    </row>
    <row r="1882" spans="22:27" ht="15" customHeight="1">
      <c r="V1882"/>
      <c r="W1882"/>
      <c r="X1882"/>
      <c r="Y1882"/>
      <c r="Z1882"/>
      <c r="AA1882"/>
    </row>
    <row r="1883" spans="22:27" ht="15" customHeight="1">
      <c r="V1883"/>
      <c r="W1883"/>
      <c r="X1883"/>
      <c r="Y1883"/>
      <c r="Z1883"/>
      <c r="AA1883"/>
    </row>
    <row r="1884" spans="22:27" ht="15" customHeight="1">
      <c r="V1884"/>
      <c r="W1884"/>
      <c r="X1884"/>
      <c r="Y1884"/>
      <c r="Z1884"/>
      <c r="AA1884"/>
    </row>
    <row r="1885" spans="22:27" ht="15" customHeight="1">
      <c r="V1885"/>
      <c r="W1885"/>
      <c r="X1885"/>
      <c r="Y1885"/>
      <c r="Z1885"/>
      <c r="AA1885"/>
    </row>
    <row r="1886" spans="22:27" ht="15" customHeight="1">
      <c r="V1886"/>
      <c r="W1886"/>
      <c r="X1886"/>
      <c r="Y1886"/>
      <c r="Z1886"/>
      <c r="AA1886"/>
    </row>
    <row r="1887" spans="22:27" ht="15" customHeight="1">
      <c r="V1887"/>
      <c r="W1887"/>
      <c r="X1887"/>
      <c r="Y1887"/>
      <c r="Z1887"/>
      <c r="AA1887"/>
    </row>
    <row r="1888" spans="22:27" ht="15" customHeight="1">
      <c r="V1888"/>
      <c r="W1888"/>
      <c r="X1888"/>
      <c r="Y1888"/>
      <c r="Z1888"/>
      <c r="AA1888"/>
    </row>
    <row r="1889" spans="22:27" ht="15" customHeight="1">
      <c r="V1889"/>
      <c r="W1889"/>
      <c r="X1889"/>
      <c r="Y1889"/>
      <c r="Z1889"/>
      <c r="AA1889"/>
    </row>
    <row r="1890" spans="22:27" ht="15" customHeight="1">
      <c r="V1890"/>
      <c r="W1890"/>
      <c r="X1890"/>
      <c r="Y1890"/>
      <c r="Z1890"/>
      <c r="AA1890"/>
    </row>
    <row r="1891" spans="22:27" ht="15" customHeight="1">
      <c r="V1891"/>
      <c r="W1891"/>
      <c r="X1891"/>
      <c r="Y1891"/>
      <c r="Z1891"/>
      <c r="AA1891"/>
    </row>
    <row r="1892" spans="22:27" ht="15" customHeight="1">
      <c r="V1892"/>
      <c r="W1892"/>
      <c r="X1892"/>
      <c r="Y1892"/>
      <c r="Z1892"/>
      <c r="AA1892"/>
    </row>
    <row r="1893" spans="22:27" ht="15" customHeight="1">
      <c r="V1893"/>
      <c r="W1893"/>
      <c r="X1893"/>
      <c r="Y1893"/>
      <c r="Z1893"/>
      <c r="AA1893"/>
    </row>
    <row r="1894" spans="22:27" ht="15" customHeight="1">
      <c r="V1894"/>
      <c r="W1894"/>
      <c r="X1894"/>
      <c r="Y1894"/>
      <c r="Z1894"/>
      <c r="AA1894"/>
    </row>
    <row r="1895" spans="22:27" ht="15" customHeight="1">
      <c r="V1895"/>
      <c r="W1895"/>
      <c r="X1895"/>
      <c r="Y1895"/>
      <c r="Z1895"/>
      <c r="AA1895"/>
    </row>
    <row r="1896" spans="22:27" ht="15" customHeight="1">
      <c r="V1896"/>
      <c r="W1896"/>
      <c r="X1896"/>
      <c r="Y1896"/>
      <c r="Z1896"/>
      <c r="AA1896"/>
    </row>
    <row r="1897" spans="22:27" ht="15" customHeight="1">
      <c r="V1897"/>
      <c r="W1897"/>
      <c r="X1897"/>
      <c r="Y1897"/>
      <c r="Z1897"/>
      <c r="AA1897"/>
    </row>
    <row r="1898" spans="22:27" ht="15" customHeight="1">
      <c r="V1898"/>
      <c r="W1898"/>
      <c r="X1898"/>
      <c r="Y1898"/>
      <c r="Z1898"/>
      <c r="AA1898"/>
    </row>
    <row r="1899" spans="22:27" ht="15" customHeight="1">
      <c r="V1899"/>
      <c r="W1899"/>
      <c r="X1899"/>
      <c r="Y1899"/>
      <c r="Z1899"/>
      <c r="AA1899"/>
    </row>
    <row r="1900" spans="22:27" ht="15" customHeight="1">
      <c r="V1900"/>
      <c r="W1900"/>
      <c r="X1900"/>
      <c r="Y1900"/>
      <c r="Z1900"/>
      <c r="AA1900"/>
    </row>
    <row r="1901" spans="22:27" ht="15" customHeight="1">
      <c r="V1901"/>
      <c r="W1901"/>
      <c r="X1901"/>
      <c r="Y1901"/>
      <c r="Z1901"/>
      <c r="AA1901"/>
    </row>
    <row r="1902" spans="22:27" ht="15" customHeight="1">
      <c r="V1902"/>
      <c r="W1902"/>
      <c r="X1902"/>
      <c r="Y1902"/>
      <c r="Z1902"/>
      <c r="AA1902"/>
    </row>
    <row r="1903" spans="22:27" ht="15" customHeight="1">
      <c r="V1903"/>
      <c r="W1903"/>
      <c r="X1903"/>
      <c r="Y1903"/>
      <c r="Z1903"/>
      <c r="AA1903"/>
    </row>
    <row r="1904" spans="22:27" ht="15" customHeight="1">
      <c r="V1904"/>
      <c r="W1904"/>
      <c r="X1904"/>
      <c r="Y1904"/>
      <c r="Z1904"/>
      <c r="AA1904"/>
    </row>
    <row r="1905" spans="22:27" ht="15" customHeight="1">
      <c r="V1905"/>
      <c r="W1905"/>
      <c r="X1905"/>
      <c r="Y1905"/>
      <c r="Z1905"/>
      <c r="AA1905"/>
    </row>
    <row r="1906" spans="22:27" ht="15" customHeight="1">
      <c r="V1906"/>
      <c r="W1906"/>
      <c r="X1906"/>
      <c r="Y1906"/>
      <c r="Z1906"/>
      <c r="AA1906"/>
    </row>
    <row r="1907" spans="22:27" ht="15" customHeight="1">
      <c r="V1907"/>
      <c r="W1907"/>
      <c r="X1907"/>
      <c r="Y1907"/>
      <c r="Z1907"/>
      <c r="AA1907"/>
    </row>
    <row r="1908" spans="22:27" ht="15" customHeight="1">
      <c r="V1908"/>
      <c r="W1908"/>
      <c r="X1908"/>
      <c r="Y1908"/>
      <c r="Z1908"/>
      <c r="AA1908"/>
    </row>
    <row r="1909" spans="22:27" ht="15" customHeight="1">
      <c r="V1909"/>
      <c r="W1909"/>
      <c r="X1909"/>
      <c r="Y1909"/>
      <c r="Z1909"/>
      <c r="AA1909"/>
    </row>
    <row r="1910" spans="22:27" ht="15" customHeight="1">
      <c r="V1910"/>
      <c r="W1910"/>
      <c r="X1910"/>
      <c r="Y1910"/>
      <c r="Z1910"/>
      <c r="AA1910"/>
    </row>
    <row r="1911" spans="22:27" ht="15" customHeight="1">
      <c r="V1911"/>
      <c r="W1911"/>
      <c r="X1911"/>
      <c r="Y1911"/>
      <c r="Z1911"/>
      <c r="AA1911"/>
    </row>
    <row r="1912" spans="22:27" ht="15" customHeight="1">
      <c r="V1912"/>
      <c r="W1912"/>
      <c r="X1912"/>
      <c r="Y1912"/>
      <c r="Z1912"/>
      <c r="AA1912"/>
    </row>
    <row r="1913" spans="22:27">
      <c r="V1913"/>
      <c r="W1913"/>
      <c r="X1913"/>
      <c r="Y1913"/>
      <c r="Z1913"/>
      <c r="AA1913"/>
    </row>
    <row r="1914" spans="22:27">
      <c r="V1914"/>
      <c r="W1914"/>
      <c r="X1914"/>
      <c r="Y1914"/>
      <c r="Z1914"/>
      <c r="AA1914"/>
    </row>
    <row r="1915" spans="22:27">
      <c r="V1915"/>
      <c r="W1915"/>
      <c r="X1915"/>
      <c r="Y1915"/>
      <c r="Z1915"/>
      <c r="AA1915"/>
    </row>
    <row r="1916" spans="22:27">
      <c r="V1916"/>
      <c r="W1916"/>
      <c r="X1916"/>
      <c r="Y1916"/>
      <c r="Z1916"/>
      <c r="AA1916"/>
    </row>
    <row r="1917" spans="22:27">
      <c r="V1917"/>
      <c r="W1917"/>
      <c r="X1917"/>
      <c r="Y1917"/>
      <c r="Z1917"/>
      <c r="AA1917"/>
    </row>
    <row r="1918" spans="22:27">
      <c r="V1918"/>
      <c r="W1918"/>
      <c r="X1918"/>
      <c r="Y1918"/>
      <c r="Z1918"/>
      <c r="AA1918"/>
    </row>
    <row r="1919" spans="22:27">
      <c r="V1919"/>
      <c r="W1919"/>
      <c r="X1919"/>
      <c r="Y1919"/>
      <c r="Z1919"/>
      <c r="AA1919"/>
    </row>
    <row r="1920" spans="22:27">
      <c r="V1920"/>
      <c r="W1920"/>
      <c r="X1920"/>
      <c r="Y1920"/>
      <c r="Z1920"/>
      <c r="AA1920"/>
    </row>
    <row r="1921" spans="22:27">
      <c r="V1921"/>
      <c r="W1921"/>
      <c r="X1921"/>
      <c r="Y1921"/>
      <c r="Z1921"/>
      <c r="AA1921"/>
    </row>
    <row r="1922" spans="22:27">
      <c r="V1922"/>
      <c r="W1922"/>
      <c r="X1922"/>
      <c r="Y1922"/>
      <c r="Z1922"/>
      <c r="AA1922"/>
    </row>
    <row r="1923" spans="22:27">
      <c r="V1923"/>
      <c r="W1923"/>
      <c r="X1923"/>
      <c r="Y1923"/>
      <c r="Z1923"/>
      <c r="AA1923"/>
    </row>
    <row r="1924" spans="22:27">
      <c r="V1924"/>
      <c r="W1924"/>
      <c r="X1924"/>
      <c r="Y1924"/>
      <c r="Z1924"/>
      <c r="AA1924"/>
    </row>
    <row r="1925" spans="22:27">
      <c r="V1925"/>
      <c r="W1925"/>
      <c r="X1925"/>
      <c r="Y1925"/>
      <c r="Z1925"/>
      <c r="AA1925"/>
    </row>
    <row r="1926" spans="22:27">
      <c r="V1926"/>
      <c r="W1926"/>
      <c r="X1926"/>
      <c r="Y1926"/>
      <c r="Z1926"/>
      <c r="AA1926"/>
    </row>
    <row r="1927" spans="22:27">
      <c r="V1927"/>
      <c r="W1927"/>
      <c r="X1927"/>
      <c r="Y1927"/>
      <c r="Z1927"/>
      <c r="AA1927"/>
    </row>
    <row r="1928" spans="22:27">
      <c r="V1928"/>
      <c r="W1928"/>
      <c r="X1928"/>
      <c r="Y1928"/>
      <c r="Z1928"/>
      <c r="AA1928"/>
    </row>
    <row r="1929" spans="22:27">
      <c r="V1929"/>
      <c r="W1929"/>
      <c r="X1929"/>
      <c r="Y1929"/>
      <c r="Z1929"/>
      <c r="AA1929"/>
    </row>
    <row r="1930" spans="22:27">
      <c r="V1930"/>
      <c r="W1930"/>
      <c r="X1930"/>
      <c r="Y1930"/>
      <c r="Z1930"/>
      <c r="AA1930"/>
    </row>
    <row r="1931" spans="22:27">
      <c r="V1931"/>
      <c r="W1931"/>
      <c r="X1931"/>
      <c r="Y1931"/>
      <c r="Z1931"/>
      <c r="AA1931"/>
    </row>
    <row r="1932" spans="22:27">
      <c r="V1932"/>
      <c r="W1932"/>
      <c r="X1932"/>
      <c r="Y1932"/>
      <c r="Z1932"/>
      <c r="AA1932"/>
    </row>
    <row r="1933" spans="22:27">
      <c r="V1933"/>
      <c r="W1933"/>
      <c r="X1933"/>
      <c r="Y1933"/>
      <c r="Z1933"/>
      <c r="AA1933"/>
    </row>
    <row r="1934" spans="22:27">
      <c r="V1934"/>
      <c r="W1934"/>
      <c r="X1934"/>
      <c r="Y1934"/>
      <c r="Z1934"/>
      <c r="AA1934"/>
    </row>
    <row r="1935" spans="22:27">
      <c r="V1935"/>
      <c r="W1935"/>
      <c r="X1935"/>
      <c r="Y1935"/>
      <c r="Z1935"/>
      <c r="AA1935"/>
    </row>
    <row r="1936" spans="22:27">
      <c r="V1936"/>
      <c r="W1936"/>
      <c r="X1936"/>
      <c r="Y1936"/>
      <c r="Z1936"/>
      <c r="AA1936"/>
    </row>
    <row r="1937" spans="22:27">
      <c r="V1937"/>
      <c r="W1937"/>
      <c r="X1937"/>
      <c r="Y1937"/>
      <c r="Z1937"/>
      <c r="AA1937"/>
    </row>
    <row r="1938" spans="22:27">
      <c r="V1938"/>
      <c r="W1938"/>
      <c r="X1938"/>
      <c r="Y1938"/>
      <c r="Z1938"/>
      <c r="AA1938"/>
    </row>
    <row r="1939" spans="22:27">
      <c r="V1939"/>
      <c r="W1939"/>
      <c r="X1939"/>
      <c r="Y1939"/>
      <c r="Z1939"/>
      <c r="AA1939"/>
    </row>
    <row r="1940" spans="22:27">
      <c r="V1940"/>
      <c r="W1940"/>
      <c r="X1940"/>
      <c r="Y1940"/>
      <c r="Z1940"/>
      <c r="AA1940"/>
    </row>
    <row r="1941" spans="22:27">
      <c r="V1941"/>
      <c r="W1941"/>
      <c r="X1941"/>
      <c r="Y1941"/>
      <c r="Z1941"/>
      <c r="AA1941"/>
    </row>
    <row r="1942" spans="22:27">
      <c r="V1942"/>
      <c r="W1942"/>
      <c r="X1942"/>
      <c r="Y1942"/>
      <c r="Z1942"/>
      <c r="AA1942"/>
    </row>
    <row r="1943" spans="22:27">
      <c r="V1943"/>
      <c r="W1943"/>
      <c r="X1943"/>
      <c r="Y1943"/>
      <c r="Z1943"/>
      <c r="AA1943"/>
    </row>
    <row r="1944" spans="22:27">
      <c r="V1944"/>
      <c r="W1944"/>
      <c r="X1944"/>
      <c r="Y1944"/>
      <c r="Z1944"/>
      <c r="AA1944"/>
    </row>
    <row r="1945" spans="22:27">
      <c r="V1945"/>
      <c r="W1945"/>
      <c r="X1945"/>
      <c r="Y1945"/>
      <c r="Z1945"/>
      <c r="AA1945"/>
    </row>
    <row r="1946" spans="22:27">
      <c r="V1946"/>
      <c r="W1946"/>
      <c r="X1946"/>
      <c r="Y1946"/>
      <c r="Z1946"/>
      <c r="AA1946"/>
    </row>
    <row r="1947" spans="22:27">
      <c r="V1947"/>
      <c r="W1947"/>
      <c r="X1947"/>
      <c r="Y1947"/>
      <c r="Z1947"/>
      <c r="AA1947"/>
    </row>
    <row r="1948" spans="22:27">
      <c r="V1948"/>
      <c r="W1948"/>
      <c r="X1948"/>
      <c r="Y1948"/>
      <c r="Z1948"/>
      <c r="AA1948"/>
    </row>
    <row r="1949" spans="22:27">
      <c r="V1949"/>
      <c r="W1949"/>
      <c r="X1949"/>
      <c r="Y1949"/>
      <c r="Z1949"/>
      <c r="AA1949"/>
    </row>
    <row r="1950" spans="22:27">
      <c r="V1950"/>
      <c r="W1950"/>
      <c r="X1950"/>
      <c r="Y1950"/>
      <c r="Z1950"/>
      <c r="AA1950"/>
    </row>
    <row r="1951" spans="22:27">
      <c r="V1951"/>
      <c r="W1951"/>
      <c r="X1951"/>
      <c r="Y1951"/>
      <c r="Z1951"/>
      <c r="AA1951"/>
    </row>
    <row r="1952" spans="22:27">
      <c r="V1952"/>
      <c r="W1952"/>
      <c r="X1952"/>
      <c r="Y1952"/>
      <c r="Z1952"/>
      <c r="AA1952"/>
    </row>
    <row r="1953" spans="22:27">
      <c r="V1953"/>
      <c r="W1953"/>
      <c r="X1953"/>
      <c r="Y1953"/>
      <c r="Z1953"/>
      <c r="AA1953"/>
    </row>
    <row r="1954" spans="22:27">
      <c r="V1954"/>
      <c r="W1954"/>
      <c r="X1954"/>
      <c r="Y1954"/>
      <c r="Z1954"/>
      <c r="AA1954"/>
    </row>
    <row r="1955" spans="22:27">
      <c r="V1955"/>
      <c r="W1955"/>
      <c r="X1955"/>
      <c r="Y1955"/>
      <c r="Z1955"/>
      <c r="AA1955"/>
    </row>
    <row r="1956" spans="22:27">
      <c r="V1956"/>
      <c r="W1956"/>
      <c r="X1956"/>
      <c r="Y1956"/>
      <c r="Z1956"/>
      <c r="AA1956"/>
    </row>
    <row r="1957" spans="22:27">
      <c r="V1957"/>
      <c r="W1957"/>
      <c r="X1957"/>
      <c r="Y1957"/>
      <c r="Z1957"/>
      <c r="AA1957"/>
    </row>
    <row r="1958" spans="22:27">
      <c r="V1958"/>
      <c r="W1958"/>
      <c r="X1958"/>
      <c r="Y1958"/>
      <c r="Z1958"/>
      <c r="AA1958"/>
    </row>
    <row r="1959" spans="22:27">
      <c r="V1959"/>
      <c r="W1959"/>
      <c r="X1959"/>
      <c r="Y1959"/>
      <c r="Z1959"/>
      <c r="AA1959"/>
    </row>
    <row r="1960" spans="22:27">
      <c r="V1960"/>
      <c r="W1960"/>
      <c r="X1960"/>
      <c r="Y1960"/>
      <c r="Z1960"/>
      <c r="AA1960"/>
    </row>
    <row r="1961" spans="22:27">
      <c r="V1961"/>
      <c r="W1961"/>
      <c r="X1961"/>
      <c r="Y1961"/>
      <c r="Z1961"/>
      <c r="AA1961"/>
    </row>
    <row r="1962" spans="22:27">
      <c r="V1962"/>
      <c r="W1962"/>
      <c r="X1962"/>
      <c r="Y1962"/>
      <c r="Z1962"/>
      <c r="AA1962"/>
    </row>
    <row r="1963" spans="22:27">
      <c r="V1963"/>
      <c r="W1963"/>
      <c r="X1963"/>
      <c r="Y1963"/>
      <c r="Z1963"/>
      <c r="AA1963"/>
    </row>
    <row r="1964" spans="22:27">
      <c r="V1964"/>
      <c r="W1964"/>
      <c r="X1964"/>
      <c r="Y1964"/>
      <c r="Z1964"/>
      <c r="AA1964"/>
    </row>
    <row r="1965" spans="22:27">
      <c r="V1965"/>
      <c r="W1965"/>
      <c r="X1965"/>
      <c r="Y1965"/>
      <c r="Z1965"/>
      <c r="AA1965"/>
    </row>
    <row r="1966" spans="22:27">
      <c r="V1966"/>
      <c r="W1966"/>
      <c r="X1966"/>
      <c r="Y1966"/>
      <c r="Z1966"/>
      <c r="AA1966"/>
    </row>
    <row r="1967" spans="22:27">
      <c r="V1967"/>
      <c r="W1967"/>
      <c r="X1967"/>
      <c r="Y1967"/>
      <c r="Z1967"/>
      <c r="AA1967"/>
    </row>
    <row r="1968" spans="22:27">
      <c r="V1968"/>
      <c r="W1968"/>
      <c r="X1968"/>
      <c r="Y1968"/>
      <c r="Z1968"/>
      <c r="AA1968"/>
    </row>
    <row r="1969" spans="22:27">
      <c r="V1969"/>
      <c r="W1969"/>
      <c r="X1969"/>
      <c r="Y1969"/>
      <c r="Z1969"/>
      <c r="AA1969"/>
    </row>
    <row r="1970" spans="22:27">
      <c r="V1970"/>
      <c r="W1970"/>
      <c r="X1970"/>
      <c r="Y1970"/>
      <c r="Z1970"/>
      <c r="AA1970"/>
    </row>
    <row r="1971" spans="22:27">
      <c r="V1971"/>
      <c r="W1971"/>
      <c r="X1971"/>
      <c r="Y1971"/>
      <c r="Z1971"/>
      <c r="AA1971"/>
    </row>
    <row r="1972" spans="22:27">
      <c r="V1972"/>
      <c r="W1972"/>
      <c r="X1972"/>
      <c r="Y1972"/>
      <c r="Z1972"/>
      <c r="AA1972"/>
    </row>
    <row r="1973" spans="22:27">
      <c r="V1973"/>
      <c r="W1973"/>
      <c r="X1973"/>
      <c r="Y1973"/>
      <c r="Z1973"/>
      <c r="AA1973"/>
    </row>
    <row r="1974" spans="22:27">
      <c r="V1974"/>
      <c r="W1974"/>
      <c r="X1974"/>
      <c r="Y1974"/>
      <c r="Z1974"/>
      <c r="AA1974"/>
    </row>
    <row r="1975" spans="22:27">
      <c r="V1975"/>
      <c r="W1975"/>
      <c r="X1975"/>
      <c r="Y1975"/>
      <c r="Z1975"/>
      <c r="AA1975"/>
    </row>
    <row r="1976" spans="22:27">
      <c r="V1976"/>
      <c r="W1976"/>
      <c r="X1976"/>
      <c r="Y1976"/>
      <c r="Z1976"/>
      <c r="AA1976"/>
    </row>
    <row r="1977" spans="22:27">
      <c r="V1977"/>
      <c r="W1977"/>
      <c r="X1977"/>
      <c r="Y1977"/>
      <c r="Z1977"/>
      <c r="AA1977"/>
    </row>
    <row r="1978" spans="22:27">
      <c r="V1978"/>
      <c r="W1978"/>
      <c r="X1978"/>
      <c r="Y1978"/>
      <c r="Z1978"/>
      <c r="AA1978"/>
    </row>
    <row r="1979" spans="22:27">
      <c r="V1979"/>
      <c r="W1979"/>
      <c r="X1979"/>
      <c r="Y1979"/>
      <c r="Z1979"/>
      <c r="AA1979"/>
    </row>
    <row r="1980" spans="22:27">
      <c r="V1980"/>
      <c r="W1980"/>
      <c r="X1980"/>
      <c r="Y1980"/>
      <c r="Z1980"/>
      <c r="AA1980"/>
    </row>
    <row r="1981" spans="22:27">
      <c r="V1981"/>
      <c r="W1981"/>
      <c r="X1981"/>
      <c r="Y1981"/>
      <c r="Z1981"/>
      <c r="AA1981"/>
    </row>
    <row r="1982" spans="22:27">
      <c r="V1982"/>
      <c r="W1982"/>
      <c r="X1982"/>
      <c r="Y1982"/>
      <c r="Z1982"/>
      <c r="AA1982"/>
    </row>
    <row r="1983" spans="22:27">
      <c r="V1983"/>
      <c r="W1983"/>
      <c r="X1983"/>
      <c r="Y1983"/>
      <c r="Z1983"/>
      <c r="AA1983"/>
    </row>
    <row r="1984" spans="22:27">
      <c r="V1984"/>
      <c r="W1984"/>
      <c r="X1984"/>
      <c r="Y1984"/>
      <c r="Z1984"/>
      <c r="AA1984"/>
    </row>
    <row r="1985" spans="22:27">
      <c r="V1985"/>
      <c r="W1985"/>
      <c r="X1985"/>
      <c r="Y1985"/>
      <c r="Z1985"/>
      <c r="AA1985"/>
    </row>
    <row r="1986" spans="22:27">
      <c r="V1986"/>
      <c r="W1986"/>
      <c r="X1986"/>
      <c r="Y1986"/>
      <c r="Z1986"/>
      <c r="AA1986"/>
    </row>
    <row r="1987" spans="22:27">
      <c r="V1987"/>
      <c r="W1987"/>
      <c r="X1987"/>
      <c r="Y1987"/>
      <c r="Z1987"/>
      <c r="AA1987"/>
    </row>
    <row r="1988" spans="22:27">
      <c r="V1988"/>
      <c r="W1988"/>
      <c r="X1988"/>
      <c r="Y1988"/>
      <c r="Z1988"/>
      <c r="AA1988"/>
    </row>
    <row r="1989" spans="22:27">
      <c r="V1989"/>
      <c r="W1989"/>
      <c r="X1989"/>
      <c r="Y1989"/>
      <c r="Z1989"/>
      <c r="AA1989"/>
    </row>
    <row r="1990" spans="22:27">
      <c r="V1990"/>
      <c r="W1990"/>
      <c r="X1990"/>
      <c r="Y1990"/>
      <c r="Z1990"/>
      <c r="AA1990"/>
    </row>
    <row r="1991" spans="22:27">
      <c r="V1991"/>
      <c r="W1991"/>
      <c r="X1991"/>
      <c r="Y1991"/>
      <c r="Z1991"/>
      <c r="AA1991"/>
    </row>
    <row r="1992" spans="22:27">
      <c r="V1992"/>
      <c r="W1992"/>
      <c r="X1992"/>
      <c r="Y1992"/>
      <c r="Z1992"/>
      <c r="AA1992"/>
    </row>
    <row r="1993" spans="22:27">
      <c r="V1993"/>
      <c r="W1993"/>
      <c r="X1993"/>
      <c r="Y1993"/>
      <c r="Z1993"/>
      <c r="AA1993"/>
    </row>
    <row r="1994" spans="22:27">
      <c r="V1994"/>
      <c r="W1994"/>
      <c r="X1994"/>
      <c r="Y1994"/>
      <c r="Z1994"/>
      <c r="AA1994"/>
    </row>
    <row r="1995" spans="22:27">
      <c r="V1995"/>
      <c r="W1995"/>
      <c r="X1995"/>
      <c r="Y1995"/>
      <c r="Z1995"/>
      <c r="AA1995"/>
    </row>
    <row r="1996" spans="22:27">
      <c r="V1996"/>
      <c r="W1996"/>
      <c r="X1996"/>
      <c r="Y1996"/>
      <c r="Z1996"/>
      <c r="AA1996"/>
    </row>
    <row r="1997" spans="22:27">
      <c r="V1997"/>
      <c r="W1997"/>
      <c r="X1997"/>
      <c r="Y1997"/>
      <c r="Z1997"/>
      <c r="AA1997"/>
    </row>
    <row r="1998" spans="22:27">
      <c r="V1998"/>
      <c r="W1998"/>
      <c r="X1998"/>
      <c r="Y1998"/>
      <c r="Z1998"/>
      <c r="AA1998"/>
    </row>
    <row r="1999" spans="22:27">
      <c r="V1999"/>
      <c r="W1999"/>
      <c r="X1999"/>
      <c r="Y1999"/>
      <c r="Z1999"/>
      <c r="AA1999"/>
    </row>
    <row r="2000" spans="22:27">
      <c r="V2000"/>
      <c r="W2000"/>
      <c r="X2000"/>
      <c r="Y2000"/>
      <c r="Z2000"/>
      <c r="AA2000"/>
    </row>
    <row r="2001" spans="22:27">
      <c r="V2001"/>
      <c r="W2001"/>
      <c r="X2001"/>
      <c r="Y2001"/>
      <c r="Z2001"/>
      <c r="AA2001"/>
    </row>
    <row r="2002" spans="22:27">
      <c r="V2002"/>
      <c r="W2002"/>
      <c r="X2002"/>
      <c r="Y2002"/>
      <c r="Z2002"/>
      <c r="AA2002"/>
    </row>
    <row r="2003" spans="22:27">
      <c r="V2003"/>
      <c r="W2003"/>
      <c r="X2003"/>
      <c r="Y2003"/>
      <c r="Z2003"/>
      <c r="AA2003"/>
    </row>
    <row r="2004" spans="22:27">
      <c r="V2004"/>
      <c r="W2004"/>
      <c r="X2004"/>
      <c r="Y2004"/>
      <c r="Z2004"/>
      <c r="AA2004"/>
    </row>
    <row r="2005" spans="22:27">
      <c r="V2005"/>
      <c r="W2005"/>
      <c r="X2005"/>
      <c r="Y2005"/>
      <c r="Z2005"/>
      <c r="AA2005"/>
    </row>
    <row r="2006" spans="22:27">
      <c r="V2006"/>
      <c r="W2006"/>
      <c r="X2006"/>
      <c r="Y2006"/>
      <c r="Z2006"/>
      <c r="AA2006"/>
    </row>
    <row r="2007" spans="22:27">
      <c r="V2007"/>
      <c r="W2007"/>
      <c r="X2007"/>
      <c r="Y2007"/>
      <c r="Z2007"/>
      <c r="AA2007"/>
    </row>
    <row r="2008" spans="22:27">
      <c r="V2008"/>
      <c r="W2008"/>
      <c r="X2008"/>
      <c r="Y2008"/>
      <c r="Z2008"/>
      <c r="AA2008"/>
    </row>
    <row r="2009" spans="22:27">
      <c r="V2009"/>
      <c r="W2009"/>
      <c r="X2009"/>
      <c r="Y2009"/>
      <c r="Z2009"/>
      <c r="AA2009"/>
    </row>
    <row r="2010" spans="22:27">
      <c r="V2010"/>
      <c r="W2010"/>
      <c r="X2010"/>
      <c r="Y2010"/>
      <c r="Z2010"/>
      <c r="AA2010"/>
    </row>
    <row r="2011" spans="22:27">
      <c r="V2011"/>
      <c r="W2011"/>
      <c r="X2011"/>
      <c r="Y2011"/>
      <c r="Z2011"/>
      <c r="AA2011"/>
    </row>
    <row r="2012" spans="22:27">
      <c r="V2012"/>
      <c r="W2012"/>
      <c r="X2012"/>
      <c r="Y2012"/>
      <c r="Z2012"/>
      <c r="AA2012"/>
    </row>
    <row r="2013" spans="22:27">
      <c r="V2013"/>
      <c r="W2013"/>
      <c r="X2013"/>
      <c r="Y2013"/>
      <c r="Z2013"/>
      <c r="AA2013"/>
    </row>
    <row r="2014" spans="22:27">
      <c r="V2014"/>
      <c r="W2014"/>
      <c r="X2014"/>
      <c r="Y2014"/>
      <c r="Z2014"/>
      <c r="AA2014"/>
    </row>
    <row r="2015" spans="22:27">
      <c r="V2015"/>
      <c r="W2015"/>
      <c r="X2015"/>
      <c r="Y2015"/>
      <c r="Z2015"/>
      <c r="AA2015"/>
    </row>
    <row r="2016" spans="22:27">
      <c r="V2016"/>
      <c r="W2016"/>
      <c r="X2016"/>
      <c r="Y2016"/>
      <c r="Z2016"/>
      <c r="AA2016"/>
    </row>
    <row r="2017" spans="22:27">
      <c r="V2017"/>
      <c r="W2017"/>
      <c r="X2017"/>
      <c r="Y2017"/>
      <c r="Z2017"/>
      <c r="AA2017"/>
    </row>
    <row r="2018" spans="22:27">
      <c r="V2018"/>
      <c r="W2018"/>
      <c r="X2018"/>
      <c r="Y2018"/>
      <c r="Z2018"/>
      <c r="AA2018"/>
    </row>
    <row r="2019" spans="22:27">
      <c r="V2019"/>
      <c r="W2019"/>
      <c r="X2019"/>
      <c r="Y2019"/>
      <c r="Z2019"/>
      <c r="AA2019"/>
    </row>
    <row r="2020" spans="22:27">
      <c r="V2020"/>
      <c r="W2020"/>
      <c r="X2020"/>
      <c r="Y2020"/>
      <c r="Z2020"/>
      <c r="AA2020"/>
    </row>
    <row r="2021" spans="22:27">
      <c r="V2021"/>
      <c r="W2021"/>
      <c r="X2021"/>
      <c r="Y2021"/>
      <c r="Z2021"/>
      <c r="AA2021"/>
    </row>
    <row r="2022" spans="22:27">
      <c r="V2022"/>
      <c r="W2022"/>
      <c r="X2022"/>
      <c r="Y2022"/>
      <c r="Z2022"/>
      <c r="AA2022"/>
    </row>
    <row r="2023" spans="22:27">
      <c r="V2023"/>
      <c r="W2023"/>
      <c r="X2023"/>
      <c r="Y2023"/>
      <c r="Z2023"/>
      <c r="AA2023"/>
    </row>
    <row r="2024" spans="22:27">
      <c r="V2024"/>
      <c r="W2024"/>
      <c r="X2024"/>
      <c r="Y2024"/>
      <c r="Z2024"/>
      <c r="AA2024"/>
    </row>
    <row r="2025" spans="22:27">
      <c r="V2025"/>
      <c r="W2025"/>
      <c r="X2025"/>
      <c r="Y2025"/>
      <c r="Z2025"/>
      <c r="AA2025"/>
    </row>
    <row r="2026" spans="22:27">
      <c r="V2026"/>
      <c r="W2026"/>
      <c r="X2026"/>
      <c r="Y2026"/>
      <c r="Z2026"/>
      <c r="AA2026"/>
    </row>
    <row r="2027" spans="22:27">
      <c r="V2027"/>
      <c r="W2027"/>
      <c r="X2027"/>
      <c r="Y2027"/>
      <c r="Z2027"/>
      <c r="AA2027"/>
    </row>
    <row r="2028" spans="22:27">
      <c r="V2028"/>
      <c r="W2028"/>
      <c r="X2028"/>
      <c r="Y2028"/>
      <c r="Z2028"/>
      <c r="AA2028"/>
    </row>
    <row r="2029" spans="22:27">
      <c r="V2029"/>
      <c r="W2029"/>
      <c r="X2029"/>
      <c r="Y2029"/>
      <c r="Z2029"/>
      <c r="AA2029"/>
    </row>
  </sheetData>
  <sheetProtection insertRows="0" deleteRows="0" autoFilter="0" pivotTables="0"/>
  <phoneticPr fontId="10" type="noConversion"/>
  <dataValidations count="5">
    <dataValidation type="list" allowBlank="1" sqref="F10:F395 F399" xr:uid="{00000000-0002-0000-0000-000001000000}">
      <formula1>#REF!</formula1>
    </dataValidation>
    <dataValidation type="date" showInputMessage="1" showErrorMessage="1" sqref="I10:J602" xr:uid="{EBB288CB-880D-4402-9703-D789383B3906}">
      <formula1>36526</formula1>
      <formula2>402133</formula2>
    </dataValidation>
    <dataValidation type="date" showInputMessage="1" showErrorMessage="1" sqref="K10:K602" xr:uid="{906AAB29-51AB-4227-B8CC-AF0BB3093824}">
      <formula1>36526</formula1>
      <formula2>401769</formula2>
    </dataValidation>
    <dataValidation type="list" allowBlank="1" showInputMessage="1" showErrorMessage="1" sqref="D10:D1048576" xr:uid="{00000000-0002-0000-0000-000003000000}">
      <formula1>country_list_for_drop_down</formula1>
    </dataValidation>
    <dataValidation type="list" allowBlank="1" showInputMessage="1" showErrorMessage="1" sqref="C10:C1048576" xr:uid="{00000000-0002-0000-0000-000004000000}">
      <formula1>empl_list</formula1>
    </dataValidation>
  </dataValidations>
  <pageMargins left="0.23622047244094491" right="0.23622047244094491" top="0.74803149606299213" bottom="0.74803149606299213" header="0.31496062992125984" footer="0.31496062992125984"/>
  <pageSetup paperSize="9" scale="61" orientation="landscape" r:id="rId1"/>
  <headerFooter>
    <oddHeader>&amp;R&amp;"Calibri"&amp;8&amp;K000000 Classification: KONE Internal&amp;1#_x000D_</oddHeader>
  </headerFooter>
  <customProperties>
    <customPr name="_pios_id" r:id="rId2"/>
    <customPr name="EpmWorksheetKeyString_GUID" r:id="rId3"/>
  </customProperties>
  <ignoredErrors>
    <ignoredError sqref="K450" listDataValidation="1"/>
  </ignoredErrors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O11"/>
  <sheetViews>
    <sheetView zoomScaleNormal="100" workbookViewId="0">
      <selection activeCell="B5" sqref="B5:C11"/>
    </sheetView>
  </sheetViews>
  <sheetFormatPr defaultColWidth="9.42578125" defaultRowHeight="15"/>
  <cols>
    <col min="1" max="1" width="6.42578125" style="19" customWidth="1"/>
    <col min="2" max="2" width="18" style="19" customWidth="1"/>
    <col min="3" max="3" width="6.42578125" style="19" customWidth="1"/>
    <col min="4" max="4" width="9.42578125" style="19"/>
    <col min="5" max="5" width="10.5703125" style="19" bestFit="1" customWidth="1"/>
    <col min="6" max="16384" width="9.42578125" style="19"/>
  </cols>
  <sheetData>
    <row r="1" spans="1:15">
      <c r="A1" s="163" t="s">
        <v>1473</v>
      </c>
    </row>
    <row r="2" spans="1:15">
      <c r="B2" s="18">
        <v>44914.75</v>
      </c>
    </row>
    <row r="4" spans="1:15">
      <c r="B4" s="20" t="s">
        <v>27</v>
      </c>
      <c r="C4" s="20" t="s">
        <v>28</v>
      </c>
    </row>
    <row r="5" spans="1:15">
      <c r="B5" s="146" t="s">
        <v>1251</v>
      </c>
      <c r="C5" s="78" t="s">
        <v>1259</v>
      </c>
    </row>
    <row r="6" spans="1:15">
      <c r="B6" s="71" t="s">
        <v>1252</v>
      </c>
      <c r="C6" s="71" t="s">
        <v>1260</v>
      </c>
      <c r="O6" s="51"/>
    </row>
    <row r="7" spans="1:15">
      <c r="B7" s="72" t="s">
        <v>1253</v>
      </c>
      <c r="C7" s="72" t="s">
        <v>1258</v>
      </c>
    </row>
    <row r="8" spans="1:15">
      <c r="B8" s="147" t="s">
        <v>1254</v>
      </c>
      <c r="C8" s="92" t="s">
        <v>1261</v>
      </c>
    </row>
    <row r="9" spans="1:15">
      <c r="B9" s="148" t="s">
        <v>1255</v>
      </c>
      <c r="C9" s="49" t="s">
        <v>1262</v>
      </c>
    </row>
    <row r="10" spans="1:15">
      <c r="B10" s="149" t="s">
        <v>1256</v>
      </c>
      <c r="C10" s="45" t="s">
        <v>1263</v>
      </c>
    </row>
    <row r="11" spans="1:15">
      <c r="B11" s="47" t="s">
        <v>1257</v>
      </c>
      <c r="C11" s="47" t="s">
        <v>1264</v>
      </c>
    </row>
  </sheetData>
  <sortState xmlns:xlrd2="http://schemas.microsoft.com/office/spreadsheetml/2017/richdata2" ref="B2">
    <sortCondition ref="B2"/>
  </sortState>
  <phoneticPr fontId="18" type="noConversion"/>
  <dataValidations count="2">
    <dataValidation type="date" operator="greaterThan" allowBlank="1" showInputMessage="1" showErrorMessage="1" sqref="B3" xr:uid="{00000000-0002-0000-0100-000000000000}">
      <formula1>Start</formula1>
    </dataValidation>
    <dataValidation type="date" operator="greaterThan" allowBlank="1" showInputMessage="1" showErrorMessage="1" promptTitle="Datums" prompt="Pārliecinies, ka:_x000a_1.Datums nav senāks par 01.01.2018._x000a_2. Ievadi datumu kādā no atļautajiem formātiem, piemēram:_x000a_&quot;DD.MM.YYYY&quot;,  &quot;DD/MM/YYYY&quot;, &quot;D/M/YY&quot; vai tamlīdzīgi." sqref="B2" xr:uid="{00000000-0002-0000-0100-000001000000}">
      <formula1>43100</formula1>
    </dataValidation>
  </dataValidations>
  <pageMargins left="0.7" right="0.7" top="0.75" bottom="0.75" header="0.3" footer="0.3"/>
  <pageSetup orientation="portrait" r:id="rId1"/>
  <headerFooter>
    <oddHeader>&amp;R&amp;"Calibri"&amp;8&amp;K000000 Classification: KONE Internal&amp;1#_x000D_</oddHeader>
  </headerFooter>
  <customProperties>
    <customPr name="_pios_id" r:id="rId2"/>
  </customProperties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H12" sqref="H12"/>
    </sheetView>
  </sheetViews>
  <sheetFormatPr defaultRowHeight="15"/>
  <sheetData/>
  <pageMargins left="0.7" right="0.7" top="0.75" bottom="0.75" header="0.3" footer="0.3"/>
  <headerFooter>
    <oddHeader>&amp;R&amp;"Calibri"&amp;8&amp;K000000 Classification: KONE Internal&amp;1#_x000D_</oddHeader>
  </headerFooter>
  <customProperties>
    <customPr name="_pios_id" r:id="rId1"/>
  </customProperti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2"/>
  <sheetViews>
    <sheetView workbookViewId="0">
      <pane ySplit="1" topLeftCell="A2" activePane="bottomLeft" state="frozen"/>
      <selection pane="bottomLeft" activeCell="A2" sqref="A2:A32"/>
    </sheetView>
  </sheetViews>
  <sheetFormatPr defaultRowHeight="15"/>
  <cols>
    <col min="1" max="1" width="20.5703125" bestFit="1" customWidth="1"/>
  </cols>
  <sheetData>
    <row r="1" spans="1:3">
      <c r="A1" s="7" t="s">
        <v>1298</v>
      </c>
      <c r="C1" s="163" t="s">
        <v>1473</v>
      </c>
    </row>
    <row r="2" spans="1:3">
      <c r="A2" s="16" t="s">
        <v>1267</v>
      </c>
    </row>
    <row r="3" spans="1:3">
      <c r="A3" s="16" t="s">
        <v>1268</v>
      </c>
    </row>
    <row r="4" spans="1:3">
      <c r="A4" s="79" t="s">
        <v>1269</v>
      </c>
    </row>
    <row r="5" spans="1:3">
      <c r="A5" s="16" t="s">
        <v>1270</v>
      </c>
    </row>
    <row r="6" spans="1:3">
      <c r="A6" s="16" t="s">
        <v>1271</v>
      </c>
    </row>
    <row r="7" spans="1:3">
      <c r="A7" s="16" t="s">
        <v>1272</v>
      </c>
    </row>
    <row r="8" spans="1:3">
      <c r="A8" s="16" t="s">
        <v>1273</v>
      </c>
    </row>
    <row r="9" spans="1:3">
      <c r="A9" s="16" t="s">
        <v>1274</v>
      </c>
    </row>
    <row r="10" spans="1:3">
      <c r="A10" s="16" t="s">
        <v>1275</v>
      </c>
    </row>
    <row r="11" spans="1:3">
      <c r="A11" s="16" t="s">
        <v>1276</v>
      </c>
    </row>
    <row r="12" spans="1:3">
      <c r="A12" s="16" t="s">
        <v>1296</v>
      </c>
    </row>
    <row r="13" spans="1:3">
      <c r="A13" s="16" t="s">
        <v>1297</v>
      </c>
    </row>
    <row r="14" spans="1:3">
      <c r="A14" s="16" t="s">
        <v>1277</v>
      </c>
    </row>
    <row r="15" spans="1:3">
      <c r="A15" s="16" t="s">
        <v>1278</v>
      </c>
    </row>
    <row r="16" spans="1:3">
      <c r="A16" s="16" t="s">
        <v>1279</v>
      </c>
    </row>
    <row r="17" spans="1:1">
      <c r="A17" s="16" t="s">
        <v>1280</v>
      </c>
    </row>
    <row r="18" spans="1:1">
      <c r="A18" s="16" t="s">
        <v>1281</v>
      </c>
    </row>
    <row r="19" spans="1:1">
      <c r="A19" s="16" t="s">
        <v>1282</v>
      </c>
    </row>
    <row r="20" spans="1:1">
      <c r="A20" s="16" t="s">
        <v>1283</v>
      </c>
    </row>
    <row r="21" spans="1:1">
      <c r="A21" s="16" t="s">
        <v>1284</v>
      </c>
    </row>
    <row r="22" spans="1:1">
      <c r="A22" s="16" t="s">
        <v>1285</v>
      </c>
    </row>
    <row r="23" spans="1:1">
      <c r="A23" s="16" t="s">
        <v>1286</v>
      </c>
    </row>
    <row r="24" spans="1:1">
      <c r="A24" s="16" t="s">
        <v>1287</v>
      </c>
    </row>
    <row r="25" spans="1:1">
      <c r="A25" s="16" t="s">
        <v>1288</v>
      </c>
    </row>
    <row r="26" spans="1:1">
      <c r="A26" s="16" t="s">
        <v>1289</v>
      </c>
    </row>
    <row r="27" spans="1:1">
      <c r="A27" s="16" t="s">
        <v>1290</v>
      </c>
    </row>
    <row r="28" spans="1:1">
      <c r="A28" s="79" t="s">
        <v>1291</v>
      </c>
    </row>
    <row r="29" spans="1:1">
      <c r="A29" s="16" t="s">
        <v>1292</v>
      </c>
    </row>
    <row r="30" spans="1:1">
      <c r="A30" s="16" t="s">
        <v>1293</v>
      </c>
    </row>
    <row r="31" spans="1:1">
      <c r="A31" s="16" t="s">
        <v>1294</v>
      </c>
    </row>
    <row r="32" spans="1:1">
      <c r="A32" s="16" t="s">
        <v>1295</v>
      </c>
    </row>
  </sheetData>
  <phoneticPr fontId="18" type="noConversion"/>
  <pageMargins left="0.7" right="0.7" top="0.75" bottom="0.75" header="0.3" footer="0.3"/>
  <headerFooter>
    <oddHeader>&amp;R&amp;"Calibri"&amp;8&amp;K000000 Classification: KONE Internal&amp;1#_x000D_</oddHeader>
  </headerFooter>
  <customProperties>
    <customPr name="_pios_id" r:id="rId1"/>
  </customPropertie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31583c00-91dc-4cbc-a08d-eb44bc0cfc09" xsi:nil="true"/>
    <lcf76f155ced4ddcb4097134ff3c332f xmlns="418e2ffc-7cc7-4db6-8ca2-5c4a5c982fc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4DB316C4B8644BBBA5743C6CB78D96" ma:contentTypeVersion="17" ma:contentTypeDescription="Create a new document." ma:contentTypeScope="" ma:versionID="b98d1a76c5b897c525b0ad2176a1688f">
  <xsd:schema xmlns:xsd="http://www.w3.org/2001/XMLSchema" xmlns:xs="http://www.w3.org/2001/XMLSchema" xmlns:p="http://schemas.microsoft.com/office/2006/metadata/properties" xmlns:ns1="http://schemas.microsoft.com/sharepoint/v3" xmlns:ns2="418e2ffc-7cc7-4db6-8ca2-5c4a5c982fce" xmlns:ns3="0f06a1e5-bac3-4a45-bac3-685ff7e066c2" xmlns:ns4="31583c00-91dc-4cbc-a08d-eb44bc0cfc09" targetNamespace="http://schemas.microsoft.com/office/2006/metadata/properties" ma:root="true" ma:fieldsID="0be6a7be54ae1153dbe26ff3e8d284d1" ns1:_="" ns2:_="" ns3:_="" ns4:_="">
    <xsd:import namespace="http://schemas.microsoft.com/sharepoint/v3"/>
    <xsd:import namespace="418e2ffc-7cc7-4db6-8ca2-5c4a5c982fce"/>
    <xsd:import namespace="0f06a1e5-bac3-4a45-bac3-685ff7e066c2"/>
    <xsd:import namespace="31583c00-91dc-4cbc-a08d-eb44bc0cfc0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8e2ffc-7cc7-4db6-8ca2-5c4a5c982f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203b1389-14e1-41a5-be6c-9f77b12621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6a1e5-bac3-4a45-bac3-685ff7e066c2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583c00-91dc-4cbc-a08d-eb44bc0cfc09" elementFormDefault="qualified">
    <xsd:import namespace="http://schemas.microsoft.com/office/2006/documentManagement/types"/>
    <xsd:import namespace="http://schemas.microsoft.com/office/infopath/2007/PartnerControls"/>
    <xsd:element name="TaxCatchAll" ma:index="24" nillable="true" ma:displayName="Taxonomy Catch All Column" ma:hidden="true" ma:list="{b2f6185f-6982-4b5e-a86b-2f63ff03d659}" ma:internalName="TaxCatchAll" ma:showField="CatchAllData" ma:web="0f06a1e5-bac3-4a45-bac3-685ff7e066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86B7F9-9D0E-4A77-BF6E-640EBB54AB17}">
  <ds:schemaRefs>
    <ds:schemaRef ds:uri="http://purl.org/dc/dcmitype/"/>
    <ds:schemaRef ds:uri="http://schemas.microsoft.com/office/2006/metadata/properties"/>
    <ds:schemaRef ds:uri="418e2ffc-7cc7-4db6-8ca2-5c4a5c982fce"/>
    <ds:schemaRef ds:uri="http://purl.org/dc/elements/1.1/"/>
    <ds:schemaRef ds:uri="http://schemas.microsoft.com/sharepoint/v3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31583c00-91dc-4cbc-a08d-eb44bc0cfc09"/>
    <ds:schemaRef ds:uri="0f06a1e5-bac3-4a45-bac3-685ff7e066c2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48A7C3E-76AF-42A7-9952-595CEB4E83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18e2ffc-7cc7-4db6-8ca2-5c4a5c982fce"/>
    <ds:schemaRef ds:uri="0f06a1e5-bac3-4a45-bac3-685ff7e066c2"/>
    <ds:schemaRef ds:uri="31583c00-91dc-4cbc-a08d-eb44bc0cfc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907EB1-472C-4BB8-8033-9CD6A1E36519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1595ec8e-1e2e-428f-9506-de1cbd0c2835}" enabled="1" method="Standard" siteId="{2bb82c64-2eb1-43f7-8862-fdc1d2333b5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List</vt:lpstr>
      <vt:lpstr>Countries</vt:lpstr>
      <vt:lpstr>Sheet1</vt:lpstr>
      <vt:lpstr>Employees</vt:lpstr>
      <vt:lpstr>choose_date</vt:lpstr>
      <vt:lpstr>col</vt:lpstr>
      <vt:lpstr>Country</vt:lpstr>
      <vt:lpstr>country_list_for_drop_down</vt:lpstr>
      <vt:lpstr>ctry_iso</vt:lpstr>
      <vt:lpstr>empl_list</vt:lpstr>
      <vt:lpstr>List!End</vt:lpstr>
      <vt:lpstr>List!Fitter</vt:lpstr>
      <vt:lpstr>iso</vt:lpstr>
      <vt:lpstr>List!Print_Area</vt:lpstr>
      <vt:lpstr>List!Start</vt:lpstr>
      <vt:lpstr>List!Today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revision/>
  <dcterms:created xsi:type="dcterms:W3CDTF">2006-09-16T00:00:00Z</dcterms:created>
  <dcterms:modified xsi:type="dcterms:W3CDTF">2023-03-21T07:32:55Z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0x010100924DB316C4B8644BBBA5743C6CB78D96</vt:lpwstr>
  </property>
  <property fmtid="{D5CDD505-2E9C-101B-9397-08002B2CF9AE}" pid="3" name="KONEOrganizationForSearch">
    <vt:lpwstr>1;#269 - KONE Latvia|362de004-9271-4fa6-838a-45d5ead8cc6a</vt:lpwstr>
  </property>
  <property fmtid="{D5CDD505-2E9C-101B-9397-08002B2CF9AE}" pid="4" name="MediaServiceImageTags">
    <vt:lpwstr/>
  </property>
</Properties>
</file>