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60" yWindow="0" windowWidth="23900" windowHeight="21160" tabRatio="500" activeTab="1"/>
  </bookViews>
  <sheets>
    <sheet name="Overall" sheetId="1" r:id="rId1"/>
    <sheet name="Over time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0" i="1" l="1"/>
  <c r="D124" i="1"/>
  <c r="D123" i="1"/>
  <c r="D97" i="1"/>
  <c r="D96" i="1"/>
  <c r="D93" i="1"/>
  <c r="D69" i="1"/>
  <c r="D68" i="1"/>
  <c r="D66" i="1"/>
  <c r="D65" i="1"/>
  <c r="D3" i="1"/>
  <c r="D4" i="1"/>
  <c r="D5" i="1"/>
  <c r="D6" i="1"/>
  <c r="D7" i="1"/>
  <c r="D8" i="1"/>
  <c r="F17" i="1"/>
  <c r="F16" i="1"/>
  <c r="F15" i="1"/>
  <c r="F14" i="1"/>
  <c r="F13" i="1"/>
  <c r="F12" i="1"/>
  <c r="D16" i="1"/>
  <c r="D15" i="1"/>
  <c r="D14" i="1"/>
  <c r="D13" i="1"/>
  <c r="D12" i="1"/>
  <c r="F43" i="1"/>
  <c r="D43" i="1"/>
  <c r="F42" i="1"/>
  <c r="D42" i="1"/>
  <c r="F41" i="1"/>
  <c r="E41" i="1"/>
  <c r="F40" i="1"/>
  <c r="D40" i="1"/>
  <c r="F39" i="1"/>
  <c r="D39" i="1"/>
  <c r="F38" i="1"/>
  <c r="D38" i="1"/>
  <c r="E8" i="1"/>
  <c r="E7" i="1"/>
  <c r="E6" i="1"/>
  <c r="E5" i="1"/>
  <c r="E4" i="1"/>
  <c r="E3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<sst xmlns="http://schemas.openxmlformats.org/spreadsheetml/2006/main" count="58" uniqueCount="25">
  <si>
    <t>Hospital ID</t>
  </si>
  <si>
    <t>Raw score</t>
  </si>
  <si>
    <t>MUSC (ID=42)</t>
  </si>
  <si>
    <t>Your hospital</t>
  </si>
  <si>
    <t>Other hospitals</t>
  </si>
  <si>
    <t>State average</t>
  </si>
  <si>
    <t>N</t>
  </si>
  <si>
    <t>McLeod</t>
  </si>
  <si>
    <t>Time Period</t>
  </si>
  <si>
    <t xml:space="preserve">N </t>
  </si>
  <si>
    <t>Your hospital's performance</t>
  </si>
  <si>
    <t>9/15-11/10</t>
  </si>
  <si>
    <t>5/27-8/1</t>
  </si>
  <si>
    <t>4/13-5/24</t>
  </si>
  <si>
    <t>Updated 2012-06-07</t>
  </si>
  <si>
    <t>McLeod (ID=41)</t>
  </si>
  <si>
    <t>Waccamaw (ID=70)</t>
  </si>
  <si>
    <t>Palmetto Health Baptist (ID=49)</t>
  </si>
  <si>
    <t>Georgetown Memorial (ID=23)</t>
  </si>
  <si>
    <t>Roper (ID=56)</t>
  </si>
  <si>
    <t>Roper</t>
  </si>
  <si>
    <t>5/23-6/21</t>
  </si>
  <si>
    <t>7/9-8/9</t>
  </si>
  <si>
    <t>9/16-10/25</t>
  </si>
  <si>
    <t>12/1-12/29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</si>
</sst>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2" borderId="0" xfId="0" applyFill="1"/>
    <xf numFmtId="9" fontId="0" fillId="0" borderId="0" xfId="33" applyFont="1"/>
    <xf numFmtId="0" fontId="0" fillId="0" borderId="0" xfId="0" applyFill="1"/>
    <xf numFmtId="0" fontId="0" fillId="0" borderId="0" xfId="0" quotePrefix="1" applyFill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colors>
    <mruColors>
      <color rgb="FFEC3C2F"/>
      <color rgb="FF0F803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Overall!$D$37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Overall!$D$38:$D$43</c:f>
              <c:numCache>
                <c:formatCode>General</c:formatCode>
                <c:ptCount val="6"/>
                <c:pt idx="0">
                  <c:v>49.0</c:v>
                </c:pt>
                <c:pt idx="1">
                  <c:v>65.0</c:v>
                </c:pt>
                <c:pt idx="2">
                  <c:v>72.0</c:v>
                </c:pt>
                <c:pt idx="3">
                  <c:v>0.0</c:v>
                </c:pt>
                <c:pt idx="4">
                  <c:v>78.0</c:v>
                </c:pt>
                <c:pt idx="5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Overall!$E$37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rgbClr val="EC3C2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Overall!$E$38:$E$43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72.0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2344744"/>
        <c:axId val="2092347720"/>
      </c:barChart>
      <c:lineChart>
        <c:grouping val="standard"/>
        <c:varyColors val="0"/>
        <c:ser>
          <c:idx val="2"/>
          <c:order val="2"/>
          <c:tx>
            <c:strRef>
              <c:f>Overall!$F$37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Overall!$F$38:$F$43</c:f>
              <c:numCache>
                <c:formatCode>General</c:formatCode>
                <c:ptCount val="6"/>
                <c:pt idx="0">
                  <c:v>69.66666666666667</c:v>
                </c:pt>
                <c:pt idx="1">
                  <c:v>69.66666666666667</c:v>
                </c:pt>
                <c:pt idx="2">
                  <c:v>69.66666666666667</c:v>
                </c:pt>
                <c:pt idx="3">
                  <c:v>69.66666666666667</c:v>
                </c:pt>
                <c:pt idx="4">
                  <c:v>69.66666666666667</c:v>
                </c:pt>
                <c:pt idx="5">
                  <c:v>69.66666666666667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44744"/>
        <c:axId val="2092347720"/>
      </c:lineChart>
      <c:catAx>
        <c:axId val="209234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347720"/>
        <c:crosses val="autoZero"/>
        <c:auto val="1"/>
        <c:lblAlgn val="ctr"/>
        <c:lblOffset val="100"/>
        <c:noMultiLvlLbl val="0"/>
      </c:catAx>
      <c:valAx>
        <c:axId val="2092347720"/>
        <c:scaling>
          <c:orientation val="minMax"/>
          <c:max val="100.0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2344744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Overall!$D$11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Overall!$D$12:$D$17</c:f>
              <c:numCache>
                <c:formatCode>General</c:formatCode>
                <c:ptCount val="6"/>
                <c:pt idx="0">
                  <c:v>0.49</c:v>
                </c:pt>
                <c:pt idx="1">
                  <c:v>0.65</c:v>
                </c:pt>
                <c:pt idx="2">
                  <c:v>0.72</c:v>
                </c:pt>
                <c:pt idx="3">
                  <c:v>0.72</c:v>
                </c:pt>
                <c:pt idx="4">
                  <c:v>0.78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Overall!$E$11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Overall!$E$12:$E$17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9814520"/>
        <c:axId val="2087527736"/>
      </c:barChart>
      <c:lineChart>
        <c:grouping val="standard"/>
        <c:varyColors val="0"/>
        <c:ser>
          <c:idx val="2"/>
          <c:order val="2"/>
          <c:tx>
            <c:strRef>
              <c:f>Overall!$F$11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Overall!$F$12:$F$17</c:f>
              <c:numCache>
                <c:formatCode>General</c:formatCode>
                <c:ptCount val="6"/>
                <c:pt idx="0">
                  <c:v>0.696666666666667</c:v>
                </c:pt>
                <c:pt idx="1">
                  <c:v>0.696666666666667</c:v>
                </c:pt>
                <c:pt idx="2">
                  <c:v>0.696666666666667</c:v>
                </c:pt>
                <c:pt idx="3">
                  <c:v>0.696666666666667</c:v>
                </c:pt>
                <c:pt idx="4">
                  <c:v>0.696666666666667</c:v>
                </c:pt>
                <c:pt idx="5">
                  <c:v>0.696666666666667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14520"/>
        <c:axId val="2087527736"/>
      </c:lineChart>
      <c:catAx>
        <c:axId val="2079814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527736"/>
        <c:crosses val="autoZero"/>
        <c:auto val="1"/>
        <c:lblAlgn val="ctr"/>
        <c:lblOffset val="100"/>
        <c:noMultiLvlLbl val="0"/>
      </c:catAx>
      <c:valAx>
        <c:axId val="2087527736"/>
        <c:scaling>
          <c:orientation val="minMax"/>
          <c:max val="1.0"/>
          <c:min val="0.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9814520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Overall!$D$11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Overall!$D$65:$D$70</c:f>
              <c:numCache>
                <c:formatCode>General</c:formatCode>
                <c:ptCount val="6"/>
                <c:pt idx="0">
                  <c:v>0.49</c:v>
                </c:pt>
                <c:pt idx="1">
                  <c:v>0.65</c:v>
                </c:pt>
                <c:pt idx="2">
                  <c:v>0.0</c:v>
                </c:pt>
                <c:pt idx="3">
                  <c:v>0.72</c:v>
                </c:pt>
                <c:pt idx="4">
                  <c:v>0.78</c:v>
                </c:pt>
                <c:pt idx="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Overall!$E$11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Overall!$E$65:$E$70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0.72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9986888"/>
        <c:axId val="2093414728"/>
      </c:barChart>
      <c:lineChart>
        <c:grouping val="standard"/>
        <c:varyColors val="0"/>
        <c:ser>
          <c:idx val="2"/>
          <c:order val="2"/>
          <c:tx>
            <c:strRef>
              <c:f>Overall!$F$11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Overall!$F$12:$F$17</c:f>
              <c:numCache>
                <c:formatCode>General</c:formatCode>
                <c:ptCount val="6"/>
                <c:pt idx="0">
                  <c:v>0.696666666666667</c:v>
                </c:pt>
                <c:pt idx="1">
                  <c:v>0.696666666666667</c:v>
                </c:pt>
                <c:pt idx="2">
                  <c:v>0.696666666666667</c:v>
                </c:pt>
                <c:pt idx="3">
                  <c:v>0.696666666666667</c:v>
                </c:pt>
                <c:pt idx="4">
                  <c:v>0.696666666666667</c:v>
                </c:pt>
                <c:pt idx="5">
                  <c:v>0.696666666666667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86888"/>
        <c:axId val="2093414728"/>
      </c:lineChart>
      <c:catAx>
        <c:axId val="2089986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414728"/>
        <c:crosses val="autoZero"/>
        <c:auto val="1"/>
        <c:lblAlgn val="ctr"/>
        <c:lblOffset val="100"/>
        <c:noMultiLvlLbl val="0"/>
      </c:catAx>
      <c:valAx>
        <c:axId val="2093414728"/>
        <c:scaling>
          <c:orientation val="minMax"/>
          <c:max val="1.0"/>
          <c:min val="0.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9986888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Overall!$D$92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Overall!$D$93:$D$98</c:f>
              <c:numCache>
                <c:formatCode>General</c:formatCode>
                <c:ptCount val="6"/>
                <c:pt idx="0">
                  <c:v>0.49</c:v>
                </c:pt>
                <c:pt idx="1">
                  <c:v>0.0</c:v>
                </c:pt>
                <c:pt idx="2">
                  <c:v>0.72</c:v>
                </c:pt>
                <c:pt idx="3">
                  <c:v>0.72</c:v>
                </c:pt>
                <c:pt idx="4">
                  <c:v>0.78</c:v>
                </c:pt>
                <c:pt idx="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Overall!$E$11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Overall!$E$93:$E$98</c:f>
              <c:numCache>
                <c:formatCode>General</c:formatCode>
                <c:ptCount val="6"/>
                <c:pt idx="0">
                  <c:v>0.0</c:v>
                </c:pt>
                <c:pt idx="1">
                  <c:v>0.65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0390312"/>
        <c:axId val="2090696104"/>
      </c:barChart>
      <c:lineChart>
        <c:grouping val="standard"/>
        <c:varyColors val="0"/>
        <c:ser>
          <c:idx val="2"/>
          <c:order val="2"/>
          <c:tx>
            <c:strRef>
              <c:f>Overall!$F$11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Overall!$F$12:$F$17</c:f>
              <c:numCache>
                <c:formatCode>General</c:formatCode>
                <c:ptCount val="6"/>
                <c:pt idx="0">
                  <c:v>0.696666666666667</c:v>
                </c:pt>
                <c:pt idx="1">
                  <c:v>0.696666666666667</c:v>
                </c:pt>
                <c:pt idx="2">
                  <c:v>0.696666666666667</c:v>
                </c:pt>
                <c:pt idx="3">
                  <c:v>0.696666666666667</c:v>
                </c:pt>
                <c:pt idx="4">
                  <c:v>0.696666666666667</c:v>
                </c:pt>
                <c:pt idx="5">
                  <c:v>0.696666666666667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90312"/>
        <c:axId val="2090696104"/>
      </c:lineChart>
      <c:catAx>
        <c:axId val="209039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0696104"/>
        <c:crosses val="autoZero"/>
        <c:auto val="1"/>
        <c:lblAlgn val="ctr"/>
        <c:lblOffset val="100"/>
        <c:noMultiLvlLbl val="0"/>
      </c:catAx>
      <c:valAx>
        <c:axId val="2090696104"/>
        <c:scaling>
          <c:orientation val="minMax"/>
          <c:max val="1.0"/>
          <c:min val="0.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390312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Overall!$D$92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Overall!$D$120:$D$125</c:f>
              <c:numCache>
                <c:formatCode>General</c:formatCode>
                <c:ptCount val="6"/>
                <c:pt idx="0">
                  <c:v>0.0</c:v>
                </c:pt>
                <c:pt idx="1">
                  <c:v>0.65</c:v>
                </c:pt>
                <c:pt idx="2">
                  <c:v>0.72</c:v>
                </c:pt>
                <c:pt idx="3">
                  <c:v>0.72</c:v>
                </c:pt>
                <c:pt idx="4">
                  <c:v>0.78</c:v>
                </c:pt>
                <c:pt idx="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Overall!$E$11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Overall!$E$120:$E$125</c:f>
              <c:numCache>
                <c:formatCode>General</c:formatCode>
                <c:ptCount val="6"/>
                <c:pt idx="0">
                  <c:v>0.49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4248792"/>
        <c:axId val="2092228200"/>
      </c:barChart>
      <c:lineChart>
        <c:grouping val="standard"/>
        <c:varyColors val="0"/>
        <c:ser>
          <c:idx val="2"/>
          <c:order val="2"/>
          <c:tx>
            <c:strRef>
              <c:f>Overall!$F$11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Overall!$F$12:$F$17</c:f>
              <c:numCache>
                <c:formatCode>General</c:formatCode>
                <c:ptCount val="6"/>
                <c:pt idx="0">
                  <c:v>0.696666666666667</c:v>
                </c:pt>
                <c:pt idx="1">
                  <c:v>0.696666666666667</c:v>
                </c:pt>
                <c:pt idx="2">
                  <c:v>0.696666666666667</c:v>
                </c:pt>
                <c:pt idx="3">
                  <c:v>0.696666666666667</c:v>
                </c:pt>
                <c:pt idx="4">
                  <c:v>0.696666666666667</c:v>
                </c:pt>
                <c:pt idx="5">
                  <c:v>0.696666666666667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48792"/>
        <c:axId val="2092228200"/>
      </c:lineChart>
      <c:catAx>
        <c:axId val="209424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228200"/>
        <c:crosses val="autoZero"/>
        <c:auto val="1"/>
        <c:lblAlgn val="ctr"/>
        <c:lblOffset val="100"/>
        <c:noMultiLvlLbl val="0"/>
      </c:catAx>
      <c:valAx>
        <c:axId val="2092228200"/>
        <c:scaling>
          <c:orientation val="minMax"/>
          <c:max val="1.0"/>
          <c:min val="0.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4248792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Overall!$D$92</c:f>
              <c:strCache>
                <c:ptCount val="1"/>
                <c:pt idx="0">
                  <c:v>Other hospitals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Overall!$D$147:$D$152</c:f>
              <c:numCache>
                <c:formatCode>General</c:formatCode>
                <c:ptCount val="6"/>
                <c:pt idx="0">
                  <c:v>0.49</c:v>
                </c:pt>
                <c:pt idx="1">
                  <c:v>0.65</c:v>
                </c:pt>
                <c:pt idx="2">
                  <c:v>0.72</c:v>
                </c:pt>
                <c:pt idx="3">
                  <c:v>0.72</c:v>
                </c:pt>
                <c:pt idx="4">
                  <c:v>0.0</c:v>
                </c:pt>
                <c:pt idx="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Overall!$E$11</c:f>
              <c:strCache>
                <c:ptCount val="1"/>
                <c:pt idx="0">
                  <c:v>Your hospital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Overall!$E$147:$E$152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0.78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6988136"/>
        <c:axId val="2096641384"/>
      </c:barChart>
      <c:lineChart>
        <c:grouping val="standard"/>
        <c:varyColors val="0"/>
        <c:ser>
          <c:idx val="2"/>
          <c:order val="2"/>
          <c:tx>
            <c:strRef>
              <c:f>Overall!$F$11</c:f>
              <c:strCache>
                <c:ptCount val="1"/>
                <c:pt idx="0">
                  <c:v>State average</c:v>
                </c:pt>
              </c:strCache>
            </c:strRef>
          </c:tx>
          <c:spPr>
            <a:ln w="38100" cmpd="sng">
              <a:solidFill>
                <a:srgbClr val="0F8030"/>
              </a:solidFill>
            </a:ln>
          </c:spPr>
          <c:marker>
            <c:symbol val="none"/>
          </c:marker>
          <c:val>
            <c:numRef>
              <c:f>Overall!$F$12:$F$17</c:f>
              <c:numCache>
                <c:formatCode>General</c:formatCode>
                <c:ptCount val="6"/>
                <c:pt idx="0">
                  <c:v>0.696666666666667</c:v>
                </c:pt>
                <c:pt idx="1">
                  <c:v>0.696666666666667</c:v>
                </c:pt>
                <c:pt idx="2">
                  <c:v>0.696666666666667</c:v>
                </c:pt>
                <c:pt idx="3">
                  <c:v>0.696666666666667</c:v>
                </c:pt>
                <c:pt idx="4">
                  <c:v>0.696666666666667</c:v>
                </c:pt>
                <c:pt idx="5">
                  <c:v>0.696666666666667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88136"/>
        <c:axId val="2096641384"/>
      </c:lineChart>
      <c:catAx>
        <c:axId val="2096988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641384"/>
        <c:crosses val="autoZero"/>
        <c:auto val="1"/>
        <c:lblAlgn val="ctr"/>
        <c:lblOffset val="100"/>
        <c:noMultiLvlLbl val="0"/>
      </c:catAx>
      <c:valAx>
        <c:axId val="2096641384"/>
        <c:scaling>
          <c:orientation val="minMax"/>
          <c:max val="1.0"/>
          <c:min val="0.3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6988136"/>
        <c:crosses val="autoZero"/>
        <c:crossBetween val="between"/>
      </c:valAx>
    </c:plotArea>
    <c:legend>
      <c:legendPos val="b"/>
      <c:layout/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time'!$C$2</c:f>
              <c:strCache>
                <c:ptCount val="1"/>
                <c:pt idx="0">
                  <c:v>Your hospital's performance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'Over time'!$A$3:$A$5</c:f>
              <c:strCache>
                <c:ptCount val="3"/>
                <c:pt idx="0">
                  <c:v>4/13-5/24</c:v>
                </c:pt>
                <c:pt idx="1">
                  <c:v>5/27-8/1</c:v>
                </c:pt>
                <c:pt idx="2">
                  <c:v>9/15-11/10</c:v>
                </c:pt>
              </c:strCache>
            </c:strRef>
          </c:cat>
          <c:val>
            <c:numRef>
              <c:f>'Over time'!$C$3:$C$5</c:f>
              <c:numCache>
                <c:formatCode>0%</c:formatCode>
                <c:ptCount val="3"/>
                <c:pt idx="0">
                  <c:v>0.86</c:v>
                </c:pt>
                <c:pt idx="1">
                  <c:v>0.82</c:v>
                </c:pt>
                <c:pt idx="2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2804232"/>
        <c:axId val="2092929832"/>
      </c:barChart>
      <c:catAx>
        <c:axId val="209280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2929832"/>
        <c:crosses val="autoZero"/>
        <c:auto val="1"/>
        <c:lblAlgn val="ctr"/>
        <c:lblOffset val="100"/>
        <c:noMultiLvlLbl val="0"/>
      </c:catAx>
      <c:valAx>
        <c:axId val="2092929832"/>
        <c:scaling>
          <c:orientation val="minMax"/>
          <c:max val="1.0"/>
          <c:min val="0.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28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time'!$C$2</c:f>
              <c:strCache>
                <c:ptCount val="1"/>
                <c:pt idx="0">
                  <c:v>Your hospital's performance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'Over time'!$A$32:$A$35</c:f>
              <c:strCache>
                <c:ptCount val="4"/>
                <c:pt idx="0">
                  <c:v>5/23-6/21</c:v>
                </c:pt>
                <c:pt idx="1">
                  <c:v>7/9-8/9</c:v>
                </c:pt>
                <c:pt idx="2">
                  <c:v>9/16-10/25</c:v>
                </c:pt>
                <c:pt idx="3">
                  <c:v>12/1-12/29</c:v>
                </c:pt>
              </c:strCache>
            </c:strRef>
          </c:cat>
          <c:val>
            <c:numRef>
              <c:f>'Over time'!$C$32:$C$35</c:f>
              <c:numCache>
                <c:formatCode>0%</c:formatCode>
                <c:ptCount val="4"/>
                <c:pt idx="0">
                  <c:v>0.77</c:v>
                </c:pt>
                <c:pt idx="1">
                  <c:v>0.75</c:v>
                </c:pt>
                <c:pt idx="2">
                  <c:v>0.83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4762568"/>
        <c:axId val="2094272696"/>
      </c:barChart>
      <c:catAx>
        <c:axId val="209476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4272696"/>
        <c:crosses val="autoZero"/>
        <c:auto val="1"/>
        <c:lblAlgn val="ctr"/>
        <c:lblOffset val="100"/>
        <c:noMultiLvlLbl val="0"/>
      </c:catAx>
      <c:valAx>
        <c:axId val="2094272696"/>
        <c:scaling>
          <c:orientation val="minMax"/>
          <c:max val="1.0"/>
          <c:min val="0.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476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36</xdr:row>
      <xdr:rowOff>31750</xdr:rowOff>
    </xdr:from>
    <xdr:to>
      <xdr:col>17</xdr:col>
      <xdr:colOff>0</xdr:colOff>
      <xdr:row>61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25400</xdr:rowOff>
    </xdr:from>
    <xdr:to>
      <xdr:col>16</xdr:col>
      <xdr:colOff>812800</xdr:colOff>
      <xdr:row>34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62</xdr:row>
      <xdr:rowOff>114300</xdr:rowOff>
    </xdr:from>
    <xdr:to>
      <xdr:col>17</xdr:col>
      <xdr:colOff>50800</xdr:colOff>
      <xdr:row>87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90</xdr:row>
      <xdr:rowOff>25400</xdr:rowOff>
    </xdr:from>
    <xdr:to>
      <xdr:col>17</xdr:col>
      <xdr:colOff>0</xdr:colOff>
      <xdr:row>115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117</xdr:row>
      <xdr:rowOff>12700</xdr:rowOff>
    </xdr:from>
    <xdr:to>
      <xdr:col>17</xdr:col>
      <xdr:colOff>0</xdr:colOff>
      <xdr:row>142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144</xdr:row>
      <xdr:rowOff>12700</xdr:rowOff>
    </xdr:from>
    <xdr:to>
      <xdr:col>17</xdr:col>
      <xdr:colOff>0</xdr:colOff>
      <xdr:row>169</xdr:row>
      <xdr:rowOff>6350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6350</xdr:rowOff>
    </xdr:from>
    <xdr:to>
      <xdr:col>9</xdr:col>
      <xdr:colOff>266700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6350</xdr:rowOff>
    </xdr:from>
    <xdr:to>
      <xdr:col>13</xdr:col>
      <xdr:colOff>254000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opLeftCell="A120" workbookViewId="0">
      <selection activeCell="Q170" sqref="Q170"/>
    </sheetView>
  </sheetViews>
  <sheetFormatPr baseColWidth="10" defaultRowHeight="15" x14ac:dyDescent="0"/>
  <cols>
    <col min="2" max="2" width="9.33203125" customWidth="1"/>
  </cols>
  <sheetData>
    <row r="1" spans="1:6">
      <c r="A1" s="1" t="s">
        <v>14</v>
      </c>
    </row>
    <row r="2" spans="1:6">
      <c r="A2" t="s">
        <v>0</v>
      </c>
      <c r="B2" t="s">
        <v>6</v>
      </c>
      <c r="C2" t="s">
        <v>1</v>
      </c>
      <c r="D2" t="s">
        <v>4</v>
      </c>
      <c r="E2" t="s">
        <v>3</v>
      </c>
      <c r="F2" t="s">
        <v>5</v>
      </c>
    </row>
    <row r="3" spans="1:6">
      <c r="A3">
        <v>23</v>
      </c>
      <c r="B3">
        <v>4</v>
      </c>
      <c r="C3">
        <v>0.49</v>
      </c>
      <c r="D3">
        <f>$C3*100</f>
        <v>49</v>
      </c>
      <c r="E3">
        <f t="shared" ref="E3:E8" si="0">$C3*100</f>
        <v>49</v>
      </c>
      <c r="F3">
        <f t="shared" ref="F3:F8" si="1">AVERAGE(D$3:D$8)</f>
        <v>69.666666666666671</v>
      </c>
    </row>
    <row r="4" spans="1:6">
      <c r="A4">
        <v>49</v>
      </c>
      <c r="B4">
        <v>5</v>
      </c>
      <c r="C4">
        <v>0.65</v>
      </c>
      <c r="D4">
        <f t="shared" ref="D4:D8" si="2">$C4*100</f>
        <v>65</v>
      </c>
      <c r="E4">
        <f t="shared" si="0"/>
        <v>65</v>
      </c>
      <c r="F4">
        <f t="shared" si="1"/>
        <v>69.666666666666671</v>
      </c>
    </row>
    <row r="5" spans="1:6">
      <c r="A5">
        <v>70</v>
      </c>
      <c r="B5">
        <v>4</v>
      </c>
      <c r="C5">
        <v>0.72</v>
      </c>
      <c r="D5">
        <f t="shared" si="2"/>
        <v>72</v>
      </c>
      <c r="E5">
        <f t="shared" si="0"/>
        <v>72</v>
      </c>
      <c r="F5">
        <f t="shared" si="1"/>
        <v>69.666666666666671</v>
      </c>
    </row>
    <row r="6" spans="1:6">
      <c r="A6">
        <v>42</v>
      </c>
      <c r="B6">
        <v>4</v>
      </c>
      <c r="C6">
        <v>0.72</v>
      </c>
      <c r="D6">
        <f t="shared" si="2"/>
        <v>72</v>
      </c>
      <c r="E6">
        <f t="shared" si="0"/>
        <v>72</v>
      </c>
      <c r="F6">
        <f t="shared" si="1"/>
        <v>69.666666666666671</v>
      </c>
    </row>
    <row r="7" spans="1:6">
      <c r="A7">
        <v>56</v>
      </c>
      <c r="B7">
        <v>56</v>
      </c>
      <c r="C7">
        <v>0.78</v>
      </c>
      <c r="D7">
        <f t="shared" si="2"/>
        <v>78</v>
      </c>
      <c r="E7">
        <f t="shared" si="0"/>
        <v>78</v>
      </c>
      <c r="F7">
        <f t="shared" si="1"/>
        <v>69.666666666666671</v>
      </c>
    </row>
    <row r="8" spans="1:6">
      <c r="A8">
        <v>41</v>
      </c>
      <c r="B8">
        <v>41</v>
      </c>
      <c r="C8">
        <v>0.82</v>
      </c>
      <c r="D8">
        <f t="shared" si="2"/>
        <v>82</v>
      </c>
      <c r="E8">
        <f t="shared" si="0"/>
        <v>82</v>
      </c>
      <c r="F8">
        <f t="shared" si="1"/>
        <v>69.666666666666671</v>
      </c>
    </row>
    <row r="10" spans="1:6">
      <c r="A10" t="s">
        <v>15</v>
      </c>
    </row>
    <row r="11" spans="1:6">
      <c r="A11" t="s">
        <v>0</v>
      </c>
      <c r="B11" t="s">
        <v>6</v>
      </c>
      <c r="C11" t="s">
        <v>1</v>
      </c>
      <c r="D11" t="s">
        <v>4</v>
      </c>
      <c r="E11" t="s">
        <v>3</v>
      </c>
      <c r="F11" t="s">
        <v>5</v>
      </c>
    </row>
    <row r="12" spans="1:6">
      <c r="A12">
        <v>23</v>
      </c>
      <c r="B12">
        <v>4</v>
      </c>
      <c r="C12">
        <v>0.49</v>
      </c>
      <c r="D12">
        <f>$C12</f>
        <v>0.49</v>
      </c>
      <c r="E12">
        <v>0</v>
      </c>
      <c r="F12">
        <f>AVERAGE(D$3:D$8)/100</f>
        <v>0.69666666666666677</v>
      </c>
    </row>
    <row r="13" spans="1:6">
      <c r="A13">
        <v>49</v>
      </c>
      <c r="B13">
        <v>5</v>
      </c>
      <c r="C13">
        <v>0.65</v>
      </c>
      <c r="D13">
        <f t="shared" ref="D13:D16" si="3">$C13</f>
        <v>0.65</v>
      </c>
      <c r="E13">
        <v>0</v>
      </c>
      <c r="F13">
        <f t="shared" ref="F13:F17" si="4">AVERAGE(D$3:D$8)/100</f>
        <v>0.69666666666666677</v>
      </c>
    </row>
    <row r="14" spans="1:6">
      <c r="A14">
        <v>70</v>
      </c>
      <c r="B14">
        <v>4</v>
      </c>
      <c r="C14">
        <v>0.72</v>
      </c>
      <c r="D14">
        <f t="shared" si="3"/>
        <v>0.72</v>
      </c>
      <c r="E14">
        <v>0</v>
      </c>
      <c r="F14">
        <f t="shared" si="4"/>
        <v>0.69666666666666677</v>
      </c>
    </row>
    <row r="15" spans="1:6">
      <c r="A15">
        <v>42</v>
      </c>
      <c r="B15">
        <v>4</v>
      </c>
      <c r="C15">
        <v>0.72</v>
      </c>
      <c r="D15">
        <f t="shared" si="3"/>
        <v>0.72</v>
      </c>
      <c r="E15">
        <v>0</v>
      </c>
      <c r="F15">
        <f t="shared" si="4"/>
        <v>0.69666666666666677</v>
      </c>
    </row>
    <row r="16" spans="1:6">
      <c r="A16">
        <v>56</v>
      </c>
      <c r="B16">
        <v>56</v>
      </c>
      <c r="C16">
        <v>0.78</v>
      </c>
      <c r="D16">
        <f t="shared" si="3"/>
        <v>0.78</v>
      </c>
      <c r="E16">
        <v>0</v>
      </c>
      <c r="F16">
        <f t="shared" si="4"/>
        <v>0.69666666666666677</v>
      </c>
    </row>
    <row r="17" spans="1:6">
      <c r="A17" s="2">
        <v>41</v>
      </c>
      <c r="B17" s="2">
        <v>41</v>
      </c>
      <c r="C17" s="2">
        <v>0.82</v>
      </c>
      <c r="D17" s="2">
        <v>0</v>
      </c>
      <c r="E17" s="2">
        <v>0.82</v>
      </c>
      <c r="F17">
        <f t="shared" si="4"/>
        <v>0.69666666666666677</v>
      </c>
    </row>
    <row r="36" spans="1:6">
      <c r="A36" t="s">
        <v>2</v>
      </c>
    </row>
    <row r="37" spans="1:6">
      <c r="A37" t="s">
        <v>0</v>
      </c>
      <c r="B37" t="s">
        <v>6</v>
      </c>
      <c r="C37" t="s">
        <v>1</v>
      </c>
      <c r="D37" t="s">
        <v>4</v>
      </c>
      <c r="E37" t="s">
        <v>3</v>
      </c>
      <c r="F37" t="s">
        <v>5</v>
      </c>
    </row>
    <row r="38" spans="1:6">
      <c r="A38">
        <v>23</v>
      </c>
      <c r="B38">
        <v>4</v>
      </c>
      <c r="C38">
        <v>0.49</v>
      </c>
      <c r="D38">
        <f>$C38*100</f>
        <v>49</v>
      </c>
      <c r="E38">
        <v>0</v>
      </c>
      <c r="F38">
        <f t="shared" ref="F38:F43" si="5">AVERAGE(D$3:D$8)</f>
        <v>69.666666666666671</v>
      </c>
    </row>
    <row r="39" spans="1:6">
      <c r="A39">
        <v>49</v>
      </c>
      <c r="B39">
        <v>5</v>
      </c>
      <c r="C39">
        <v>0.65</v>
      </c>
      <c r="D39">
        <f t="shared" ref="D39:D43" si="6">$C39*100</f>
        <v>65</v>
      </c>
      <c r="E39">
        <v>0</v>
      </c>
      <c r="F39">
        <f t="shared" si="5"/>
        <v>69.666666666666671</v>
      </c>
    </row>
    <row r="40" spans="1:6">
      <c r="A40">
        <v>70</v>
      </c>
      <c r="B40">
        <v>4</v>
      </c>
      <c r="C40">
        <v>0.72</v>
      </c>
      <c r="D40">
        <f t="shared" si="6"/>
        <v>72</v>
      </c>
      <c r="E40">
        <v>0</v>
      </c>
      <c r="F40">
        <f t="shared" si="5"/>
        <v>69.666666666666671</v>
      </c>
    </row>
    <row r="41" spans="1:6">
      <c r="A41" s="2">
        <v>42</v>
      </c>
      <c r="B41" s="2">
        <v>4</v>
      </c>
      <c r="C41" s="2">
        <v>0.72</v>
      </c>
      <c r="D41" s="2">
        <v>0</v>
      </c>
      <c r="E41" s="2">
        <f t="shared" ref="E41" si="7">$C41*100</f>
        <v>72</v>
      </c>
      <c r="F41" s="2">
        <f t="shared" si="5"/>
        <v>69.666666666666671</v>
      </c>
    </row>
    <row r="42" spans="1:6">
      <c r="A42">
        <v>56</v>
      </c>
      <c r="B42">
        <v>56</v>
      </c>
      <c r="C42">
        <v>0.78</v>
      </c>
      <c r="D42">
        <f t="shared" si="6"/>
        <v>78</v>
      </c>
      <c r="E42">
        <v>0</v>
      </c>
      <c r="F42">
        <f t="shared" si="5"/>
        <v>69.666666666666671</v>
      </c>
    </row>
    <row r="43" spans="1:6">
      <c r="A43">
        <v>41</v>
      </c>
      <c r="B43">
        <v>41</v>
      </c>
      <c r="C43">
        <v>0.82</v>
      </c>
      <c r="D43">
        <f t="shared" si="6"/>
        <v>82</v>
      </c>
      <c r="E43">
        <v>0</v>
      </c>
      <c r="F43">
        <f t="shared" si="5"/>
        <v>69.666666666666671</v>
      </c>
    </row>
    <row r="63" spans="1:5">
      <c r="A63" t="s">
        <v>16</v>
      </c>
    </row>
    <row r="64" spans="1:5">
      <c r="A64" t="s">
        <v>0</v>
      </c>
      <c r="B64" t="s">
        <v>6</v>
      </c>
      <c r="C64" t="s">
        <v>1</v>
      </c>
      <c r="D64" t="s">
        <v>4</v>
      </c>
      <c r="E64" t="s">
        <v>3</v>
      </c>
    </row>
    <row r="65" spans="1:5">
      <c r="A65">
        <v>23</v>
      </c>
      <c r="B65">
        <v>4</v>
      </c>
      <c r="C65">
        <v>0.49</v>
      </c>
      <c r="D65">
        <f>$C65</f>
        <v>0.49</v>
      </c>
      <c r="E65">
        <v>0</v>
      </c>
    </row>
    <row r="66" spans="1:5">
      <c r="A66">
        <v>49</v>
      </c>
      <c r="B66">
        <v>5</v>
      </c>
      <c r="C66">
        <v>0.65</v>
      </c>
      <c r="D66">
        <f t="shared" ref="D66:D69" si="8">$C66</f>
        <v>0.65</v>
      </c>
      <c r="E66">
        <v>0</v>
      </c>
    </row>
    <row r="67" spans="1:5">
      <c r="A67">
        <v>70</v>
      </c>
      <c r="B67">
        <v>4</v>
      </c>
      <c r="C67">
        <v>0.72</v>
      </c>
      <c r="D67">
        <v>0</v>
      </c>
      <c r="E67">
        <v>0.72</v>
      </c>
    </row>
    <row r="68" spans="1:5">
      <c r="A68">
        <v>42</v>
      </c>
      <c r="B68">
        <v>4</v>
      </c>
      <c r="C68">
        <v>0.72</v>
      </c>
      <c r="D68">
        <f t="shared" si="8"/>
        <v>0.72</v>
      </c>
      <c r="E68">
        <v>0</v>
      </c>
    </row>
    <row r="69" spans="1:5">
      <c r="A69">
        <v>56</v>
      </c>
      <c r="B69">
        <v>56</v>
      </c>
      <c r="C69">
        <v>0.78</v>
      </c>
      <c r="D69">
        <f t="shared" si="8"/>
        <v>0.78</v>
      </c>
      <c r="E69">
        <v>0</v>
      </c>
    </row>
    <row r="70" spans="1:5">
      <c r="A70" s="4">
        <v>41</v>
      </c>
      <c r="B70" s="4">
        <v>41</v>
      </c>
      <c r="C70" s="4">
        <v>0.82</v>
      </c>
      <c r="D70" s="4">
        <v>0.82</v>
      </c>
      <c r="E70" s="4">
        <v>0</v>
      </c>
    </row>
    <row r="91" spans="1:5">
      <c r="A91" t="s">
        <v>17</v>
      </c>
    </row>
    <row r="92" spans="1:5">
      <c r="A92" t="s">
        <v>0</v>
      </c>
      <c r="B92" t="s">
        <v>6</v>
      </c>
      <c r="C92" t="s">
        <v>1</v>
      </c>
      <c r="D92" t="s">
        <v>4</v>
      </c>
      <c r="E92" t="s">
        <v>3</v>
      </c>
    </row>
    <row r="93" spans="1:5">
      <c r="A93">
        <v>23</v>
      </c>
      <c r="B93">
        <v>4</v>
      </c>
      <c r="C93">
        <v>0.49</v>
      </c>
      <c r="D93">
        <f>$C93</f>
        <v>0.49</v>
      </c>
      <c r="E93">
        <v>0</v>
      </c>
    </row>
    <row r="94" spans="1:5">
      <c r="A94">
        <v>49</v>
      </c>
      <c r="B94">
        <v>5</v>
      </c>
      <c r="C94">
        <v>0.65</v>
      </c>
      <c r="D94">
        <v>0</v>
      </c>
      <c r="E94">
        <v>0.65</v>
      </c>
    </row>
    <row r="95" spans="1:5">
      <c r="A95">
        <v>70</v>
      </c>
      <c r="B95">
        <v>4</v>
      </c>
      <c r="C95">
        <v>0.72</v>
      </c>
      <c r="D95">
        <v>0.72</v>
      </c>
      <c r="E95">
        <v>0</v>
      </c>
    </row>
    <row r="96" spans="1:5">
      <c r="A96">
        <v>42</v>
      </c>
      <c r="B96">
        <v>4</v>
      </c>
      <c r="C96">
        <v>0.72</v>
      </c>
      <c r="D96">
        <f>$C96</f>
        <v>0.72</v>
      </c>
      <c r="E96">
        <v>0</v>
      </c>
    </row>
    <row r="97" spans="1:5">
      <c r="A97">
        <v>56</v>
      </c>
      <c r="B97">
        <v>56</v>
      </c>
      <c r="C97">
        <v>0.78</v>
      </c>
      <c r="D97">
        <f>$C97</f>
        <v>0.78</v>
      </c>
      <c r="E97">
        <v>0</v>
      </c>
    </row>
    <row r="98" spans="1:5">
      <c r="A98" s="4">
        <v>41</v>
      </c>
      <c r="B98" s="4">
        <v>41</v>
      </c>
      <c r="C98" s="4">
        <v>0.82</v>
      </c>
      <c r="D98" s="4">
        <v>0.82</v>
      </c>
      <c r="E98" s="4">
        <v>0</v>
      </c>
    </row>
    <row r="118" spans="1:5">
      <c r="A118" t="s">
        <v>18</v>
      </c>
    </row>
    <row r="119" spans="1:5">
      <c r="A119" t="s">
        <v>0</v>
      </c>
      <c r="B119" t="s">
        <v>6</v>
      </c>
      <c r="D119" t="s">
        <v>4</v>
      </c>
      <c r="E119" t="s">
        <v>3</v>
      </c>
    </row>
    <row r="120" spans="1:5">
      <c r="A120">
        <v>23</v>
      </c>
      <c r="B120">
        <v>4</v>
      </c>
      <c r="C120">
        <v>0.49</v>
      </c>
      <c r="D120">
        <v>0</v>
      </c>
      <c r="E120">
        <v>0.49</v>
      </c>
    </row>
    <row r="121" spans="1:5">
      <c r="A121">
        <v>49</v>
      </c>
      <c r="B121">
        <v>5</v>
      </c>
      <c r="C121">
        <v>0.65</v>
      </c>
      <c r="D121">
        <v>0.65</v>
      </c>
      <c r="E121">
        <v>0</v>
      </c>
    </row>
    <row r="122" spans="1:5">
      <c r="A122">
        <v>70</v>
      </c>
      <c r="B122">
        <v>4</v>
      </c>
      <c r="C122">
        <v>0.72</v>
      </c>
      <c r="D122">
        <v>0.72</v>
      </c>
      <c r="E122">
        <v>0</v>
      </c>
    </row>
    <row r="123" spans="1:5">
      <c r="A123">
        <v>42</v>
      </c>
      <c r="B123">
        <v>4</v>
      </c>
      <c r="C123">
        <v>0.72</v>
      </c>
      <c r="D123">
        <f>$C123</f>
        <v>0.72</v>
      </c>
      <c r="E123">
        <v>0</v>
      </c>
    </row>
    <row r="124" spans="1:5">
      <c r="A124">
        <v>56</v>
      </c>
      <c r="B124">
        <v>56</v>
      </c>
      <c r="C124">
        <v>0.78</v>
      </c>
      <c r="D124">
        <f>$C124</f>
        <v>0.78</v>
      </c>
      <c r="E124">
        <v>0</v>
      </c>
    </row>
    <row r="125" spans="1:5">
      <c r="A125" s="4">
        <v>41</v>
      </c>
      <c r="B125" s="4">
        <v>41</v>
      </c>
      <c r="C125" s="4">
        <v>0.82</v>
      </c>
      <c r="D125" s="4">
        <v>0.82</v>
      </c>
      <c r="E125" s="4">
        <v>0</v>
      </c>
    </row>
    <row r="145" spans="1:5">
      <c r="A145" t="s">
        <v>19</v>
      </c>
    </row>
    <row r="146" spans="1:5">
      <c r="A146" t="s">
        <v>0</v>
      </c>
      <c r="B146" t="s">
        <v>6</v>
      </c>
      <c r="D146" t="s">
        <v>4</v>
      </c>
      <c r="E146" t="s">
        <v>3</v>
      </c>
    </row>
    <row r="147" spans="1:5">
      <c r="A147">
        <v>23</v>
      </c>
      <c r="B147">
        <v>4</v>
      </c>
      <c r="C147">
        <v>0.49</v>
      </c>
      <c r="D147">
        <v>0.49</v>
      </c>
      <c r="E147">
        <v>0</v>
      </c>
    </row>
    <row r="148" spans="1:5">
      <c r="A148">
        <v>49</v>
      </c>
      <c r="B148">
        <v>5</v>
      </c>
      <c r="C148">
        <v>0.65</v>
      </c>
      <c r="D148">
        <v>0.65</v>
      </c>
      <c r="E148">
        <v>0</v>
      </c>
    </row>
    <row r="149" spans="1:5">
      <c r="A149">
        <v>70</v>
      </c>
      <c r="B149">
        <v>4</v>
      </c>
      <c r="C149">
        <v>0.72</v>
      </c>
      <c r="D149">
        <v>0.72</v>
      </c>
      <c r="E149">
        <v>0</v>
      </c>
    </row>
    <row r="150" spans="1:5">
      <c r="A150">
        <v>42</v>
      </c>
      <c r="B150">
        <v>4</v>
      </c>
      <c r="C150">
        <v>0.72</v>
      </c>
      <c r="D150">
        <f>$C150</f>
        <v>0.72</v>
      </c>
      <c r="E150">
        <v>0</v>
      </c>
    </row>
    <row r="151" spans="1:5">
      <c r="A151">
        <v>56</v>
      </c>
      <c r="B151">
        <v>56</v>
      </c>
      <c r="C151">
        <v>0.78</v>
      </c>
      <c r="D151">
        <v>0</v>
      </c>
      <c r="E151">
        <v>0.78</v>
      </c>
    </row>
    <row r="152" spans="1:5">
      <c r="A152" s="4">
        <v>41</v>
      </c>
      <c r="B152" s="4">
        <v>41</v>
      </c>
      <c r="C152" s="4">
        <v>0.82</v>
      </c>
      <c r="D152" s="4">
        <v>0.82</v>
      </c>
      <c r="E152" s="5">
        <v>0</v>
      </c>
    </row>
  </sheetData>
  <sortState ref="A2:C7">
    <sortCondition ref="C1:C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6" sqref="C36"/>
    </sheetView>
  </sheetViews>
  <sheetFormatPr baseColWidth="10" defaultRowHeight="15" x14ac:dyDescent="0"/>
  <sheetData>
    <row r="1" spans="1:3">
      <c r="A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13</v>
      </c>
      <c r="B3">
        <v>17</v>
      </c>
      <c r="C3" s="3">
        <v>0.86</v>
      </c>
    </row>
    <row r="4" spans="1:3">
      <c r="A4" t="s">
        <v>12</v>
      </c>
      <c r="B4">
        <v>16</v>
      </c>
      <c r="C4" s="3">
        <v>0.82</v>
      </c>
    </row>
    <row r="5" spans="1:3">
      <c r="A5" t="s">
        <v>11</v>
      </c>
      <c r="B5">
        <v>8</v>
      </c>
      <c r="C5" s="3">
        <v>0.73</v>
      </c>
    </row>
    <row r="30" spans="1:3">
      <c r="A30" t="s">
        <v>20</v>
      </c>
    </row>
    <row r="31" spans="1:3">
      <c r="A31" t="s">
        <v>8</v>
      </c>
      <c r="B31" t="s">
        <v>9</v>
      </c>
      <c r="C31" t="s">
        <v>10</v>
      </c>
    </row>
    <row r="32" spans="1:3">
      <c r="A32" t="s">
        <v>21</v>
      </c>
      <c r="B32">
        <v>19</v>
      </c>
      <c r="C32" s="3">
        <v>0.77</v>
      </c>
    </row>
    <row r="33" spans="1:3">
      <c r="A33" t="s">
        <v>22</v>
      </c>
      <c r="B33">
        <v>14</v>
      </c>
      <c r="C33" s="3">
        <v>0.75</v>
      </c>
    </row>
    <row r="34" spans="1:3">
      <c r="A34" t="s">
        <v>23</v>
      </c>
      <c r="B34">
        <v>15</v>
      </c>
      <c r="C34" s="3">
        <v>0.83</v>
      </c>
    </row>
    <row r="35" spans="1:3">
      <c r="A35" t="s">
        <v>24</v>
      </c>
      <c r="B35">
        <v>8</v>
      </c>
      <c r="C35" s="3">
        <v>0.75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Over time</vt:lpstr>
    </vt:vector>
  </TitlesOfParts>
  <Company>Harvard School of Public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Lyen Huang</dc:creator>
  <cp:lastModifiedBy>Lyen Huang</cp:lastModifiedBy>
  <dcterms:created xsi:type="dcterms:W3CDTF">2012-06-05T20:53:28Z</dcterms:created>
  <dcterms:modified xsi:type="dcterms:W3CDTF">2012-06-08T20:10:07Z</dcterms:modified>
</cp:coreProperties>
</file>