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523abfde21a088/Desktop/KU Analytics Course Work/Crowd Funding Analysis/"/>
    </mc:Choice>
  </mc:AlternateContent>
  <xr:revisionPtr revIDLastSave="415" documentId="13_ncr:1_{D754642E-E684-4F4D-953B-1821B0424A6E}" xr6:coauthVersionLast="47" xr6:coauthVersionMax="47" xr10:uidLastSave="{D94C4847-A87F-49AC-8517-BB902E9EB666}"/>
  <bookViews>
    <workbookView xWindow="19800" yWindow="2010" windowWidth="12150" windowHeight="20745" activeTab="1" xr2:uid="{00000000-000D-0000-FFFF-FFFF00000000}"/>
  </bookViews>
  <sheets>
    <sheet name="Kickstarter" sheetId="1" r:id="rId1"/>
    <sheet name="Chart1" sheetId="9" r:id="rId2"/>
    <sheet name="Descriptive Statistics" sheetId="8" r:id="rId3"/>
    <sheet name="Failed US Kickstarters" sheetId="7" r:id="rId4"/>
    <sheet name="Successful US Kickstarters" sheetId="6" r:id="rId5"/>
    <sheet name="Outcomes Based on Launch Date" sheetId="5" r:id="rId6"/>
    <sheet name="Category Statistics" sheetId="3" r:id="rId7"/>
    <sheet name="Subcategory Statistics" sheetId="4" r:id="rId8"/>
    <sheet name="Edinburgh Research" sheetId="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1" i="8"/>
  <c r="B14" i="8"/>
  <c r="B13" i="8"/>
  <c r="B12" i="8"/>
  <c r="C7" i="8"/>
  <c r="C6" i="8"/>
  <c r="C5" i="8"/>
  <c r="C4" i="8"/>
  <c r="B7" i="8"/>
  <c r="B6" i="8"/>
  <c r="B5" i="8"/>
  <c r="B4" i="8"/>
  <c r="B10" i="8"/>
  <c r="C10" i="8"/>
  <c r="C9" i="8"/>
  <c r="B9" i="8"/>
  <c r="C3" i="8"/>
  <c r="B3" i="8"/>
  <c r="C2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<sst xmlns="http://schemas.openxmlformats.org/spreadsheetml/2006/main" count="38339" uniqueCount="8398">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</sst>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3" fontId="0" fillId="0" borderId="0" xfId="0" applyNumberFormat="1"/>
    <xf numFmtId="173" fontId="2" fillId="0" borderId="0" xfId="0" applyNumberFormat="1" applyFont="1"/>
  </cellXfs>
  <cellStyles count="1">
    <cellStyle name="Normal" xfId="0" builtinId="0"/>
  </cellStyles>
  <dxfs count="18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A1-44B3-A36D-DE059ED5C9B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A1-44B3-A36D-DE059ED5C9B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A1-44B3-A36D-DE059ED5C9B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A1-44B3-A36D-DE059ED5C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38656"/>
        <c:axId val="212946560"/>
      </c:lineChart>
      <c:catAx>
        <c:axId val="2129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46560"/>
        <c:crosses val="autoZero"/>
        <c:auto val="1"/>
        <c:lblAlgn val="ctr"/>
        <c:lblOffset val="100"/>
        <c:noMultiLvlLbl val="0"/>
      </c:catAx>
      <c:valAx>
        <c:axId val="2129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3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F7-48F6-ABDE-5DFA7A4E4B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F7-48F6-ABDE-5DFA7A4E4B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F7-48F6-ABDE-5DFA7A4E4B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F7-48F6-ABDE-5DFA7A4E4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6204944"/>
        <c:axId val="1976206608"/>
      </c:barChart>
      <c:catAx>
        <c:axId val="19762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206608"/>
        <c:crosses val="autoZero"/>
        <c:auto val="1"/>
        <c:lblAlgn val="ctr"/>
        <c:lblOffset val="100"/>
        <c:noMultiLvlLbl val="0"/>
      </c:catAx>
      <c:valAx>
        <c:axId val="19762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20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E-4D75-BB61-5FC330FDE5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E-4D75-BB61-5FC330FDE5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E-4D75-BB61-5FC330FDE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440240"/>
        <c:axId val="143442736"/>
      </c:barChart>
      <c:catAx>
        <c:axId val="14344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2736"/>
        <c:crosses val="autoZero"/>
        <c:auto val="1"/>
        <c:lblAlgn val="ctr"/>
        <c:lblOffset val="100"/>
        <c:noMultiLvlLbl val="0"/>
      </c:catAx>
      <c:valAx>
        <c:axId val="1434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8C32F29-07E3-4DD6-96D6-806B78F75AB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3286AD-C4FD-4CE5-8CA0-66CF1699882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6848C4-3603-4368-B58F-8AF450B53C30}">
  <sheetPr/>
  <sheetViews>
    <sheetView tabSelected="1" zoomScale="14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165" cy="62967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B5659D0-F00D-77D1-0310-FEB3FF3BF21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54AD54-3CF6-8837-C841-1C649B0101A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165" cy="62967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823911</xdr:colOff>
      <xdr:row>19</xdr:row>
      <xdr:rowOff>42861</xdr:rowOff>
    </xdr:from>
    <xdr:to>
      <xdr:col>14</xdr:col>
      <xdr:colOff>447674</xdr:colOff>
      <xdr:row>43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96744-798C-7F66-14DB-D37A8D86C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2</xdr:row>
      <xdr:rowOff>4761</xdr:rowOff>
    </xdr:from>
    <xdr:to>
      <xdr:col>17</xdr:col>
      <xdr:colOff>285750</xdr:colOff>
      <xdr:row>25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3C5CB2-2D11-E2AB-D09D-9BA32C455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6</xdr:row>
      <xdr:rowOff>138112</xdr:rowOff>
    </xdr:from>
    <xdr:to>
      <xdr:col>20</xdr:col>
      <xdr:colOff>57149</xdr:colOff>
      <xdr:row>38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E68B2-19E6-C0DC-FC80-B29F5B2D6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Russell" refreshedDate="44865.471097337962" createdVersion="8" refreshedVersion="8" minRefreshableVersion="3" recordCount="4114" xr:uid="{29A64DDE-859F-406E-BE16-1C406FF2C3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Russell" refreshedDate="44865.489520601855" createdVersion="8" refreshedVersion="8" minRefreshableVersion="3" recordCount="4114" xr:uid="{775D56EB-88F6-4A7B-93E8-A1A4BD48FF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F348D-4FC5-400F-ADE3-7C43CA1C3CEF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E5F87-4425-40EE-9C04-0B98B97ABC4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46085-2790-4AE3-8AFB-FB1AD41F6DF7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20.28515625" bestFit="1" customWidth="1"/>
    <col min="18" max="18" width="18.28515625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0">ROUND(E3/D3*100,0)</f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173</v>
      </c>
      <c r="P66" s="8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4">ROUND(E67/D67*100,0)</f>
        <v>108</v>
      </c>
      <c r="P67" s="8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 s="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 s="8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 s="8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 s="8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 s="8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 s="8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 s="8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 s="8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 s="8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 s="8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 s="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 s="8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 s="8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 s="8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 s="8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 s="8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 s="8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 s="8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 s="8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 s="8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 s="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 s="8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 s="8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 s="8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 s="8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 s="8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 s="8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 s="8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 s="8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 s="8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 s="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 s="8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 s="8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 s="8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 s="8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 s="8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 s="8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 s="8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 s="8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 s="8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 s="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 s="8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 s="8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 s="8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 s="8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 s="8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 s="8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 s="8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 s="8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 s="8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 s="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 s="8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 s="8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 s="8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 s="8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 s="8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 s="8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 s="8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 s="8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 s="8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 s="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 s="8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4"/>
        <v>2</v>
      </c>
      <c r="P130" s="8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8">ROUND(E131/D131*100,0)</f>
        <v>0</v>
      </c>
      <c r="P131" s="8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 s="8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 s="8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 s="8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 s="8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 s="8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 s="8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 s="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 s="8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 s="8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 s="8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 s="8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 s="8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 s="8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 s="8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 s="8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 s="8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 s="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 s="8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 s="8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 s="8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 s="8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 s="8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 s="8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 s="8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 s="8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 s="8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 s="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 s="8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 s="8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 s="8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 s="8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 s="8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 s="8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 s="8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 s="8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 s="8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 s="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 s="8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 s="8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 s="8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 s="8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 s="8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 s="8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 s="8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 s="8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 s="8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 s="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 s="8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 s="8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 s="8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 s="8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 s="8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 s="8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 s="8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 s="8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 s="8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 s="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 s="8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 s="8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 s="8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 s="8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 s="8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8"/>
        <v>0</v>
      </c>
      <c r="P194" s="8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2">ROUND(E195/D195*100,0)</f>
        <v>0</v>
      </c>
      <c r="P195" s="8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 s="8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 s="8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 s="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 s="8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 s="8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 s="8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 s="8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 s="8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 s="8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 s="8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 s="8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 s="8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 s="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 s="8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 s="8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 s="8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 s="8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 s="8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 s="8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 s="8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 s="8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 s="8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 s="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 s="8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 s="8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 s="8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 s="8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 s="8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 s="8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 s="8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 s="8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 s="8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 s="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 s="8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 s="8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 s="8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 s="8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 s="8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 s="8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 s="8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 s="8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 s="8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 s="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 s="8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 s="8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 s="8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 s="8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 s="8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 s="8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 s="8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 s="8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 s="8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 s="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 s="8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 s="8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 s="8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 s="8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 s="8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 s="8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 s="8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 s="8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 s="8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2"/>
        <v>139</v>
      </c>
      <c r="P258" s="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16">ROUND(E259/D259*100,0)</f>
        <v>107</v>
      </c>
      <c r="P259" s="8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 s="8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 s="8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 s="8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 s="8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 s="8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 s="8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 s="8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 s="8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 s="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 s="8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 s="8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 s="8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 s="8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 s="8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 s="8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 s="8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 s="8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 s="8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 s="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 s="8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 s="8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 s="8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 s="8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 s="8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 s="8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 s="8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 s="8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 s="8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 s="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 s="8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 s="8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 s="8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 s="8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 s="8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 s="8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 s="8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 s="8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 s="8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 s="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 s="8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 s="8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 s="8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 s="8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 s="8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 s="8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 s="8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 s="8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 s="8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 s="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 s="8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 s="8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 s="8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 s="8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 s="8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 s="8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 s="8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 s="8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 s="8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 s="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 s="8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 s="8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 s="8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16"/>
        <v>107</v>
      </c>
      <c r="P322" s="8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0">ROUND(E323/D323*100,0)</f>
        <v>103</v>
      </c>
      <c r="P323" s="8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 s="8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 s="8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 s="8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 s="8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 s="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 s="8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 s="8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 s="8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 s="8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 s="8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 s="8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 s="8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 s="8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 s="8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 s="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 s="8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 s="8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 s="8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 s="8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 s="8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 s="8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 s="8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 s="8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 s="8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 s="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 s="8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 s="8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 s="8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 s="8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 s="8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 s="8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 s="8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 s="8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 s="8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 s="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 s="8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 s="8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 s="8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 s="8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 s="8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 s="8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 s="8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 s="8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 s="8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 s="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 s="8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 s="8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 s="8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 s="8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 s="8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 s="8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 s="8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 s="8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 s="8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 s="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 s="8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 s="8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 s="8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 s="8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 s="8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 s="8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 s="8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0"/>
        <v>112</v>
      </c>
      <c r="P386" s="8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24">ROUND(E387/D387*100,0)</f>
        <v>106</v>
      </c>
      <c r="P387" s="8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 s="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 s="8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 s="8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 s="8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 s="8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 s="8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 s="8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 s="8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 s="8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 s="8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 s="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 s="8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 s="8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 s="8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 s="8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 s="8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 s="8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 s="8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 s="8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 s="8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 s="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 s="8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 s="8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 s="8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 s="8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 s="8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 s="8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 s="8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 s="8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 s="8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 s="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 s="8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 s="8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 s="8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 s="8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 s="8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 s="8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 s="8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 s="8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 s="8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 s="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 s="8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 s="8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 s="8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 s="8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 s="8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 s="8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 s="8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 s="8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 s="8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 s="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 s="8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 s="8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 s="8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 s="8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 s="8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 s="8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 s="8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 s="8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 s="8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 s="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 s="8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24"/>
        <v>3</v>
      </c>
      <c r="P450" s="8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28">ROUND(E451/D451*100,0)</f>
        <v>2</v>
      </c>
      <c r="P451" s="8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 s="8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 s="8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 s="8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 s="8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 s="8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 s="8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 s="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 s="8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 s="8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 s="8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 s="8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 s="8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 s="8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 s="8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 s="8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 s="8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 s="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 s="8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 s="8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 s="8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 s="8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 s="8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 s="8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 s="8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 s="8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 s="8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 s="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 s="8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 s="8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 s="8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 s="8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 s="8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 s="8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 s="8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 s="8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 s="8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 s="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 s="8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 s="8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 s="8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 s="8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 s="8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 s="8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 s="8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 s="8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 s="8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 s="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 s="8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 s="8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 s="8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 s="8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 s="8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 s="8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 s="8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 s="8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 s="8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 s="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 s="8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 s="8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 s="8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 s="8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 s="8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28"/>
        <v>0</v>
      </c>
      <c r="P514" s="8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32">ROUND(E515/D515*100,0)</f>
        <v>14</v>
      </c>
      <c r="P515" s="8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 s="8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 s="8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 s="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 s="8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 s="8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 s="8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 s="8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 s="8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 s="8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 s="8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 s="8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 s="8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 s="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 s="8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 s="8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 s="8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 s="8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 s="8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 s="8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 s="8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 s="8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 s="8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 s="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 s="8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 s="8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 s="8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 s="8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 s="8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 s="8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 s="8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 s="8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 s="8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 s="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 s="8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 s="8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 s="8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 s="8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 s="8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 s="8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 s="8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 s="8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 s="8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 s="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 s="8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 s="8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 s="8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 s="8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 s="8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 s="8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 s="8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 s="8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 s="8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 s="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 s="8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 s="8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 s="8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 s="8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 s="8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 s="8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 s="8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 s="8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 s="8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32"/>
        <v>0</v>
      </c>
      <c r="P578" s="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36">ROUND(E579/D579*100,0)</f>
        <v>0</v>
      </c>
      <c r="P579" s="8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 s="8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 s="8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 s="8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 s="8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 s="8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 s="8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 s="8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 s="8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 s="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 s="8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 s="8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 s="8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 s="8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 s="8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 s="8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 s="8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 s="8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 s="8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 s="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 s="8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 s="8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 s="8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 s="8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 s="8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 s="8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 s="8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 s="8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 s="8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 s="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 s="8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 s="8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 s="8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 s="8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 s="8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 s="8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 s="8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 s="8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 s="8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 s="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 s="8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 s="8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 s="8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 s="8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 s="8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 s="8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 s="8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 s="8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 s="8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 s="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 s="8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 s="8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 s="8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 s="8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 s="8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 s="8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 s="8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 s="8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 s="8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 s="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 s="8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 s="8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 s="8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36"/>
        <v>144</v>
      </c>
      <c r="P642" s="8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40">ROUND(E643/D643*100,0)</f>
        <v>119</v>
      </c>
      <c r="P643" s="8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 s="8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 s="8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 s="8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 s="8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 s="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 s="8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 s="8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 s="8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 s="8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 s="8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 s="8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 s="8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 s="8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 s="8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 s="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 s="8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 s="8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 s="8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 s="8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 s="8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 s="8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 s="8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 s="8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 s="8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 s="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 s="8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 s="8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 s="8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 s="8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 s="8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 s="8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 s="8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 s="8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 s="8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 s="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 s="8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 s="8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 s="8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 s="8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 s="8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 s="8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 s="8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 s="8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 s="8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 s="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 s="8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 s="8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 s="8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 s="8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 s="8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 s="8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 s="8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 s="8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 s="8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 s="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 s="8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 s="8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 s="8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 s="8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 s="8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 s="8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 s="8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40"/>
        <v>1</v>
      </c>
      <c r="P706" s="8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44">ROUND(E707/D707*100,0)</f>
        <v>1</v>
      </c>
      <c r="P707" s="8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 s="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 s="8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 s="8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 s="8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 s="8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 s="8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 s="8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 s="8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 s="8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 s="8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 s="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 s="8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 s="8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 s="8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 s="8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 s="8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 s="8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 s="8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 s="8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 s="8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 s="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 s="8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 s="8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 s="8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 s="8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 s="8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 s="8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 s="8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 s="8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 s="8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 s="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 s="8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 s="8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 s="8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 s="8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 s="8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 s="8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 s="8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 s="8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 s="8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 s="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 s="8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 s="8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 s="8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 s="8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 s="8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 s="8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 s="8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 s="8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 s="8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 s="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 s="8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 s="8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 s="8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 s="8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 s="8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 s="8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 s="8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 s="8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 s="8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 s="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 s="8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44"/>
        <v>0</v>
      </c>
      <c r="P770" s="8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48">ROUND(E771/D771*100,0)</f>
        <v>41</v>
      </c>
      <c r="P771" s="8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 s="8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 s="8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 s="8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 s="8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 s="8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 s="8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 s="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 s="8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 s="8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 s="8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 s="8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 s="8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 s="8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 s="8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 s="8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 s="8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 s="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 s="8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 s="8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 s="8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 s="8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 s="8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 s="8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 s="8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 s="8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 s="8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 s="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 s="8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 s="8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 s="8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 s="8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 s="8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 s="8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 s="8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 s="8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 s="8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 s="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 s="8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 s="8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 s="8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 s="8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 s="8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 s="8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 s="8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 s="8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 s="8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 s="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 s="8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 s="8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 s="8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 s="8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 s="8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 s="8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 s="8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 s="8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 s="8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 s="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 s="8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 s="8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 s="8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 s="8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 s="8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48"/>
        <v>101</v>
      </c>
      <c r="P834" s="8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52">ROUND(E835/D835*100,0)</f>
        <v>102</v>
      </c>
      <c r="P835" s="8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 s="8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 s="8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 s="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 s="8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 s="8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 s="8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 s="8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 s="8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 s="8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 s="8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 s="8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 s="8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 s="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 s="8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 s="8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 s="8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 s="8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 s="8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 s="8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 s="8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 s="8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 s="8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 s="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 s="8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 s="8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 s="8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 s="8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 s="8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 s="8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 s="8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 s="8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 s="8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 s="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 s="8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 s="8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 s="8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 s="8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 s="8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 s="8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 s="8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 s="8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 s="8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 s="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 s="8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 s="8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 s="8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 s="8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 s="8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 s="8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 s="8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 s="8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 s="8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 s="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 s="8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 s="8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 s="8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 s="8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 s="8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 s="8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 s="8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 s="8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 s="8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52"/>
        <v>40</v>
      </c>
      <c r="P898" s="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56">ROUND(E899/D899*100,0)</f>
        <v>0</v>
      </c>
      <c r="P899" s="8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 s="8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 s="8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 s="8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 s="8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 s="8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 s="8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 s="8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 s="8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 s="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 s="8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 s="8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 s="8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 s="8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 s="8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 s="8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 s="8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 s="8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 s="8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 s="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 s="8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 s="8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 s="8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 s="8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 s="8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 s="8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 s="8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 s="8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 s="8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 s="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 s="8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 s="8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 s="8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 s="8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 s="8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 s="8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 s="8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 s="8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 s="8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 s="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 s="8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 s="8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 s="8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 s="8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 s="8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 s="8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 s="8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 s="8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 s="8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 s="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 s="8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 s="8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 s="8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 s="8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 s="8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 s="8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 s="8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 s="8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 s="8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 s="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 s="8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 s="8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 s="8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56"/>
        <v>46</v>
      </c>
      <c r="P962" s="8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60">ROUND(E963/D963*100,0)</f>
        <v>42</v>
      </c>
      <c r="P963" s="8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 s="8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 s="8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 s="8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 s="8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 s="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 s="8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 s="8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 s="8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 s="8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 s="8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 s="8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 s="8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 s="8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 s="8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 s="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 s="8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 s="8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 s="8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 s="8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 s="8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 s="8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 s="8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 s="8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 s="8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 s="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 s="8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 s="8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 s="8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 s="8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 s="8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 s="8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 s="8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 s="8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 s="8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 s="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 s="8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 s="8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 s="8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 s="8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 s="8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 s="8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 s="8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 s="8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 s="8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 s="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 s="8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 s="8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 s="8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 s="8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 s="8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 s="8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 s="8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 s="8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 s="8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 s="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 s="8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 s="8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 s="8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 s="8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 s="8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 s="8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 s="8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60"/>
        <v>119</v>
      </c>
      <c r="P1026" s="8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 s="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 s="8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 s="8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 s="8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 s="8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 s="8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 s="8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 s="8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 s="8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 s="8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 s="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 s="8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 s="8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 s="8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 s="8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 s="8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 s="8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 s="8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 s="8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 s="8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 s="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 s="8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 s="8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 s="8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 s="8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 s="8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 s="8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 s="8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 s="8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 s="8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 s="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 s="8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 s="8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 s="8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 s="8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 s="8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 s="8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 s="8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 s="8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 s="8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 s="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 s="8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 s="8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 s="8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 s="8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 s="8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 s="8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 s="8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 s="8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 s="8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 s="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 s="8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 s="8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 s="8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 s="8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 s="8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 s="8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 s="8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 s="8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 s="8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 s="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 s="8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64"/>
        <v>14</v>
      </c>
      <c r="P1090" s="8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68">ROUND(E1091/D1091*100,0)</f>
        <v>8</v>
      </c>
      <c r="P1091" s="8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 s="8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 s="8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 s="8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 s="8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 s="8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 s="8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 s="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 s="8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 s="8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 s="8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 s="8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 s="8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 s="8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 s="8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 s="8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 s="8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 s="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 s="8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 s="8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 s="8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 s="8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 s="8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 s="8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 s="8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 s="8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 s="8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 s="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 s="8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 s="8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 s="8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 s="8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 s="8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 s="8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 s="8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 s="8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 s="8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 s="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 s="8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 s="8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 s="8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 s="8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 s="8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 s="8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 s="8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 s="8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 s="8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 s="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 s="8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 s="8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 s="8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 s="8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 s="8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 s="8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 s="8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 s="8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 s="8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 s="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 s="8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 s="8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 s="8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 s="8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 s="8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68"/>
        <v>6</v>
      </c>
      <c r="P1154" s="8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72">ROUND(E1155/D1155*100,0)</f>
        <v>1</v>
      </c>
      <c r="P1155" s="8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 s="8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 s="8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 s="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 s="8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 s="8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 s="8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 s="8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 s="8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 s="8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 s="8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 s="8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 s="8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 s="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 s="8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 s="8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 s="8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 s="8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 s="8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 s="8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 s="8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 s="8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 s="8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 s="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 s="8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 s="8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 s="8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 s="8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 s="8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 s="8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 s="8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 s="8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 s="8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 s="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 s="8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 s="8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 s="8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 s="8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 s="8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 s="8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 s="8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 s="8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 s="8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 s="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 s="8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 s="8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 s="8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 s="8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 s="8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 s="8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 s="8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 s="8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 s="8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 s="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 s="8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 s="8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 s="8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 s="8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 s="8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 s="8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 s="8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 s="8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 s="8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72"/>
        <v>146</v>
      </c>
      <c r="P1218" s="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76">ROUND(E1219/D1219*100,0)</f>
        <v>103</v>
      </c>
      <c r="P1219" s="8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 s="8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 s="8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 s="8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 s="8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 s="8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 s="8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 s="8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 s="8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 s="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 s="8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 s="8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 s="8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 s="8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 s="8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 s="8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 s="8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 s="8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 s="8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 s="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 s="8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 s="8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 s="8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 s="8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 s="8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 s="8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 s="8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 s="8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 s="8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 s="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 s="8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 s="8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 s="8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 s="8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 s="8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 s="8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 s="8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 s="8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 s="8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 s="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 s="8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 s="8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 s="8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 s="8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 s="8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 s="8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 s="8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 s="8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 s="8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 s="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 s="8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 s="8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 s="8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 s="8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 s="8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 s="8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 s="8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 s="8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 s="8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 s="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 s="8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 s="8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 s="8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76"/>
        <v>111</v>
      </c>
      <c r="P1282" s="8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80">ROUND(E1283/D1283*100,0)</f>
        <v>111</v>
      </c>
      <c r="P1283" s="8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 s="8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 s="8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 s="8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 s="8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 s="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 s="8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 s="8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 s="8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 s="8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 s="8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 s="8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 s="8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 s="8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 s="8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 s="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 s="8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 s="8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 s="8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 s="8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 s="8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 s="8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 s="8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 s="8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 s="8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 s="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 s="8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 s="8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 s="8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 s="8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 s="8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 s="8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 s="8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 s="8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 s="8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 s="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 s="8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 s="8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 s="8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 s="8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 s="8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 s="8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 s="8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 s="8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 s="8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 s="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 s="8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 s="8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 s="8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 s="8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 s="8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 s="8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 s="8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 s="8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 s="8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 s="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 s="8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 s="8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 s="8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 s="8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 s="8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 s="8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 s="8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80"/>
        <v>378</v>
      </c>
      <c r="P1346" s="8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84">ROUND(E1347/D1347*100,0)</f>
        <v>125</v>
      </c>
      <c r="P1347" s="8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 s="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 s="8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 s="8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 s="8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 s="8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 s="8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 s="8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 s="8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 s="8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 s="8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 s="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 s="8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 s="8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 s="8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 s="8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 s="8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 s="8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 s="8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 s="8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 s="8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 s="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 s="8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 s="8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 s="8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 s="8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 s="8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 s="8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 s="8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 s="8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 s="8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 s="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 s="8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 s="8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 s="8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 s="8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 s="8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 s="8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 s="8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 s="8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 s="8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 s="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 s="8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 s="8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 s="8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 s="8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 s="8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 s="8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 s="8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 s="8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 s="8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 s="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 s="8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 s="8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 s="8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 s="8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 s="8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 s="8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 s="8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 s="8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 s="8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 s="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 s="8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84"/>
        <v>7</v>
      </c>
      <c r="P1410" s="8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88">ROUND(E1411/D1411*100,0)</f>
        <v>0</v>
      </c>
      <c r="P1411" s="8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 s="8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 s="8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 s="8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 s="8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 s="8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 s="8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 s="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 s="8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 s="8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 s="8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 s="8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 s="8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 s="8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 s="8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 s="8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 s="8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 s="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 s="8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 s="8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 s="8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 s="8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 s="8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 s="8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 s="8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 s="8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 s="8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 s="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 s="8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 s="8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 s="8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 s="8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 s="8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 s="8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 s="8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 s="8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 s="8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 s="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 s="8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 s="8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 s="8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 s="8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 s="8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 s="8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 s="8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 s="8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 s="8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 s="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 s="8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 s="8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 s="8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 s="8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 s="8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 s="8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 s="8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 s="8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 s="8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 s="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 s="8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 s="8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 s="8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 s="8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 s="8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88"/>
        <v>139</v>
      </c>
      <c r="P1474" s="8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92">ROUND(E1475/D1475*100,0)</f>
        <v>121</v>
      </c>
      <c r="P1475" s="8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 s="8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 s="8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 s="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 s="8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 s="8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 s="8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 s="8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 s="8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 s="8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 s="8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 s="8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 s="8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 s="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 s="8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 s="8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 s="8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 s="8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 s="8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 s="8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 s="8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 s="8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 s="8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 s="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 s="8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 s="8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 s="8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 s="8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 s="8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 s="8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 s="8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 s="8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 s="8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 s="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 s="8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 s="8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 s="8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 s="8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 s="8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 s="8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 s="8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 s="8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 s="8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 s="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 s="8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 s="8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 s="8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 s="8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 s="8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 s="8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 s="8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 s="8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 s="8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 s="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 s="8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 s="8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 s="8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 s="8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 s="8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 s="8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 s="8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 s="8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 s="8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92"/>
        <v>250</v>
      </c>
      <c r="P1538" s="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96">ROUND(E1539/D1539*100,0)</f>
        <v>180</v>
      </c>
      <c r="P1539" s="8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 s="8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 s="8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 s="8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 s="8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 s="8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 s="8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 s="8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 s="8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 s="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 s="8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 s="8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 s="8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 s="8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 s="8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 s="8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 s="8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 s="8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 s="8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 s="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 s="8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 s="8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 s="8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 s="8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 s="8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 s="8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 s="8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 s="8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 s="8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 s="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 s="8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 s="8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 s="8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 s="8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 s="8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 s="8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 s="8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 s="8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 s="8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 s="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 s="8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 s="8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 s="8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 s="8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 s="8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 s="8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 s="8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 s="8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 s="8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 s="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 s="8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 s="8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 s="8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 s="8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 s="8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 s="8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 s="8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 s="8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 s="8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 s="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 s="8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 s="8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 s="8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96"/>
        <v>7</v>
      </c>
      <c r="P1602" s="8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00">ROUND(E1603/D1603*100,0)</f>
        <v>108</v>
      </c>
      <c r="P1603" s="8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 s="8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 s="8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 s="8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 s="8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 s="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 s="8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 s="8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 s="8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 s="8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 s="8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 s="8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 s="8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 s="8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 s="8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 s="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 s="8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 s="8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 s="8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 s="8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 s="8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 s="8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 s="8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 s="8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 s="8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 s="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 s="8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 s="8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 s="8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 s="8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 s="8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 s="8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 s="8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 s="8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 s="8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 s="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 s="8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 s="8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 s="8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 s="8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 s="8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 s="8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 s="8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 s="8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 s="8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 s="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 s="8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 s="8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 s="8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 s="8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 s="8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 s="8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 s="8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 s="8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 s="8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 s="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 s="8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 s="8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 s="8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 s="8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 s="8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 s="8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 s="8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00"/>
        <v>122</v>
      </c>
      <c r="P1666" s="8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04">ROUND(E1667/D1667*100,0)</f>
        <v>119</v>
      </c>
      <c r="P1667" s="8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 s="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 s="8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 s="8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 s="8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 s="8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 s="8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 s="8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 s="8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 s="8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 s="8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 s="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 s="8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 s="8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 s="8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 s="8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 s="8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 s="8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 s="8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 s="8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 s="8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 s="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 s="8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 s="8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 s="8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 s="8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 s="8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 s="8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 s="8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 s="8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 s="8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 s="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 s="8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 s="8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 s="8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 s="8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 s="8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 s="8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 s="8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 s="8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 s="8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 s="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 s="8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 s="8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 s="8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 s="8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 s="8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 s="8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 s="8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 s="8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 s="8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 s="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 s="8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 s="8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 s="8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 s="8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 s="8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 s="8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 s="8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 s="8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 s="8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 s="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 s="8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04"/>
        <v>68</v>
      </c>
      <c r="P1730" s="8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08">ROUND(E1731/D1731*100,0)</f>
        <v>0</v>
      </c>
      <c r="P1731" s="8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 s="8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 s="8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 s="8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 s="8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 s="8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 s="8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 s="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 s="8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 s="8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 s="8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 s="8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 s="8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 s="8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 s="8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 s="8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 s="8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 s="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 s="8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 s="8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 s="8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 s="8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 s="8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 s="8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 s="8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 s="8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 s="8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 s="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 s="8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 s="8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 s="8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 s="8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 s="8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 s="8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 s="8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 s="8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 s="8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 s="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 s="8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 s="8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 s="8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 s="8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 s="8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 s="8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 s="8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 s="8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 s="8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 s="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 s="8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 s="8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 s="8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 s="8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 s="8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 s="8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 s="8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 s="8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 s="8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 s="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 s="8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 s="8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 s="8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 s="8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 s="8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08"/>
        <v>61</v>
      </c>
      <c r="P1794" s="8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12">ROUND(E1795/D1795*100,0)</f>
        <v>1</v>
      </c>
      <c r="P1795" s="8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 s="8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 s="8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 s="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 s="8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 s="8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 s="8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 s="8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 s="8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 s="8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 s="8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 s="8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 s="8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 s="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 s="8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 s="8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 s="8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 s="8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 s="8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 s="8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 s="8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 s="8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 s="8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 s="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 s="8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 s="8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 s="8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 s="8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 s="8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 s="8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 s="8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 s="8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 s="8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 s="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 s="8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 s="8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 s="8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 s="8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 s="8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 s="8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 s="8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 s="8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 s="8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 s="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 s="8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 s="8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 s="8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 s="8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 s="8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 s="8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 s="8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 s="8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 s="8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 s="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 s="8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 s="8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 s="8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 s="8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 s="8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 s="8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 s="8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 s="8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 s="8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12"/>
        <v>101</v>
      </c>
      <c r="P1858" s="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 s="8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 s="8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 s="8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 s="8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 s="8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 s="8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 s="8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 s="8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 s="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 s="8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 s="8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 s="8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 s="8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 s="8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 s="8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 s="8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 s="8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 s="8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 s="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 s="8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 s="8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 s="8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 s="8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 s="8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 s="8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 s="8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 s="8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 s="8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 s="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 s="8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 s="8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 s="8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 s="8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 s="8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 s="8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 s="8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 s="8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 s="8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 s="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 s="8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 s="8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 s="8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 s="8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 s="8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 s="8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 s="8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 s="8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 s="8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 s="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 s="8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 s="8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 s="8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 s="8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 s="8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 s="8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 s="8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 s="8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 s="8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 s="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 s="8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 s="8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 s="8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16"/>
        <v>43</v>
      </c>
      <c r="P1922" s="8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20">ROUND(E1923/D1923*100,0)</f>
        <v>137</v>
      </c>
      <c r="P1923" s="8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 s="8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 s="8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 s="8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 s="8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 s="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 s="8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 s="8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 s="8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 s="8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 s="8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 s="8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 s="8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 s="8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 s="8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 s="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 s="8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 s="8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 s="8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 s="8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 s="8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 s="8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 s="8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 s="8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 s="8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 s="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 s="8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 s="8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 s="8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 s="8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 s="8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 s="8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 s="8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 s="8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 s="8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 s="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 s="8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 s="8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 s="8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 s="8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 s="8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 s="8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 s="8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 s="8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 s="8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 s="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 s="8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 s="8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 s="8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 s="8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 s="8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 s="8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 s="8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 s="8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 s="8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 s="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 s="8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 s="8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 s="8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 s="8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 s="8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 s="8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 s="8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20"/>
        <v>21</v>
      </c>
      <c r="P1986" s="8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24">ROUND(E1987/D1987*100,0)</f>
        <v>3</v>
      </c>
      <c r="P1987" s="8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 s="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 s="8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 s="8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 s="8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 s="8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 s="8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 s="8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 s="8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 s="8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 s="8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 s="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 s="8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 s="8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 s="8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 s="8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 s="8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 s="8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 s="8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 s="8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 s="8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 s="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 s="8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 s="8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 s="8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 s="8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 s="8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 s="8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 s="8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 s="8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 s="8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 s="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 s="8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 s="8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 s="8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 s="8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 s="8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 s="8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 s="8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 s="8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 s="8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 s="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 s="8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 s="8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 s="8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 s="8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 s="8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 s="8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 s="8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 s="8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 s="8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 s="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 s="8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 s="8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 s="8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 s="8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 s="8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 s="8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 s="8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 s="8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 s="8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 s="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 s="8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24"/>
        <v>148</v>
      </c>
      <c r="P2050" s="8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 s="8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 s="8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 s="8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 s="8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 s="8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 s="8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 s="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 s="8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 s="8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 s="8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 s="8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 s="8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 s="8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 s="8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 s="8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 s="8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 s="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 s="8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 s="8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 s="8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 s="8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 s="8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 s="8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 s="8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 s="8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 s="8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 s="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 s="8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 s="8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 s="8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 s="8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 s="8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 s="8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 s="8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 s="8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 s="8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 s="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 s="8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 s="8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 s="8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 s="8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 s="8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 s="8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 s="8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 s="8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 s="8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 s="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 s="8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 s="8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 s="8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 s="8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 s="8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 s="8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 s="8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 s="8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 s="8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 s="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 s="8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 s="8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 s="8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 s="8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 s="8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28"/>
        <v>100</v>
      </c>
      <c r="P2114" s="8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 s="8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 s="8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 s="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 s="8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 s="8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 s="8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 s="8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 s="8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 s="8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 s="8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 s="8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 s="8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 s="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 s="8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 s="8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 s="8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 s="8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 s="8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 s="8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 s="8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 s="8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 s="8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 s="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 s="8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 s="8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 s="8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 s="8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 s="8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 s="8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 s="8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 s="8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 s="8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 s="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 s="8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 s="8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 s="8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 s="8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 s="8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 s="8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 s="8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 s="8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 s="8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 s="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 s="8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 s="8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 s="8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 s="8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 s="8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 s="8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 s="8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 s="8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 s="8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 s="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 s="8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 s="8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 s="8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 s="8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 s="8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 s="8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 s="8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 s="8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 s="8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32"/>
        <v>126</v>
      </c>
      <c r="P2178" s="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36">ROUND(E2179/D2179*100,0)</f>
        <v>100</v>
      </c>
      <c r="P2179" s="8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 s="8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 s="8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 s="8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 s="8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 s="8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 s="8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 s="8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 s="8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 s="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 s="8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 s="8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 s="8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 s="8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 s="8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 s="8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 s="8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 s="8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 s="8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 s="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 s="8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 s="8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 s="8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 s="8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 s="8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 s="8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 s="8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 s="8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 s="8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 s="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 s="8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 s="8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 s="8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 s="8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 s="8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 s="8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 s="8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 s="8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 s="8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 s="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 s="8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 s="8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 s="8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 s="8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 s="8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 s="8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 s="8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 s="8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 s="8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 s="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 s="8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 s="8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 s="8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 s="8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 s="8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 s="8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 s="8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 s="8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 s="8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 s="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 s="8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 s="8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 s="8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36"/>
        <v>271</v>
      </c>
      <c r="P2242" s="8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40">ROUND(E2243/D2243*100,0)</f>
        <v>806</v>
      </c>
      <c r="P2243" s="8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 s="8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 s="8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 s="8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 s="8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 s="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 s="8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 s="8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 s="8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 s="8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 s="8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 s="8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 s="8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 s="8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 s="8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 s="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 s="8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 s="8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 s="8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 s="8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 s="8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 s="8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 s="8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 s="8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 s="8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 s="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 s="8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 s="8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 s="8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 s="8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 s="8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 s="8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 s="8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 s="8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 s="8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 s="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 s="8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 s="8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 s="8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 s="8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 s="8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 s="8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 s="8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 s="8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 s="8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 s="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 s="8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 s="8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 s="8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 s="8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 s="8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 s="8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 s="8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 s="8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 s="8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 s="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 s="8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 s="8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 s="8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 s="8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 s="8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 s="8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 s="8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40"/>
        <v>101</v>
      </c>
      <c r="P2306" s="8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44">ROUND(E2307/D2307*100,0)</f>
        <v>101</v>
      </c>
      <c r="P2307" s="8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 s="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 s="8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 s="8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 s="8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 s="8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 s="8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 s="8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 s="8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 s="8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 s="8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 s="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 s="8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 s="8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 s="8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 s="8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 s="8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 s="8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 s="8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 s="8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 s="8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 s="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 s="8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 s="8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 s="8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 s="8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 s="8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 s="8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 s="8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 s="8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 s="8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 s="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 s="8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 s="8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 s="8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 s="8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 s="8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 s="8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 s="8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 s="8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 s="8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 s="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 s="8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 s="8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 s="8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 s="8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 s="8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 s="8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 s="8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 s="8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 s="8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 s="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 s="8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 s="8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 s="8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 s="8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 s="8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 s="8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 s="8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 s="8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 s="8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 s="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 s="8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44"/>
        <v>0</v>
      </c>
      <c r="P2370" s="8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48">ROUND(E2371/D2371*100,0)</f>
        <v>0</v>
      </c>
      <c r="P2371" s="8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 s="8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 s="8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 s="8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 s="8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 s="8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 s="8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 s="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 s="8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 s="8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 s="8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 s="8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 s="8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 s="8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 s="8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 s="8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 s="8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 s="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 s="8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 s="8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 s="8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 s="8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 s="8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 s="8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 s="8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 s="8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 s="8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 s="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 s="8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 s="8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 s="8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 s="8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 s="8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 s="8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 s="8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 s="8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 s="8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 s="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 s="8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 s="8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 s="8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 s="8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 s="8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 s="8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 s="8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 s="8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 s="8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 s="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 s="8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 s="8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 s="8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 s="8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 s="8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 s="8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 s="8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 s="8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 s="8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 s="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 s="8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 s="8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 s="8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 s="8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 s="8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48"/>
        <v>0</v>
      </c>
      <c r="P2434" s="8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52">ROUND(E2435/D2435*100,0)</f>
        <v>0</v>
      </c>
      <c r="P2435" s="8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 s="8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 s="8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 s="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 s="8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 s="8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 s="8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 s="8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 s="8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 s="8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 s="8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 s="8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 s="8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 s="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 s="8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 s="8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 s="8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 s="8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 s="8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 s="8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 s="8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 s="8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 s="8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 s="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 s="8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 s="8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 s="8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 s="8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 s="8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 s="8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 s="8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 s="8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 s="8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 s="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 s="8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 s="8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 s="8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 s="8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 s="8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 s="8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 s="8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 s="8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 s="8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 s="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 s="8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 s="8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 s="8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 s="8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 s="8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 s="8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 s="8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 s="8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 s="8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 s="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 s="8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 s="8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 s="8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 s="8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 s="8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 s="8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 s="8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 s="8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 s="8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52"/>
        <v>100</v>
      </c>
      <c r="P2498" s="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56">ROUND(E2499/D2499*100,0)</f>
        <v>113</v>
      </c>
      <c r="P2499" s="8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 s="8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 s="8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 s="8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 s="8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 s="8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 s="8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 s="8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 s="8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 s="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 s="8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 s="8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 s="8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 s="8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 s="8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 s="8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 s="8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 s="8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 s="8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 s="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 s="8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 s="8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 s="8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 s="8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 s="8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 s="8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 s="8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 s="8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 s="8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 s="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 s="8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 s="8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 s="8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 s="8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 s="8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 s="8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 s="8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 s="8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 s="8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 s="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 s="8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 s="8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 s="8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 s="8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 s="8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 s="8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 s="8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 s="8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 s="8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 s="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 s="8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 s="8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 s="8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 s="8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 s="8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 s="8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 s="8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 s="8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 s="8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 s="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 s="8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 s="8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 s="8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56"/>
        <v>100</v>
      </c>
      <c r="P2562" s="8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160">ROUND(E2563/D2563*100,0)</f>
        <v>0</v>
      </c>
      <c r="P2563" s="8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 s="8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 s="8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 s="8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 s="8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 s="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 s="8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 s="8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 s="8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 s="8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 s="8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 s="8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 s="8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 s="8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 s="8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 s="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 s="8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 s="8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 s="8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 s="8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 s="8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 s="8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 s="8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 s="8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 s="8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 s="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 s="8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 s="8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 s="8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 s="8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 s="8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 s="8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 s="8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 s="8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 s="8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 s="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 s="8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 s="8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 s="8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 s="8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 s="8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 s="8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 s="8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 s="8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 s="8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 s="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 s="8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 s="8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 s="8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 s="8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 s="8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 s="8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 s="8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 s="8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 s="8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 s="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 s="8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 s="8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 s="8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 s="8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 s="8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 s="8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 s="8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160"/>
        <v>1379</v>
      </c>
      <c r="P2626" s="8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164">ROUND(E2627/D2627*100,0)</f>
        <v>956</v>
      </c>
      <c r="P2627" s="8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 s="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 s="8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 s="8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 s="8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 s="8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 s="8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 s="8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 s="8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 s="8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 s="8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 s="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 s="8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 s="8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 s="8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 s="8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 s="8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 s="8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 s="8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 s="8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 s="8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 s="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 s="8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 s="8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 s="8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 s="8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 s="8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 s="8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 s="8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 s="8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 s="8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 s="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 s="8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 s="8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 s="8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 s="8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 s="8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 s="8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 s="8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 s="8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 s="8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 s="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 s="8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 s="8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 s="8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 s="8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 s="8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 s="8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 s="8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 s="8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 s="8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 s="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 s="8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 s="8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 s="8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 s="8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 s="8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 s="8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 s="8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 s="8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 s="8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 s="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 s="8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164"/>
        <v>0</v>
      </c>
      <c r="P2690" s="8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168">ROUND(E2691/D2691*100,0)</f>
        <v>0</v>
      </c>
      <c r="P2691" s="8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 s="8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 s="8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 s="8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 s="8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 s="8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 s="8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 s="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 s="8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 s="8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 s="8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 s="8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 s="8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 s="8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 s="8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 s="8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 s="8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 s="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 s="8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 s="8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 s="8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 s="8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 s="8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 s="8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 s="8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 s="8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 s="8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 s="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 s="8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 s="8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 s="8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 s="8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 s="8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 s="8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 s="8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 s="8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 s="8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 s="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 s="8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 s="8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 s="8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 s="8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 s="8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 s="8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 s="8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 s="8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 s="8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 s="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 s="8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 s="8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 s="8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 s="8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 s="8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 s="8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 s="8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 s="8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 s="8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 s="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 s="8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 s="8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 s="8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 s="8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 s="8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168"/>
        <v>11</v>
      </c>
      <c r="P2754" s="8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172">ROUND(E2755/D2755*100,0)</f>
        <v>19</v>
      </c>
      <c r="P2755" s="8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 s="8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 s="8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 s="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 s="8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 s="8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 s="8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 s="8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 s="8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 s="8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 s="8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 s="8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 s="8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 s="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 s="8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 s="8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 s="8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 s="8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 s="8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 s="8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 s="8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 s="8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 s="8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 s="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 s="8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 s="8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 s="8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 s="8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 s="8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 s="8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 s="8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 s="8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 s="8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 s="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 s="8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 s="8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 s="8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 s="8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 s="8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 s="8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 s="8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 s="8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 s="8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 s="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 s="8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 s="8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 s="8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 s="8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 s="8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 s="8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 s="8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 s="8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 s="8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 s="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 s="8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 s="8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 s="8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 s="8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 s="8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 s="8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 s="8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 s="8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 s="8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172"/>
        <v>142</v>
      </c>
      <c r="P2818" s="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176">ROUND(E2819/D2819*100,0)</f>
        <v>130</v>
      </c>
      <c r="P2819" s="8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 s="8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 s="8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 s="8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 s="8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 s="8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 s="8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 s="8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 s="8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 s="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 s="8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 s="8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 s="8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 s="8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 s="8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 s="8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 s="8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 s="8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 s="8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 s="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 s="8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 s="8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 s="8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 s="8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 s="8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 s="8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 s="8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 s="8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 s="8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 s="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 s="8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 s="8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 s="8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 s="8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 s="8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 s="8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 s="8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 s="8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 s="8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 s="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 s="8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 s="8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 s="8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 s="8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 s="8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 s="8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 s="8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 s="8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 s="8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 s="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 s="8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 s="8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 s="8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 s="8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 s="8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 s="8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 s="8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 s="8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 s="8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 s="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 s="8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 s="8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 s="8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176"/>
        <v>23</v>
      </c>
      <c r="P2882" s="8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180">ROUND(E2883/D2883*100,0)</f>
        <v>0</v>
      </c>
      <c r="P2883" s="8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 s="8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 s="8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 s="8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 s="8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 s="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 s="8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 s="8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 s="8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 s="8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 s="8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 s="8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 s="8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 s="8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 s="8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 s="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 s="8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 s="8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 s="8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 s="8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 s="8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 s="8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 s="8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 s="8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 s="8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 s="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 s="8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 s="8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 s="8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 s="8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 s="8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 s="8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 s="8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 s="8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 s="8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 s="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 s="8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 s="8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 s="8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 s="8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 s="8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 s="8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 s="8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 s="8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 s="8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 s="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 s="8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 s="8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 s="8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 s="8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 s="8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 s="8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 s="8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 s="8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 s="8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 s="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 s="8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 s="8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 s="8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 s="8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 s="8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 s="8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 s="8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180"/>
        <v>1</v>
      </c>
      <c r="P2946" s="8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184">ROUND(E2947/D2947*100,0)</f>
        <v>0</v>
      </c>
      <c r="P2947" s="8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 s="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 s="8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 s="8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 s="8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 s="8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 s="8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 s="8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 s="8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 s="8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 s="8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 s="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 s="8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 s="8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 s="8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 s="8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 s="8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 s="8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 s="8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 s="8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 s="8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 s="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 s="8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 s="8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 s="8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 s="8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 s="8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 s="8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 s="8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 s="8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 s="8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 s="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 s="8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 s="8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 s="8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 s="8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 s="8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 s="8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 s="8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 s="8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 s="8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 s="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 s="8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 s="8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 s="8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 s="8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 s="8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 s="8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 s="8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 s="8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 s="8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 s="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 s="8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 s="8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 s="8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 s="8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 s="8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 s="8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 s="8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 s="8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 s="8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 s="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 s="8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184"/>
        <v>101</v>
      </c>
      <c r="P3010" s="8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188">ROUND(E3011/D3011*100,0)</f>
        <v>120</v>
      </c>
      <c r="P3011" s="8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 s="8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 s="8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 s="8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 s="8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 s="8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 s="8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 s="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 s="8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 s="8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 s="8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 s="8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 s="8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 s="8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 s="8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 s="8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 s="8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 s="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 s="8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 s="8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 s="8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 s="8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 s="8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 s="8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 s="8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 s="8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 s="8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 s="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 s="8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 s="8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 s="8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 s="8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 s="8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 s="8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 s="8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 s="8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 s="8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 s="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 s="8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 s="8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 s="8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 s="8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 s="8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 s="8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 s="8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 s="8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 s="8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 s="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 s="8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 s="8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 s="8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 s="8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 s="8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 s="8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 s="8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 s="8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 s="8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 s="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 s="8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 s="8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 s="8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 s="8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 s="8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188"/>
        <v>0</v>
      </c>
      <c r="P3074" s="8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192">ROUND(E3075/D3075*100,0)</f>
        <v>0</v>
      </c>
      <c r="P3075" s="8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 s="8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 s="8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 s="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 s="8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 s="8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 s="8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 s="8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 s="8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 s="8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 s="8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 s="8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 s="8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 s="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 s="8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 s="8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 s="8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 s="8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 s="8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 s="8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 s="8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 s="8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 s="8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 s="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 s="8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 s="8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 s="8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 s="8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 s="8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 s="8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 s="8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 s="8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 s="8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 s="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 s="8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 s="8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 s="8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 s="8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 s="8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 s="8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 s="8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 s="8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 s="8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 s="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 s="8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 s="8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 s="8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 s="8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 s="8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 s="8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 s="8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 s="8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 s="8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 s="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 s="8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 s="8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 s="8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 s="8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 s="8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 s="8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 s="8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 s="8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 s="8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192"/>
        <v>128</v>
      </c>
      <c r="P3138" s="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196">ROUND(E3139/D3139*100,0)</f>
        <v>3</v>
      </c>
      <c r="P3139" s="8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 s="8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 s="8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 s="8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 s="8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 s="8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 s="8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 s="8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 s="8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 s="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 s="8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 s="8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 s="8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 s="8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 s="8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 s="8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 s="8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 s="8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 s="8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 s="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 s="8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 s="8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 s="8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 s="8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 s="8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 s="8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 s="8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 s="8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 s="8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 s="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 s="8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 s="8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 s="8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 s="8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 s="8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 s="8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 s="8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 s="8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 s="8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 s="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 s="8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 s="8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 s="8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 s="8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 s="8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 s="8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 s="8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 s="8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 s="8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 s="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 s="8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 s="8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 s="8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 s="8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 s="8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 s="8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 s="8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 s="8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 s="8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 s="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 s="8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 s="8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 s="8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196"/>
        <v>0</v>
      </c>
      <c r="P3202" s="8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00">ROUND(E3203/D3203*100,0)</f>
        <v>1</v>
      </c>
      <c r="P3203" s="8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 s="8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 s="8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 s="8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 s="8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 s="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 s="8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 s="8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 s="8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 s="8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 s="8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 s="8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 s="8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 s="8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 s="8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 s="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 s="8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 s="8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 s="8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 s="8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 s="8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 s="8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 s="8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 s="8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 s="8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 s="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 s="8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 s="8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 s="8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 s="8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 s="8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 s="8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 s="8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 s="8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 s="8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 s="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 s="8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 s="8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 s="8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 s="8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 s="8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 s="8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 s="8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 s="8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 s="8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 s="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 s="8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 s="8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 s="8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 s="8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 s="8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 s="8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 s="8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 s="8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 s="8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 s="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 s="8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 s="8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 s="8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 s="8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 s="8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 s="8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 s="8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00"/>
        <v>103</v>
      </c>
      <c r="P3266" s="8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 s="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 s="8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 s="8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 s="8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 s="8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 s="8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 s="8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 s="8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 s="8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 s="8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 s="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 s="8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 s="8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 s="8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 s="8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 s="8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 s="8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 s="8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 s="8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 s="8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 s="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 s="8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 s="8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 s="8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 s="8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 s="8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 s="8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 s="8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 s="8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 s="8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 s="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 s="8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 s="8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 s="8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 s="8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 s="8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 s="8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 s="8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 s="8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 s="8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 s="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 s="8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 s="8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 s="8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 s="8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 s="8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 s="8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 s="8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 s="8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 s="8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 s="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 s="8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 s="8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 s="8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 s="8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 s="8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 s="8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 s="8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 s="8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 s="8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 s="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 s="8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04"/>
        <v>146</v>
      </c>
      <c r="P3330" s="8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08">ROUND(E3331/D3331*100,0)</f>
        <v>117</v>
      </c>
      <c r="P3331" s="8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 s="8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 s="8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 s="8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 s="8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 s="8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 s="8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 s="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 s="8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 s="8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 s="8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 s="8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 s="8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 s="8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 s="8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 s="8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 s="8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 s="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 s="8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 s="8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 s="8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 s="8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 s="8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 s="8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 s="8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 s="8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 s="8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 s="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 s="8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 s="8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 s="8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 s="8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 s="8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 s="8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 s="8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 s="8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 s="8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 s="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 s="8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 s="8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 s="8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 s="8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 s="8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 s="8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 s="8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 s="8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 s="8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 s="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 s="8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 s="8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 s="8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 s="8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 s="8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 s="8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 s="8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 s="8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 s="8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 s="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 s="8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 s="8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 s="8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 s="8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 s="8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08"/>
        <v>100</v>
      </c>
      <c r="P3394" s="8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12">ROUND(E3395/D3395*100,0)</f>
        <v>106</v>
      </c>
      <c r="P3395" s="8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 s="8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 s="8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 s="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 s="8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 s="8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 s="8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 s="8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 s="8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 s="8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 s="8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 s="8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 s="8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 s="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 s="8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 s="8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 s="8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 s="8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 s="8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 s="8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 s="8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 s="8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 s="8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 s="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 s="8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 s="8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 s="8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 s="8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 s="8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 s="8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 s="8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 s="8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 s="8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 s="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 s="8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 s="8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 s="8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 s="8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 s="8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 s="8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 s="8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 s="8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 s="8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 s="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 s="8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 s="8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 s="8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 s="8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 s="8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 s="8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 s="8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 s="8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 s="8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 s="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 s="8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 s="8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 s="8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 s="8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 s="8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 s="8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 s="8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 s="8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 s="8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12"/>
        <v>191</v>
      </c>
      <c r="P3458" s="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16">ROUND(E3459/D3459*100,0)</f>
        <v>140</v>
      </c>
      <c r="P3459" s="8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 s="8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 s="8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 s="8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 s="8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 s="8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 s="8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 s="8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 s="8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 s="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 s="8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 s="8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 s="8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 s="8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 s="8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 s="8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 s="8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 s="8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 s="8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 s="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 s="8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 s="8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 s="8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 s="8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 s="8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 s="8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 s="8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 s="8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 s="8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 s="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 s="8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 s="8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 s="8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 s="8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 s="8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 s="8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 s="8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 s="8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 s="8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 s="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 s="8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 s="8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 s="8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 s="8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 s="8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 s="8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 s="8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 s="8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 s="8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 s="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 s="8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 s="8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 s="8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 s="8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 s="8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 s="8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 s="8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 s="8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 s="8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 s="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 s="8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 s="8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 s="8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16"/>
        <v>101</v>
      </c>
      <c r="P3522" s="8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20">ROUND(E3523/D3523*100,0)</f>
        <v>169</v>
      </c>
      <c r="P3523" s="8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 s="8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 s="8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 s="8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 s="8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 s="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 s="8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 s="8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 s="8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 s="8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 s="8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 s="8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 s="8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 s="8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 s="8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 s="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 s="8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 s="8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 s="8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 s="8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 s="8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 s="8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 s="8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 s="8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 s="8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 s="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 s="8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 s="8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 s="8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 s="8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 s="8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 s="8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 s="8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 s="8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 s="8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 s="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 s="8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 s="8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 s="8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 s="8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 s="8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 s="8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 s="8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 s="8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 s="8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 s="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 s="8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 s="8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 s="8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 s="8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 s="8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 s="8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 s="8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 s="8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 s="8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 s="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 s="8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 s="8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 s="8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 s="8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 s="8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 s="8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 s="8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20"/>
        <v>116</v>
      </c>
      <c r="P3586" s="8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24">ROUND(E3587/D3587*100,0)</f>
        <v>119</v>
      </c>
      <c r="P3587" s="8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 s="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 s="8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 s="8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 s="8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 s="8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 s="8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 s="8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 s="8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 s="8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 s="8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 s="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 s="8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 s="8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 s="8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 s="8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 s="8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 s="8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 s="8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 s="8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 s="8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 s="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 s="8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 s="8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 s="8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 s="8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 s="8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 s="8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 s="8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 s="8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 s="8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 s="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 s="8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 s="8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 s="8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 s="8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 s="8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 s="8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 s="8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 s="8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 s="8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 s="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 s="8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 s="8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 s="8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 s="8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 s="8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 s="8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 s="8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 s="8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 s="8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 s="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 s="8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 s="8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 s="8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 s="8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 s="8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 s="8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 s="8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 s="8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 s="8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 s="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 s="8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24"/>
        <v>100</v>
      </c>
      <c r="P3650" s="8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28">ROUND(E3651/D3651*100,0)</f>
        <v>104</v>
      </c>
      <c r="P3651" s="8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 s="8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 s="8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 s="8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 s="8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 s="8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 s="8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 s="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 s="8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 s="8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 s="8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 s="8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 s="8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 s="8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 s="8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 s="8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 s="8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 s="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 s="8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 s="8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 s="8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 s="8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 s="8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 s="8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 s="8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 s="8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 s="8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 s="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 s="8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 s="8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 s="8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 s="8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 s="8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 s="8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 s="8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 s="8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 s="8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 s="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 s="8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 s="8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 s="8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 s="8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 s="8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 s="8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 s="8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 s="8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 s="8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 s="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 s="8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 s="8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 s="8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 s="8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 s="8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 s="8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 s="8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 s="8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 s="8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 s="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 s="8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 s="8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 s="8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 s="8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 s="8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28"/>
        <v>154</v>
      </c>
      <c r="P3714" s="8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32">ROUND(E3715/D3715*100,0)</f>
        <v>102</v>
      </c>
      <c r="P3715" s="8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 s="8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 s="8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 s="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 s="8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 s="8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 s="8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 s="8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 s="8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 s="8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 s="8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 s="8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 s="8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 s="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 s="8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 s="8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 s="8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 s="8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 s="8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 s="8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 s="8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 s="8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 s="8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 s="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 s="8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 s="8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 s="8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 s="8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 s="8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 s="8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 s="8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 s="8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 s="8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 s="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 s="8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 s="8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 s="8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 s="8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 s="8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 s="8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 s="8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 s="8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 s="8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 s="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 s="8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 s="8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 s="8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 s="8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 s="8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 s="8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 s="8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 s="8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 s="8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 s="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 s="8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 s="8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 s="8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 s="8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 s="8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 s="8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 s="8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 s="8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 s="8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32"/>
        <v>107</v>
      </c>
      <c r="P3778" s="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36">ROUND(E3779/D3779*100,0)</f>
        <v>143</v>
      </c>
      <c r="P3779" s="8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 s="8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 s="8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 s="8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 s="8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 s="8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 s="8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 s="8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 s="8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 s="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 s="8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 s="8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 s="8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 s="8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 s="8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 s="8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 s="8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 s="8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 s="8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 s="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 s="8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 s="8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 s="8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 s="8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 s="8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 s="8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 s="8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 s="8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 s="8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 s="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 s="8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 s="8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 s="8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 s="8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 s="8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 s="8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 s="8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 s="8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 s="8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 s="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 s="8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 s="8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 s="8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 s="8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 s="8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 s="8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 s="8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 s="8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 s="8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 s="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 s="8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 s="8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 s="8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 s="8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 s="8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 s="8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 s="8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 s="8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 s="8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 s="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 s="8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 s="8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 s="8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36"/>
        <v>6500</v>
      </c>
      <c r="P3842" s="8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240">ROUND(E3843/D3843*100,0)</f>
        <v>9</v>
      </c>
      <c r="P3843" s="8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 s="8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 s="8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 s="8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 s="8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 s="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 s="8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 s="8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 s="8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 s="8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 s="8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 s="8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 s="8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 s="8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 s="8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 s="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 s="8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 s="8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 s="8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 s="8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 s="8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 s="8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 s="8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 s="8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 s="8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 s="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 s="8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 s="8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 s="8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 s="8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 s="8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 s="8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 s="8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 s="8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 s="8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 s="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 s="8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 s="8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 s="8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 s="8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 s="8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 s="8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 s="8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 s="8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 s="8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 s="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 s="8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 s="8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 s="8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 s="8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 s="8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 s="8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 s="8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 s="8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 s="8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 s="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 s="8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 s="8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 s="8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 s="8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 s="8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 s="8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 s="8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240"/>
        <v>0</v>
      </c>
      <c r="P3906" s="8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244">ROUND(E3907/D3907*100,0)</f>
        <v>12</v>
      </c>
      <c r="P3907" s="8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 s="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 s="8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 s="8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 s="8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 s="8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 s="8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 s="8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 s="8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 s="8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 s="8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 s="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 s="8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 s="8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 s="8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 s="8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 s="8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 s="8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 s="8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 s="8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 s="8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 s="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 s="8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 s="8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 s="8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 s="8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 s="8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 s="8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 s="8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 s="8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 s="8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 s="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 s="8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 s="8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 s="8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 s="8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 s="8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 s="8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 s="8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 s="8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 s="8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 s="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 s="8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 s="8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 s="8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 s="8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 s="8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 s="8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 s="8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 s="8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 s="8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 s="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 s="8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 s="8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 s="8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 s="8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 s="8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 s="8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 s="8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 s="8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 s="8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 s="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 s="8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244"/>
        <v>11</v>
      </c>
      <c r="P3970" s="8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248">ROUND(E3971/D3971*100,0)</f>
        <v>7</v>
      </c>
      <c r="P3971" s="8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 s="8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 s="8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 s="8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 s="8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 s="8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 s="8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 s="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 s="8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 s="8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 s="8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 s="8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 s="8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 s="8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 s="8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 s="8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 s="8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 s="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 s="8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 s="8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 s="8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 s="8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 s="8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 s="8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 s="8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 s="8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 s="8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 s="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 s="8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 s="8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 s="8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 s="8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 s="8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 s="8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 s="8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 s="8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 s="8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 s="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 s="8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 s="8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 s="8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 s="8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 s="8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 s="8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 s="8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 s="8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 s="8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 s="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 s="8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 s="8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 s="8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 s="8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 s="8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 s="8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 s="8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 s="8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 s="8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 s="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 s="8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 s="8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 s="8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 s="8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 s="8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248"/>
        <v>7</v>
      </c>
      <c r="P4034" s="8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252">ROUND(E4035/D4035*100,0)</f>
        <v>26</v>
      </c>
      <c r="P4035" s="8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 s="8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 s="8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 s="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 s="8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 s="8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 s="8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 s="8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 s="8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 s="8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 s="8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 s="8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 s="8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 s="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 s="8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 s="8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 s="8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 s="8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 s="8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 s="8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 s="8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 s="8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 s="8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 s="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 s="8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 s="8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 s="8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 s="8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 s="8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 s="8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 s="8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 s="8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 s="8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 s="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 s="8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 s="8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 s="8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 s="8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 s="8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 s="8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 s="8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 s="8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 s="8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 s="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 s="8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 s="8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 s="8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 s="8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 s="8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 s="8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 s="8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 s="8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 s="8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 s="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 s="8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 s="8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 s="8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 s="8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 s="8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 s="8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 s="8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 s="8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 s="8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252"/>
        <v>11</v>
      </c>
      <c r="P4098" s="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256">ROUND(E4099/D4099*100,0)</f>
        <v>0</v>
      </c>
      <c r="P4099" s="8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 s="8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 s="8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 s="8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 s="8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 s="8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 s="8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 s="8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 s="8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 s="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 s="8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 s="8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 s="8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 s="8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 s="8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 s="8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 s="8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7" priority="2" operator="equal">
      <formula>"successful"</formula>
    </cfRule>
    <cfRule type="cellIs" dxfId="16" priority="3" operator="equal">
      <formula>"successful"</formula>
    </cfRule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73846-4E8A-4622-9010-BAE283E2D11D}">
  <dimension ref="A1:C14"/>
  <sheetViews>
    <sheetView workbookViewId="0">
      <selection activeCell="E16" sqref="E16"/>
    </sheetView>
  </sheetViews>
  <sheetFormatPr defaultRowHeight="15" x14ac:dyDescent="0.25"/>
  <cols>
    <col min="1" max="1" width="28.42578125" bestFit="1" customWidth="1"/>
    <col min="2" max="2" width="12" style="18" bestFit="1" customWidth="1"/>
    <col min="3" max="3" width="13.140625" style="18" bestFit="1" customWidth="1"/>
    <col min="5" max="5" width="10.28515625" bestFit="1" customWidth="1"/>
  </cols>
  <sheetData>
    <row r="1" spans="1:3" x14ac:dyDescent="0.25">
      <c r="B1" s="18" t="s">
        <v>8384</v>
      </c>
      <c r="C1" s="18" t="s">
        <v>8385</v>
      </c>
    </row>
    <row r="2" spans="1:3" x14ac:dyDescent="0.25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8393</v>
      </c>
      <c r="B7" s="19">
        <f>B5-B6</f>
        <v>3500</v>
      </c>
      <c r="C7" s="19">
        <f>C5-C6</f>
        <v>8000</v>
      </c>
    </row>
    <row r="9" spans="1:3" x14ac:dyDescent="0.25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8395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8396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E91D0-5446-4841-8A56-16516BC328A2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 s="8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32</v>
      </c>
      <c r="P3" s="8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 s="8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0</v>
      </c>
      <c r="P5" s="8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 s="8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 s="8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2</v>
      </c>
      <c r="P8" s="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50</v>
      </c>
      <c r="P9" s="8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5</v>
      </c>
      <c r="P10" s="8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 s="8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0</v>
      </c>
      <c r="P12" s="8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0</v>
      </c>
      <c r="P13" s="8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0</v>
      </c>
      <c r="P14" s="8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1</v>
      </c>
      <c r="P15" s="8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20</v>
      </c>
      <c r="P16" s="8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42</v>
      </c>
      <c r="P17" s="8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 s="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15</v>
      </c>
      <c r="P19" s="8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5</v>
      </c>
      <c r="P20" s="8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0</v>
      </c>
      <c r="P21" s="8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38</v>
      </c>
      <c r="P22" s="8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 s="8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0</v>
      </c>
      <c r="P24" s="8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 s="8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11</v>
      </c>
      <c r="P26" s="8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0</v>
      </c>
      <c r="P27" s="8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23</v>
      </c>
      <c r="P28" s="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 s="8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34</v>
      </c>
      <c r="P30" s="8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19</v>
      </c>
      <c r="P31" s="8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0</v>
      </c>
      <c r="P32" s="8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33</v>
      </c>
      <c r="P33" s="8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5</v>
      </c>
      <c r="P34" s="8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 s="8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0</v>
      </c>
      <c r="P36" s="8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38</v>
      </c>
      <c r="P37" s="8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</v>
      </c>
      <c r="P38" s="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 s="8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9</v>
      </c>
      <c r="P40" s="8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1</v>
      </c>
      <c r="P41" s="8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 s="8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</v>
      </c>
      <c r="P43" s="8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21</v>
      </c>
      <c r="P44" s="8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5</v>
      </c>
      <c r="P45" s="8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4</v>
      </c>
      <c r="P46" s="8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 s="8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62</v>
      </c>
      <c r="P48" s="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1</v>
      </c>
      <c r="P49" s="8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 s="8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1</v>
      </c>
      <c r="P51" s="8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18</v>
      </c>
      <c r="P52" s="8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9</v>
      </c>
      <c r="P53" s="8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0</v>
      </c>
      <c r="P54" s="8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 s="8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 s="8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37</v>
      </c>
      <c r="P57" s="8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14</v>
      </c>
      <c r="P58" s="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0</v>
      </c>
      <c r="P59" s="8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22</v>
      </c>
      <c r="P60" s="8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27</v>
      </c>
      <c r="P61" s="8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9</v>
      </c>
      <c r="P62" s="8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9</v>
      </c>
      <c r="P63" s="8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7</v>
      </c>
      <c r="P64" s="8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10</v>
      </c>
      <c r="P65" s="8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11</v>
      </c>
      <c r="P66" s="8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 s="8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28</v>
      </c>
      <c r="P68" s="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21</v>
      </c>
      <c r="P69" s="8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18</v>
      </c>
      <c r="P70" s="8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 s="8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2</v>
      </c>
      <c r="P72" s="8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 s="8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 s="8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10</v>
      </c>
      <c r="P75" s="8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2</v>
      </c>
      <c r="P76" s="8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9</v>
      </c>
      <c r="P77" s="8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21</v>
      </c>
      <c r="P78" s="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41</v>
      </c>
      <c r="P79" s="8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2</v>
      </c>
      <c r="P80" s="8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3</v>
      </c>
      <c r="P81" s="8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16</v>
      </c>
      <c r="P82" s="8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16</v>
      </c>
      <c r="P83" s="8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4</v>
      </c>
      <c r="P84" s="8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 s="8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 s="8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16</v>
      </c>
      <c r="P87" s="8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3</v>
      </c>
      <c r="P88" s="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 s="8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5</v>
      </c>
      <c r="P90" s="8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 s="8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18</v>
      </c>
      <c r="P92" s="8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5</v>
      </c>
      <c r="P93" s="8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 s="8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 s="8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1</v>
      </c>
      <c r="P96" s="8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 s="8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13</v>
      </c>
      <c r="P98" s="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1</v>
      </c>
      <c r="P99" s="8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17</v>
      </c>
      <c r="P100" s="8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33</v>
      </c>
      <c r="P101" s="8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 s="8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22</v>
      </c>
      <c r="P103" s="8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3</v>
      </c>
      <c r="P104" s="8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5</v>
      </c>
      <c r="P105" s="8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11</v>
      </c>
      <c r="P106" s="8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1</v>
      </c>
      <c r="P107" s="8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5</v>
      </c>
      <c r="P108" s="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1</v>
      </c>
      <c r="P109" s="8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 s="8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 s="8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15</v>
      </c>
      <c r="P112" s="8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9</v>
      </c>
      <c r="P113" s="8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 s="8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3</v>
      </c>
      <c r="P115" s="8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37</v>
      </c>
      <c r="P116" s="8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 s="8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10</v>
      </c>
      <c r="P118" s="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8</v>
      </c>
      <c r="P119" s="8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15</v>
      </c>
      <c r="P120" s="8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10</v>
      </c>
      <c r="P121" s="8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13</v>
      </c>
      <c r="P122" s="8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2</v>
      </c>
      <c r="P123" s="8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 s="8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 s="8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16</v>
      </c>
      <c r="P126" s="8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11</v>
      </c>
      <c r="P127" s="8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 s="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86</v>
      </c>
      <c r="P129" s="8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12</v>
      </c>
      <c r="P130" s="8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 s="8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1</v>
      </c>
      <c r="P132" s="8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 s="8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36</v>
      </c>
      <c r="P134" s="8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 s="8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 s="8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3</v>
      </c>
      <c r="P137" s="8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3</v>
      </c>
      <c r="P138" s="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1</v>
      </c>
      <c r="P139" s="8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 s="8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 s="8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24</v>
      </c>
      <c r="P142" s="8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 s="8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 s="8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32</v>
      </c>
      <c r="P145" s="8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24</v>
      </c>
      <c r="P146" s="8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2</v>
      </c>
      <c r="P147" s="8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6</v>
      </c>
      <c r="P148" s="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14</v>
      </c>
      <c r="P149" s="8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1</v>
      </c>
      <c r="P150" s="8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24</v>
      </c>
      <c r="P151" s="8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11</v>
      </c>
      <c r="P152" s="8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7</v>
      </c>
      <c r="P153" s="8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 s="8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1</v>
      </c>
      <c r="P155" s="8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21</v>
      </c>
      <c r="P156" s="8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78</v>
      </c>
      <c r="P157" s="8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 s="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48</v>
      </c>
      <c r="P159" s="8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1</v>
      </c>
      <c r="P160" s="8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11</v>
      </c>
      <c r="P161" s="8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18</v>
      </c>
      <c r="P162" s="8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4</v>
      </c>
      <c r="P163" s="8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35</v>
      </c>
      <c r="P164" s="8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32</v>
      </c>
      <c r="P165" s="8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2</v>
      </c>
      <c r="P166" s="8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 s="8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20</v>
      </c>
      <c r="P168" s="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5</v>
      </c>
      <c r="P169" s="8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 s="8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 s="8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17</v>
      </c>
      <c r="P172" s="8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57</v>
      </c>
      <c r="P173" s="8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17</v>
      </c>
      <c r="P174" s="8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 s="8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2</v>
      </c>
      <c r="P176" s="8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10</v>
      </c>
      <c r="P177" s="8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 s="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1</v>
      </c>
      <c r="P179" s="8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 s="8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 s="8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24</v>
      </c>
      <c r="P182" s="8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1</v>
      </c>
      <c r="P183" s="8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 s="8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 s="8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1</v>
      </c>
      <c r="P186" s="8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1</v>
      </c>
      <c r="P187" s="8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17</v>
      </c>
      <c r="P188" s="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1</v>
      </c>
      <c r="P189" s="8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70</v>
      </c>
      <c r="P190" s="8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 s="8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1</v>
      </c>
      <c r="P192" s="8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 s="8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7</v>
      </c>
      <c r="P194" s="8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28</v>
      </c>
      <c r="P195" s="8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 s="8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16</v>
      </c>
      <c r="P197" s="8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 s="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7</v>
      </c>
      <c r="P199" s="8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1</v>
      </c>
      <c r="P200" s="8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37</v>
      </c>
      <c r="P201" s="8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47</v>
      </c>
      <c r="P202" s="8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11</v>
      </c>
      <c r="P203" s="8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12</v>
      </c>
      <c r="P204" s="8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60</v>
      </c>
      <c r="P205" s="8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31</v>
      </c>
      <c r="P206" s="8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 s="8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38</v>
      </c>
      <c r="P208" s="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8</v>
      </c>
      <c r="P209" s="8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2</v>
      </c>
      <c r="P210" s="8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 s="8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 s="8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 s="8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38</v>
      </c>
      <c r="P214" s="8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 s="8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53</v>
      </c>
      <c r="P216" s="8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3</v>
      </c>
      <c r="P217" s="8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 s="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2</v>
      </c>
      <c r="P219" s="8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1</v>
      </c>
      <c r="P220" s="8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 s="8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61</v>
      </c>
      <c r="P222" s="8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1</v>
      </c>
      <c r="P223" s="8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17</v>
      </c>
      <c r="P224" s="8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1</v>
      </c>
      <c r="P225" s="8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 s="8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9</v>
      </c>
      <c r="P227" s="8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 s="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 s="8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16</v>
      </c>
      <c r="P230" s="8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2</v>
      </c>
      <c r="P231" s="8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22</v>
      </c>
      <c r="P232" s="8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 s="8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5</v>
      </c>
      <c r="P234" s="8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 s="8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5</v>
      </c>
      <c r="P236" s="8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3</v>
      </c>
      <c r="P237" s="8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13</v>
      </c>
      <c r="P238" s="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 s="8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37</v>
      </c>
      <c r="P240" s="8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 s="8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1</v>
      </c>
      <c r="P242" s="8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 s="8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 s="8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27</v>
      </c>
      <c r="P245" s="8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10</v>
      </c>
      <c r="P246" s="8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71</v>
      </c>
      <c r="P247" s="8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2</v>
      </c>
      <c r="P248" s="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2</v>
      </c>
      <c r="P249" s="8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3</v>
      </c>
      <c r="P250" s="8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 s="8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"successful"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AA25-5516-48BE-8B11-E801AAC70272}">
  <dimension ref="A1:T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 s="8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 s="8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 s="8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 s="8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 s="8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 s="8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 s="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 s="8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 s="8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 s="8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 s="8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 s="8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 s="8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 s="8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 s="8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 s="8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 s="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 s="8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 s="8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 s="8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 s="8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 s="8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 s="8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 s="8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 s="8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 s="8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 s="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 s="8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 s="8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 s="8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 s="8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 s="8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 s="8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 s="8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 s="8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 s="8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 s="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 s="8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 s="8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 s="8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 s="8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 s="8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 s="8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 s="8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 s="8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 s="8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 s="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 s="8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 s="8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 s="8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 s="8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 s="8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 s="8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 s="8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 s="8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 s="8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 s="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 s="8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 s="8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 s="8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 s="8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 s="8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 s="8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 s="8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 s="8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 s="8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 s="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 s="8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 s="8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 s="8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 s="8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 s="8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 s="8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 s="8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 s="8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 s="8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 s="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 s="8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 s="8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 s="8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 s="8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 s="8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 s="8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 s="8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 s="8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 s="8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 s="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 s="8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 s="8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 s="8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 s="8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 s="8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 s="8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 s="8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 s="8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 s="8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 s="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 s="8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 s="8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 s="8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 s="8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 s="8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 s="8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 s="8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 s="8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 s="8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 s="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 s="8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 s="8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 s="8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 s="8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 s="8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 s="8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 s="8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 s="8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 s="8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 s="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 s="8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 s="8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 s="8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 s="8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 s="8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 s="8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 s="8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 s="8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 s="8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 s="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 s="8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 s="8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 s="8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 s="8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 s="8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 s="8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 s="8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 s="8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 s="8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 s="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 s="8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 s="8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 s="8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 s="8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 s="8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 s="8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 s="8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 s="8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 s="8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 s="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 s="8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 s="8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 s="8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 s="8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 s="8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 s="8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 s="8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 s="8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 s="8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 s="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 s="8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 s="8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 s="8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 s="8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 s="8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 s="8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 s="8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 s="8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 s="8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 s="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 s="8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 s="8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 s="8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 s="8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 s="8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 s="8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 s="8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 s="8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 s="8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 s="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 s="8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 s="8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 s="8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 s="8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 s="8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 s="8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 s="8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 s="8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 s="8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 s="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 s="8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 s="8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 s="8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 s="8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 s="8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 s="8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 s="8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 s="8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 s="8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 s="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 s="8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 s="8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 s="8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 s="8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 s="8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 s="8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 s="8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 s="8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 s="8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 s="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 s="8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 s="8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 s="8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 s="8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 s="8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 s="8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 s="8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 s="8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 s="8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 s="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 s="8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 s="8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 s="8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 s="8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 s="8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 s="8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 s="8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 s="8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 s="8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 s="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 s="8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 s="8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 s="8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 s="8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 s="8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 s="8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 s="8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 s="8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 s="8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 s="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 s="8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 s="8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 s="8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 s="8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 s="8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 s="8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 s="8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 s="8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 s="8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 s="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 s="8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 s="8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 s="8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 s="8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 s="8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 s="8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 s="8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 s="8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 s="8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 s="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 s="8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 s="8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 s="8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 s="8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 s="8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 s="8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 s="8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 s="8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 s="8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 s="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 s="8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 s="8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 s="8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 s="8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 s="8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 s="8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 s="8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 s="8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 s="8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 s="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 s="8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 s="8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 s="8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 s="8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 s="8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 s="8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 s="8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 s="8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 s="8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 s="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 s="8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 s="8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 s="8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 s="8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 s="8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 s="8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 s="8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 s="8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 s="8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 s="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 s="8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 s="8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 s="8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 s="8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 s="8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 s="8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 s="8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 s="8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 s="8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 s="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 s="8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 s="8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 s="8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 s="8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 s="8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 s="8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 s="8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 s="8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 s="8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 s="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 s="8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 s="8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 s="8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 s="8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 s="8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 s="8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 s="8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 s="8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 s="8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 s="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 s="8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 s="8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 s="8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 s="8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 s="8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 s="8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 s="8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 s="8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 s="8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 s="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 s="8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 s="8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 s="8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 s="8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 s="8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 s="8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 s="8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 s="8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 s="8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 s="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 s="8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 s="8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 s="8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 s="8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 s="8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 s="8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 s="8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 s="8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 s="8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 s="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 s="8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 s="8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 s="8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 s="8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 s="8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 s="8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 s="8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 s="8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 s="8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 s="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 s="8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 s="8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 s="8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 s="8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 s="8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 s="8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 s="8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 s="8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 s="8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 s="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 s="8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 s="8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 s="8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 s="8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 s="8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 s="8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 s="8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 s="8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 s="8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 s="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 s="8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 s="8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 s="8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 s="8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 s="8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 s="8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 s="8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 s="8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 s="8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 s="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 s="8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 s="8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 s="8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 s="8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 s="8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 s="8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 s="8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 s="8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 s="8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 s="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 s="8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 s="8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 s="8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 s="8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 s="8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5" priority="2" operator="equal">
      <formula>"successful"</formula>
    </cfRule>
    <cfRule type="cellIs" dxfId="4" priority="3" operator="equal">
      <formula>"successful"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B0C5-49C0-4BC7-A8B5-C4B5C86FAFB7}">
  <dimension ref="A1:F17"/>
  <sheetViews>
    <sheetView workbookViewId="0">
      <selection activeCell="Q19" sqref="Q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7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7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7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7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7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7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7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7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7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7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7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7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1E2D4-1500-48F1-81E4-14F17277A720}">
  <dimension ref="A1:F6"/>
  <sheetViews>
    <sheetView workbookViewId="0">
      <selection activeCell="A21" sqref="A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4D932-35A8-4C46-A8D2-9A122B8CE982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3E843-9F02-4249-9081-E387E0DC19F8}">
  <dimension ref="A1:F6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40.42578125" bestFit="1" customWidth="1"/>
    <col min="3" max="3" width="5" bestFit="1" customWidth="1"/>
    <col min="4" max="4" width="8.28515625" bestFit="1" customWidth="1"/>
    <col min="5" max="5" width="17" style="7" bestFit="1" customWidth="1"/>
    <col min="6" max="6" width="18" bestFit="1" customWidth="1"/>
  </cols>
  <sheetData>
    <row r="1" spans="1:6" x14ac:dyDescent="0.25">
      <c r="A1" t="s">
        <v>8380</v>
      </c>
      <c r="B1" t="s">
        <v>8379</v>
      </c>
      <c r="C1" t="s">
        <v>8381</v>
      </c>
      <c r="D1" t="s">
        <v>8382</v>
      </c>
      <c r="E1" s="7" t="s">
        <v>8307</v>
      </c>
      <c r="F1" t="s">
        <v>8383</v>
      </c>
    </row>
    <row r="2" spans="1:6" x14ac:dyDescent="0.25">
      <c r="A2" t="s">
        <v>3473</v>
      </c>
      <c r="B2" s="8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7">
        <f>VLOOKUP(A2, Kickstarter!B:P, 15, FALSE)</f>
        <v>51.79</v>
      </c>
      <c r="F2" s="8">
        <f>VLOOKUP(A2, Kickstarter!B:L, 11, FALSE)</f>
        <v>39</v>
      </c>
    </row>
    <row r="3" spans="1:6" x14ac:dyDescent="0.25">
      <c r="A3" t="s">
        <v>3616</v>
      </c>
      <c r="B3" s="8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7">
        <f>VLOOKUP(A3, Kickstarter!B:P, 15, FALSE)</f>
        <v>36.07</v>
      </c>
      <c r="F3" s="8">
        <f>VLOOKUP(A3, Kickstarter!B:L, 11, FALSE)</f>
        <v>56</v>
      </c>
    </row>
    <row r="4" spans="1:6" x14ac:dyDescent="0.25">
      <c r="A4" t="s">
        <v>3178</v>
      </c>
      <c r="B4" s="8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7">
        <f>VLOOKUP(A4, Kickstarter!B:P, 15, FALSE)</f>
        <v>33.03</v>
      </c>
      <c r="F4" s="8">
        <f>VLOOKUP(A4, Kickstarter!B:L, 11, FALSE)</f>
        <v>78</v>
      </c>
    </row>
    <row r="5" spans="1:6" x14ac:dyDescent="0.25">
      <c r="A5" t="s">
        <v>3329</v>
      </c>
      <c r="B5" s="8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7">
        <f>VLOOKUP(A5, Kickstarter!B:P, 15, FALSE)</f>
        <v>44.92</v>
      </c>
      <c r="F5" s="8">
        <f>VLOOKUP(A5, Kickstarter!B:L, 11, FALSE)</f>
        <v>26</v>
      </c>
    </row>
    <row r="6" spans="1:6" x14ac:dyDescent="0.25">
      <c r="A6" t="s">
        <v>3221</v>
      </c>
      <c r="B6" s="8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7">
        <f>VLOOKUP(A6, Kickstarter!B:P, 15, FALSE)</f>
        <v>36.61</v>
      </c>
      <c r="F6" s="8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Outcomes Based on Launch Date</vt:lpstr>
      <vt:lpstr>Category Statistics</vt:lpstr>
      <vt:lpstr>Subcategory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Russell</cp:lastModifiedBy>
  <dcterms:created xsi:type="dcterms:W3CDTF">2017-04-20T15:17:24Z</dcterms:created>
  <dcterms:modified xsi:type="dcterms:W3CDTF">2022-10-31T18:11:55Z</dcterms:modified>
</cp:coreProperties>
</file>