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43a3759e52f3529/文档/"/>
    </mc:Choice>
  </mc:AlternateContent>
  <xr:revisionPtr revIDLastSave="74" documentId="11_BC0AECFA1392B0FC38436227CBF21132ABD55584" xr6:coauthVersionLast="36" xr6:coauthVersionMax="36" xr10:uidLastSave="{4B699B1B-666C-498E-8626-76DE39F82A56}"/>
  <bookViews>
    <workbookView xWindow="0" yWindow="2400" windowWidth="28800" windowHeight="12540" xr2:uid="{00000000-000D-0000-FFFF-FFFF00000000}"/>
  </bookViews>
  <sheets>
    <sheet name="总表" sheetId="1" r:id="rId1"/>
    <sheet name="标价" sheetId="7" r:id="rId2"/>
    <sheet name="单件能量" sheetId="10" r:id="rId3"/>
    <sheet name="每元能量" sheetId="8" r:id="rId4"/>
    <sheet name="每元克" sheetId="9" r:id="rId5"/>
  </sheets>
  <definedNames>
    <definedName name="_xlnm._FilterDatabase" localSheetId="1" hidden="1">标价!$A$4:$S$4</definedName>
    <definedName name="_xlnm._FilterDatabase" localSheetId="2" hidden="1">单件能量!$A$4:$S$4</definedName>
    <definedName name="_xlnm._FilterDatabase" localSheetId="4" hidden="1">每元克!$A$4:$S$4</definedName>
    <definedName name="_xlnm._FilterDatabase" localSheetId="3" hidden="1">每元能量!$A$4:$S$4</definedName>
    <definedName name="_xlnm.Print_Titles" localSheetId="1">标价!$3:$4</definedName>
    <definedName name="_xlnm.Print_Titles" localSheetId="2">单件能量!$3:$4</definedName>
    <definedName name="_xlnm.Print_Titles" localSheetId="4">每元克!$3:$4</definedName>
    <definedName name="_xlnm.Print_Titles" localSheetId="3">每元能量!$3:$4</definedName>
    <definedName name="_xlnm.Print_Titles" localSheetId="0">总表!$3:$4</definedName>
  </definedNames>
  <calcPr calcId="191029"/>
</workbook>
</file>

<file path=xl/calcChain.xml><?xml version="1.0" encoding="utf-8"?>
<calcChain xmlns="http://schemas.openxmlformats.org/spreadsheetml/2006/main">
  <c r="I42" i="10" l="1"/>
  <c r="J42" i="10" s="1"/>
  <c r="G42" i="10"/>
  <c r="J62" i="10"/>
  <c r="I62" i="10"/>
  <c r="G62" i="10"/>
  <c r="I75" i="10"/>
  <c r="J75" i="10" s="1"/>
  <c r="G75" i="10"/>
  <c r="I74" i="10"/>
  <c r="J74" i="10" s="1"/>
  <c r="G74" i="10"/>
  <c r="I65" i="10"/>
  <c r="J65" i="10" s="1"/>
  <c r="G65" i="10"/>
  <c r="J35" i="10"/>
  <c r="I35" i="10"/>
  <c r="G35" i="10"/>
  <c r="I8" i="10"/>
  <c r="J8" i="10" s="1"/>
  <c r="G8" i="10"/>
  <c r="I64" i="10"/>
  <c r="J64" i="10" s="1"/>
  <c r="G64" i="10"/>
  <c r="I70" i="10"/>
  <c r="J70" i="10" s="1"/>
  <c r="G70" i="10"/>
  <c r="J34" i="10"/>
  <c r="I34" i="10"/>
  <c r="G34" i="10"/>
  <c r="I31" i="10"/>
  <c r="J31" i="10" s="1"/>
  <c r="G31" i="10"/>
  <c r="I25" i="10"/>
  <c r="J25" i="10" s="1"/>
  <c r="G25" i="10"/>
  <c r="I69" i="10"/>
  <c r="J69" i="10" s="1"/>
  <c r="G69" i="10"/>
  <c r="J77" i="10"/>
  <c r="I77" i="10"/>
  <c r="G77" i="10"/>
  <c r="I30" i="10"/>
  <c r="J30" i="10" s="1"/>
  <c r="G30" i="10"/>
  <c r="I20" i="10"/>
  <c r="J20" i="10" s="1"/>
  <c r="G20" i="10"/>
  <c r="I63" i="10"/>
  <c r="J63" i="10" s="1"/>
  <c r="G63" i="10"/>
  <c r="J68" i="10"/>
  <c r="I68" i="10"/>
  <c r="G68" i="10"/>
  <c r="I19" i="10"/>
  <c r="J19" i="10" s="1"/>
  <c r="G19" i="10"/>
  <c r="I44" i="10"/>
  <c r="J44" i="10" s="1"/>
  <c r="G44" i="10"/>
  <c r="I92" i="10"/>
  <c r="J92" i="10" s="1"/>
  <c r="G92" i="10"/>
  <c r="J55" i="10"/>
  <c r="I55" i="10"/>
  <c r="G55" i="10"/>
  <c r="I81" i="10"/>
  <c r="J81" i="10" s="1"/>
  <c r="G81" i="10"/>
  <c r="I45" i="10"/>
  <c r="J45" i="10" s="1"/>
  <c r="G45" i="10"/>
  <c r="I80" i="10"/>
  <c r="J80" i="10" s="1"/>
  <c r="G80" i="10"/>
  <c r="J43" i="10"/>
  <c r="I43" i="10"/>
  <c r="G43" i="10"/>
  <c r="I39" i="10"/>
  <c r="J39" i="10" s="1"/>
  <c r="G39" i="10"/>
  <c r="I9" i="10"/>
  <c r="J9" i="10" s="1"/>
  <c r="G9" i="10"/>
  <c r="I46" i="10"/>
  <c r="J46" i="10" s="1"/>
  <c r="G46" i="10"/>
  <c r="J5" i="10"/>
  <c r="I5" i="10"/>
  <c r="G5" i="10"/>
  <c r="I7" i="10"/>
  <c r="J7" i="10" s="1"/>
  <c r="G7" i="10"/>
  <c r="I6" i="10"/>
  <c r="J6" i="10" s="1"/>
  <c r="G6" i="10"/>
  <c r="I22" i="10"/>
  <c r="J22" i="10" s="1"/>
  <c r="G22" i="10"/>
  <c r="J32" i="10"/>
  <c r="I32" i="10"/>
  <c r="G32" i="10"/>
  <c r="I29" i="10"/>
  <c r="J29" i="10" s="1"/>
  <c r="G29" i="10"/>
  <c r="I12" i="10"/>
  <c r="J12" i="10" s="1"/>
  <c r="G12" i="10"/>
  <c r="I48" i="10"/>
  <c r="J48" i="10" s="1"/>
  <c r="G48" i="10"/>
  <c r="J10" i="10"/>
  <c r="I10" i="10"/>
  <c r="G10" i="10"/>
  <c r="I33" i="10"/>
  <c r="J33" i="10" s="1"/>
  <c r="G33" i="10"/>
  <c r="I41" i="10"/>
  <c r="J41" i="10" s="1"/>
  <c r="G41" i="10"/>
  <c r="I50" i="10"/>
  <c r="J50" i="10" s="1"/>
  <c r="G50" i="10"/>
  <c r="J51" i="10"/>
  <c r="I51" i="10"/>
  <c r="G51" i="10"/>
  <c r="I53" i="10"/>
  <c r="J53" i="10" s="1"/>
  <c r="G53" i="10"/>
  <c r="I52" i="10"/>
  <c r="J52" i="10" s="1"/>
  <c r="G52" i="10"/>
  <c r="I21" i="10"/>
  <c r="J21" i="10" s="1"/>
  <c r="G21" i="10"/>
  <c r="J13" i="10"/>
  <c r="I13" i="10"/>
  <c r="G13" i="10"/>
  <c r="I40" i="10"/>
  <c r="J40" i="10" s="1"/>
  <c r="G40" i="10"/>
  <c r="I18" i="10"/>
  <c r="J18" i="10" s="1"/>
  <c r="G18" i="10"/>
  <c r="I28" i="10"/>
  <c r="J28" i="10" s="1"/>
  <c r="G28" i="10"/>
  <c r="J89" i="10"/>
  <c r="I89" i="10"/>
  <c r="G89" i="10"/>
  <c r="I88" i="10"/>
  <c r="J88" i="10" s="1"/>
  <c r="G88" i="10"/>
  <c r="I11" i="10"/>
  <c r="J11" i="10" s="1"/>
  <c r="G11" i="10"/>
  <c r="I38" i="10"/>
  <c r="J38" i="10" s="1"/>
  <c r="G38" i="10"/>
  <c r="J37" i="10"/>
  <c r="I37" i="10"/>
  <c r="G37" i="10"/>
  <c r="I14" i="10"/>
  <c r="J14" i="10" s="1"/>
  <c r="G14" i="10"/>
  <c r="I15" i="10"/>
  <c r="J15" i="10" s="1"/>
  <c r="G15" i="10"/>
  <c r="I87" i="10"/>
  <c r="J87" i="10" s="1"/>
  <c r="G87" i="10"/>
  <c r="J79" i="10"/>
  <c r="I79" i="10"/>
  <c r="G79" i="10"/>
  <c r="I61" i="10"/>
  <c r="J61" i="10" s="1"/>
  <c r="G61" i="10"/>
  <c r="I60" i="10"/>
  <c r="J60" i="10" s="1"/>
  <c r="G60" i="10"/>
  <c r="I86" i="10"/>
  <c r="J86" i="10" s="1"/>
  <c r="G86" i="10"/>
  <c r="J27" i="10"/>
  <c r="I27" i="10"/>
  <c r="G27" i="10"/>
  <c r="I67" i="10"/>
  <c r="J67" i="10" s="1"/>
  <c r="G67" i="10"/>
  <c r="I73" i="10"/>
  <c r="J73" i="10" s="1"/>
  <c r="G73" i="10"/>
  <c r="I72" i="10"/>
  <c r="J72" i="10" s="1"/>
  <c r="G72" i="10"/>
  <c r="J24" i="10"/>
  <c r="I24" i="10"/>
  <c r="G24" i="10"/>
  <c r="I23" i="10"/>
  <c r="J23" i="10" s="1"/>
  <c r="G23" i="10"/>
  <c r="I59" i="10"/>
  <c r="J59" i="10" s="1"/>
  <c r="G59" i="10"/>
  <c r="I58" i="10"/>
  <c r="J58" i="10" s="1"/>
  <c r="G58" i="10"/>
  <c r="J85" i="10"/>
  <c r="I85" i="10"/>
  <c r="G85" i="10"/>
  <c r="I57" i="10"/>
  <c r="J57" i="10" s="1"/>
  <c r="G57" i="10"/>
  <c r="I26" i="10"/>
  <c r="J26" i="10" s="1"/>
  <c r="G26" i="10"/>
  <c r="I49" i="10"/>
  <c r="J49" i="10" s="1"/>
  <c r="G49" i="10"/>
  <c r="J36" i="10"/>
  <c r="I36" i="10"/>
  <c r="G36" i="10"/>
  <c r="I47" i="10"/>
  <c r="J47" i="10" s="1"/>
  <c r="G47" i="10"/>
  <c r="I76" i="10"/>
  <c r="J76" i="10" s="1"/>
  <c r="G76" i="10"/>
  <c r="I78" i="10"/>
  <c r="J78" i="10" s="1"/>
  <c r="G78" i="10"/>
  <c r="G93" i="10"/>
  <c r="I66" i="10"/>
  <c r="J66" i="10" s="1"/>
  <c r="G66" i="10"/>
  <c r="J71" i="10"/>
  <c r="I71" i="10"/>
  <c r="G71" i="10"/>
  <c r="I91" i="10"/>
  <c r="J91" i="10" s="1"/>
  <c r="G91" i="10"/>
  <c r="I90" i="10"/>
  <c r="J90" i="10" s="1"/>
  <c r="G90" i="10"/>
  <c r="I17" i="10"/>
  <c r="J17" i="10" s="1"/>
  <c r="G17" i="10"/>
  <c r="J16" i="10"/>
  <c r="I16" i="10"/>
  <c r="G16" i="10"/>
  <c r="I56" i="10"/>
  <c r="J56" i="10" s="1"/>
  <c r="G56" i="10"/>
  <c r="I84" i="10"/>
  <c r="J84" i="10" s="1"/>
  <c r="G84" i="10"/>
  <c r="I54" i="10"/>
  <c r="J54" i="10" s="1"/>
  <c r="G54" i="10"/>
  <c r="J83" i="10"/>
  <c r="I83" i="10"/>
  <c r="G83" i="10"/>
  <c r="I82" i="10"/>
  <c r="J82" i="10" s="1"/>
  <c r="G82" i="10"/>
  <c r="I61" i="9"/>
  <c r="J61" i="9" s="1"/>
  <c r="G61" i="9"/>
  <c r="I66" i="9"/>
  <c r="J66" i="9" s="1"/>
  <c r="G66" i="9"/>
  <c r="I55" i="9"/>
  <c r="J55" i="9" s="1"/>
  <c r="G55" i="9"/>
  <c r="I85" i="9"/>
  <c r="J85" i="9" s="1"/>
  <c r="G85" i="9"/>
  <c r="I21" i="9"/>
  <c r="J21" i="9" s="1"/>
  <c r="G21" i="9"/>
  <c r="J65" i="9"/>
  <c r="I65" i="9"/>
  <c r="G65" i="9"/>
  <c r="I64" i="9"/>
  <c r="J64" i="9" s="1"/>
  <c r="G64" i="9"/>
  <c r="I20" i="9"/>
  <c r="J20" i="9" s="1"/>
  <c r="G20" i="9"/>
  <c r="I90" i="9"/>
  <c r="J90" i="9" s="1"/>
  <c r="G90" i="9"/>
  <c r="J45" i="9"/>
  <c r="I45" i="9"/>
  <c r="G45" i="9"/>
  <c r="I31" i="9"/>
  <c r="J31" i="9" s="1"/>
  <c r="G31" i="9"/>
  <c r="I19" i="9"/>
  <c r="J19" i="9" s="1"/>
  <c r="G19" i="9"/>
  <c r="I76" i="9"/>
  <c r="J76" i="9" s="1"/>
  <c r="G76" i="9"/>
  <c r="I54" i="9"/>
  <c r="J54" i="9" s="1"/>
  <c r="G54" i="9"/>
  <c r="I30" i="9"/>
  <c r="J30" i="9" s="1"/>
  <c r="G30" i="9"/>
  <c r="I13" i="9"/>
  <c r="J13" i="9" s="1"/>
  <c r="G13" i="9"/>
  <c r="I75" i="9"/>
  <c r="J75" i="9" s="1"/>
  <c r="G75" i="9"/>
  <c r="I74" i="9"/>
  <c r="J74" i="9" s="1"/>
  <c r="G74" i="9"/>
  <c r="I88" i="9"/>
  <c r="J88" i="9" s="1"/>
  <c r="G88" i="9"/>
  <c r="I91" i="9"/>
  <c r="J91" i="9" s="1"/>
  <c r="G91" i="9"/>
  <c r="I86" i="9"/>
  <c r="J86" i="9" s="1"/>
  <c r="G86" i="9"/>
  <c r="J67" i="9"/>
  <c r="I67" i="9"/>
  <c r="G67" i="9"/>
  <c r="I79" i="9"/>
  <c r="J79" i="9" s="1"/>
  <c r="G79" i="9"/>
  <c r="I44" i="9"/>
  <c r="J44" i="9" s="1"/>
  <c r="G44" i="9"/>
  <c r="I24" i="9"/>
  <c r="J24" i="9" s="1"/>
  <c r="G24" i="9"/>
  <c r="J80" i="9"/>
  <c r="I80" i="9"/>
  <c r="G80" i="9"/>
  <c r="I82" i="9"/>
  <c r="J82" i="9" s="1"/>
  <c r="G82" i="9"/>
  <c r="I17" i="9"/>
  <c r="J17" i="9" s="1"/>
  <c r="G17" i="9"/>
  <c r="I43" i="9"/>
  <c r="J43" i="9" s="1"/>
  <c r="G43" i="9"/>
  <c r="I22" i="9"/>
  <c r="J22" i="9" s="1"/>
  <c r="G22" i="9"/>
  <c r="I16" i="9"/>
  <c r="J16" i="9" s="1"/>
  <c r="G16" i="9"/>
  <c r="I15" i="9"/>
  <c r="J15" i="9" s="1"/>
  <c r="G15" i="9"/>
  <c r="I62" i="9"/>
  <c r="J62" i="9" s="1"/>
  <c r="G62" i="9"/>
  <c r="I71" i="9"/>
  <c r="J71" i="9" s="1"/>
  <c r="G71" i="9"/>
  <c r="I42" i="9"/>
  <c r="J42" i="9" s="1"/>
  <c r="G42" i="9"/>
  <c r="I10" i="9"/>
  <c r="J10" i="9" s="1"/>
  <c r="G10" i="9"/>
  <c r="I93" i="9"/>
  <c r="J93" i="9" s="1"/>
  <c r="G93" i="9"/>
  <c r="J87" i="9"/>
  <c r="I87" i="9"/>
  <c r="G87" i="9"/>
  <c r="I92" i="9"/>
  <c r="J92" i="9" s="1"/>
  <c r="G92" i="9"/>
  <c r="I60" i="9"/>
  <c r="J60" i="9" s="1"/>
  <c r="G60" i="9"/>
  <c r="I70" i="9"/>
  <c r="J70" i="9" s="1"/>
  <c r="G70" i="9"/>
  <c r="I51" i="9"/>
  <c r="J51" i="9" s="1"/>
  <c r="G51" i="9"/>
  <c r="I46" i="9"/>
  <c r="J46" i="9" s="1"/>
  <c r="G46" i="9"/>
  <c r="I56" i="9"/>
  <c r="J56" i="9" s="1"/>
  <c r="G56" i="9"/>
  <c r="I23" i="9"/>
  <c r="J23" i="9" s="1"/>
  <c r="G23" i="9"/>
  <c r="I41" i="9"/>
  <c r="J41" i="9" s="1"/>
  <c r="G41" i="9"/>
  <c r="I36" i="9"/>
  <c r="J36" i="9" s="1"/>
  <c r="G36" i="9"/>
  <c r="I9" i="9"/>
  <c r="J9" i="9" s="1"/>
  <c r="G9" i="9"/>
  <c r="I12" i="9"/>
  <c r="J12" i="9" s="1"/>
  <c r="G12" i="9"/>
  <c r="I11" i="9"/>
  <c r="J11" i="9" s="1"/>
  <c r="G11" i="9"/>
  <c r="I32" i="9"/>
  <c r="J32" i="9" s="1"/>
  <c r="G32" i="9"/>
  <c r="I8" i="9"/>
  <c r="J8" i="9" s="1"/>
  <c r="G8" i="9"/>
  <c r="I25" i="9"/>
  <c r="J25" i="9" s="1"/>
  <c r="G25" i="9"/>
  <c r="J35" i="9"/>
  <c r="I35" i="9"/>
  <c r="G35" i="9"/>
  <c r="I5" i="9"/>
  <c r="J5" i="9" s="1"/>
  <c r="G5" i="9"/>
  <c r="I6" i="9"/>
  <c r="J6" i="9" s="1"/>
  <c r="G6" i="9"/>
  <c r="I58" i="9"/>
  <c r="J58" i="9" s="1"/>
  <c r="G58" i="9"/>
  <c r="I48" i="9"/>
  <c r="J48" i="9" s="1"/>
  <c r="G48" i="9"/>
  <c r="I52" i="9"/>
  <c r="J52" i="9" s="1"/>
  <c r="G52" i="9"/>
  <c r="I27" i="9"/>
  <c r="J27" i="9" s="1"/>
  <c r="G27" i="9"/>
  <c r="I84" i="9"/>
  <c r="J84" i="9" s="1"/>
  <c r="G84" i="9"/>
  <c r="I40" i="9"/>
  <c r="J40" i="9" s="1"/>
  <c r="G40" i="9"/>
  <c r="I59" i="9"/>
  <c r="J59" i="9" s="1"/>
  <c r="G59" i="9"/>
  <c r="I83" i="9"/>
  <c r="J83" i="9" s="1"/>
  <c r="G83" i="9"/>
  <c r="I69" i="9"/>
  <c r="J69" i="9" s="1"/>
  <c r="G69" i="9"/>
  <c r="I14" i="9"/>
  <c r="J14" i="9" s="1"/>
  <c r="G14" i="9"/>
  <c r="I28" i="9"/>
  <c r="J28" i="9" s="1"/>
  <c r="G28" i="9"/>
  <c r="I63" i="9"/>
  <c r="J63" i="9" s="1"/>
  <c r="G63" i="9"/>
  <c r="I78" i="9"/>
  <c r="J78" i="9" s="1"/>
  <c r="G78" i="9"/>
  <c r="J39" i="9"/>
  <c r="I39" i="9"/>
  <c r="G39" i="9"/>
  <c r="I26" i="9"/>
  <c r="J26" i="9" s="1"/>
  <c r="G26" i="9"/>
  <c r="I38" i="9"/>
  <c r="J38" i="9" s="1"/>
  <c r="G38" i="9"/>
  <c r="I50" i="9"/>
  <c r="J50" i="9" s="1"/>
  <c r="G50" i="9"/>
  <c r="I53" i="9"/>
  <c r="J53" i="9" s="1"/>
  <c r="G53" i="9"/>
  <c r="I73" i="9"/>
  <c r="J73" i="9" s="1"/>
  <c r="G73" i="9"/>
  <c r="I68" i="9"/>
  <c r="J68" i="9" s="1"/>
  <c r="G68" i="9"/>
  <c r="I47" i="9"/>
  <c r="J47" i="9" s="1"/>
  <c r="G47" i="9"/>
  <c r="G89" i="9"/>
  <c r="I34" i="9"/>
  <c r="J34" i="9" s="1"/>
  <c r="G34" i="9"/>
  <c r="I37" i="9"/>
  <c r="J37" i="9" s="1"/>
  <c r="G37" i="9"/>
  <c r="I29" i="9"/>
  <c r="J29" i="9" s="1"/>
  <c r="G29" i="9"/>
  <c r="I49" i="9"/>
  <c r="J49" i="9" s="1"/>
  <c r="G49" i="9"/>
  <c r="I7" i="9"/>
  <c r="J7" i="9" s="1"/>
  <c r="G7" i="9"/>
  <c r="I18" i="9"/>
  <c r="J18" i="9" s="1"/>
  <c r="G18" i="9"/>
  <c r="I77" i="9"/>
  <c r="J77" i="9" s="1"/>
  <c r="G77" i="9"/>
  <c r="I57" i="9"/>
  <c r="J57" i="9" s="1"/>
  <c r="G57" i="9"/>
  <c r="I33" i="9"/>
  <c r="J33" i="9" s="1"/>
  <c r="G33" i="9"/>
  <c r="I72" i="9"/>
  <c r="J72" i="9" s="1"/>
  <c r="G72" i="9"/>
  <c r="I81" i="9"/>
  <c r="J81" i="9" s="1"/>
  <c r="G81" i="9"/>
  <c r="I59" i="8"/>
  <c r="J59" i="8" s="1"/>
  <c r="G59" i="8"/>
  <c r="I65" i="8"/>
  <c r="J65" i="8" s="1"/>
  <c r="G65" i="8"/>
  <c r="I53" i="8"/>
  <c r="J53" i="8" s="1"/>
  <c r="G53" i="8"/>
  <c r="I82" i="8"/>
  <c r="J82" i="8" s="1"/>
  <c r="G82" i="8"/>
  <c r="J28" i="8"/>
  <c r="I28" i="8"/>
  <c r="G28" i="8"/>
  <c r="I83" i="8"/>
  <c r="J83" i="8" s="1"/>
  <c r="G83" i="8"/>
  <c r="I16" i="8"/>
  <c r="J16" i="8" s="1"/>
  <c r="G16" i="8"/>
  <c r="I27" i="8"/>
  <c r="J27" i="8" s="1"/>
  <c r="G27" i="8"/>
  <c r="J89" i="8"/>
  <c r="I89" i="8"/>
  <c r="G89" i="8"/>
  <c r="I48" i="8"/>
  <c r="J48" i="8" s="1"/>
  <c r="G48" i="8"/>
  <c r="I34" i="8"/>
  <c r="J34" i="8" s="1"/>
  <c r="G34" i="8"/>
  <c r="I25" i="8"/>
  <c r="J25" i="8" s="1"/>
  <c r="G25" i="8"/>
  <c r="I72" i="8"/>
  <c r="J72" i="8" s="1"/>
  <c r="G72" i="8"/>
  <c r="I63" i="8"/>
  <c r="J63" i="8" s="1"/>
  <c r="G63" i="8"/>
  <c r="I33" i="8"/>
  <c r="J33" i="8" s="1"/>
  <c r="G33" i="8"/>
  <c r="I13" i="8"/>
  <c r="J13" i="8" s="1"/>
  <c r="G13" i="8"/>
  <c r="I77" i="8"/>
  <c r="J77" i="8" s="1"/>
  <c r="G77" i="8"/>
  <c r="I71" i="8"/>
  <c r="J71" i="8" s="1"/>
  <c r="G71" i="8"/>
  <c r="I88" i="8"/>
  <c r="J88" i="8" s="1"/>
  <c r="G88" i="8"/>
  <c r="I90" i="8"/>
  <c r="J90" i="8" s="1"/>
  <c r="G90" i="8"/>
  <c r="J85" i="8"/>
  <c r="I85" i="8"/>
  <c r="G85" i="8"/>
  <c r="I84" i="8"/>
  <c r="J84" i="8" s="1"/>
  <c r="G84" i="8"/>
  <c r="I78" i="8"/>
  <c r="J78" i="8" s="1"/>
  <c r="G78" i="8"/>
  <c r="I51" i="8"/>
  <c r="J51" i="8" s="1"/>
  <c r="G51" i="8"/>
  <c r="I30" i="8"/>
  <c r="J30" i="8" s="1"/>
  <c r="G30" i="8"/>
  <c r="I80" i="8"/>
  <c r="J80" i="8" s="1"/>
  <c r="G80" i="8"/>
  <c r="I87" i="8"/>
  <c r="J87" i="8" s="1"/>
  <c r="G87" i="8"/>
  <c r="I15" i="8"/>
  <c r="J15" i="8" s="1"/>
  <c r="G15" i="8"/>
  <c r="J47" i="8"/>
  <c r="I47" i="8"/>
  <c r="G47" i="8"/>
  <c r="I5" i="8"/>
  <c r="J5" i="8" s="1"/>
  <c r="G5" i="8"/>
  <c r="I23" i="8"/>
  <c r="J23" i="8" s="1"/>
  <c r="G23" i="8"/>
  <c r="I12" i="8"/>
  <c r="J12" i="8" s="1"/>
  <c r="G12" i="8"/>
  <c r="I40" i="8"/>
  <c r="J40" i="8" s="1"/>
  <c r="G40" i="8"/>
  <c r="I54" i="8"/>
  <c r="J54" i="8" s="1"/>
  <c r="G54" i="8"/>
  <c r="I42" i="8"/>
  <c r="J42" i="8" s="1"/>
  <c r="G42" i="8"/>
  <c r="I10" i="8"/>
  <c r="J10" i="8" s="1"/>
  <c r="G10" i="8"/>
  <c r="J92" i="8"/>
  <c r="I92" i="8"/>
  <c r="G92" i="8"/>
  <c r="I86" i="8"/>
  <c r="J86" i="8" s="1"/>
  <c r="G86" i="8"/>
  <c r="I91" i="8"/>
  <c r="J91" i="8" s="1"/>
  <c r="G91" i="8"/>
  <c r="I58" i="8"/>
  <c r="J58" i="8" s="1"/>
  <c r="G58" i="8"/>
  <c r="I75" i="8"/>
  <c r="J75" i="8" s="1"/>
  <c r="G75" i="8"/>
  <c r="I56" i="8"/>
  <c r="J56" i="8" s="1"/>
  <c r="G56" i="8"/>
  <c r="I61" i="8"/>
  <c r="J61" i="8" s="1"/>
  <c r="G61" i="8"/>
  <c r="I68" i="8"/>
  <c r="J68" i="8" s="1"/>
  <c r="G68" i="8"/>
  <c r="J26" i="8"/>
  <c r="I26" i="8"/>
  <c r="G26" i="8"/>
  <c r="I41" i="8"/>
  <c r="J41" i="8" s="1"/>
  <c r="G41" i="8"/>
  <c r="I44" i="8"/>
  <c r="J44" i="8" s="1"/>
  <c r="G44" i="8"/>
  <c r="I20" i="8"/>
  <c r="J20" i="8" s="1"/>
  <c r="G20" i="8"/>
  <c r="I18" i="8"/>
  <c r="J18" i="8" s="1"/>
  <c r="G18" i="8"/>
  <c r="I17" i="8"/>
  <c r="J17" i="8" s="1"/>
  <c r="G17" i="8"/>
  <c r="I39" i="8"/>
  <c r="J39" i="8" s="1"/>
  <c r="G39" i="8"/>
  <c r="I9" i="8"/>
  <c r="J9" i="8" s="1"/>
  <c r="G9" i="8"/>
  <c r="J31" i="8"/>
  <c r="I31" i="8"/>
  <c r="G31" i="8"/>
  <c r="I43" i="8"/>
  <c r="J43" i="8" s="1"/>
  <c r="G43" i="8"/>
  <c r="I7" i="8"/>
  <c r="J7" i="8" s="1"/>
  <c r="G7" i="8"/>
  <c r="I14" i="8"/>
  <c r="J14" i="8" s="1"/>
  <c r="G14" i="8"/>
  <c r="I57" i="8"/>
  <c r="J57" i="8" s="1"/>
  <c r="G57" i="8"/>
  <c r="I46" i="8"/>
  <c r="J46" i="8" s="1"/>
  <c r="G46" i="8"/>
  <c r="I50" i="8"/>
  <c r="J50" i="8" s="1"/>
  <c r="G50" i="8"/>
  <c r="I22" i="8"/>
  <c r="J22" i="8" s="1"/>
  <c r="G22" i="8"/>
  <c r="J81" i="8"/>
  <c r="I81" i="8"/>
  <c r="G81" i="8"/>
  <c r="I38" i="8"/>
  <c r="J38" i="8" s="1"/>
  <c r="G38" i="8"/>
  <c r="I60" i="8"/>
  <c r="J60" i="8" s="1"/>
  <c r="G60" i="8"/>
  <c r="I79" i="8"/>
  <c r="J79" i="8" s="1"/>
  <c r="G79" i="8"/>
  <c r="I66" i="8"/>
  <c r="J66" i="8" s="1"/>
  <c r="G66" i="8"/>
  <c r="I11" i="8"/>
  <c r="J11" i="8" s="1"/>
  <c r="G11" i="8"/>
  <c r="I24" i="8"/>
  <c r="J24" i="8" s="1"/>
  <c r="G24" i="8"/>
  <c r="I64" i="8"/>
  <c r="J64" i="8" s="1"/>
  <c r="G64" i="8"/>
  <c r="J74" i="8"/>
  <c r="I74" i="8"/>
  <c r="G74" i="8"/>
  <c r="I37" i="8"/>
  <c r="J37" i="8" s="1"/>
  <c r="G37" i="8"/>
  <c r="I21" i="8"/>
  <c r="J21" i="8" s="1"/>
  <c r="G21" i="8"/>
  <c r="I36" i="8"/>
  <c r="J36" i="8" s="1"/>
  <c r="G36" i="8"/>
  <c r="I49" i="8"/>
  <c r="J49" i="8" s="1"/>
  <c r="G49" i="8"/>
  <c r="I52" i="8"/>
  <c r="J52" i="8" s="1"/>
  <c r="G52" i="8"/>
  <c r="I69" i="8"/>
  <c r="J69" i="8" s="1"/>
  <c r="G69" i="8"/>
  <c r="I67" i="8"/>
  <c r="J67" i="8" s="1"/>
  <c r="G67" i="8"/>
  <c r="J45" i="8"/>
  <c r="I45" i="8"/>
  <c r="G45" i="8"/>
  <c r="G93" i="8"/>
  <c r="J29" i="8"/>
  <c r="I29" i="8"/>
  <c r="G29" i="8"/>
  <c r="I35" i="8"/>
  <c r="J35" i="8" s="1"/>
  <c r="G35" i="8"/>
  <c r="I32" i="8"/>
  <c r="J32" i="8" s="1"/>
  <c r="G32" i="8"/>
  <c r="I62" i="8"/>
  <c r="J62" i="8" s="1"/>
  <c r="G62" i="8"/>
  <c r="I6" i="8"/>
  <c r="J6" i="8" s="1"/>
  <c r="G6" i="8"/>
  <c r="I8" i="8"/>
  <c r="J8" i="8" s="1"/>
  <c r="G8" i="8"/>
  <c r="I73" i="8"/>
  <c r="J73" i="8" s="1"/>
  <c r="G73" i="8"/>
  <c r="I55" i="8"/>
  <c r="J55" i="8" s="1"/>
  <c r="G55" i="8"/>
  <c r="J19" i="8"/>
  <c r="I19" i="8"/>
  <c r="G19" i="8"/>
  <c r="I70" i="8"/>
  <c r="J70" i="8" s="1"/>
  <c r="G70" i="8"/>
  <c r="I76" i="8"/>
  <c r="J76" i="8" s="1"/>
  <c r="G76" i="8"/>
  <c r="I91" i="7"/>
  <c r="J91" i="7" s="1"/>
  <c r="G91" i="7"/>
  <c r="I52" i="7"/>
  <c r="J52" i="7" s="1"/>
  <c r="G52" i="7"/>
  <c r="I27" i="7"/>
  <c r="J27" i="7" s="1"/>
  <c r="G27" i="7"/>
  <c r="I90" i="7"/>
  <c r="J90" i="7" s="1"/>
  <c r="G90" i="7"/>
  <c r="I23" i="7"/>
  <c r="J23" i="7" s="1"/>
  <c r="G23" i="7"/>
  <c r="I104" i="7"/>
  <c r="J104" i="7" s="1"/>
  <c r="G104" i="7"/>
  <c r="I103" i="7"/>
  <c r="J103" i="7" s="1"/>
  <c r="G103" i="7"/>
  <c r="I22" i="7"/>
  <c r="J22" i="7" s="1"/>
  <c r="G22" i="7"/>
  <c r="I102" i="7"/>
  <c r="J102" i="7" s="1"/>
  <c r="G102" i="7"/>
  <c r="I86" i="7"/>
  <c r="J86" i="7" s="1"/>
  <c r="G86" i="7"/>
  <c r="I66" i="7"/>
  <c r="J66" i="7" s="1"/>
  <c r="G66" i="7"/>
  <c r="I65" i="7"/>
  <c r="J65" i="7" s="1"/>
  <c r="G65" i="7"/>
  <c r="I51" i="7"/>
  <c r="J51" i="7" s="1"/>
  <c r="G51" i="7"/>
  <c r="J26" i="7"/>
  <c r="I26" i="7"/>
  <c r="G26" i="7"/>
  <c r="I64" i="7"/>
  <c r="J64" i="7" s="1"/>
  <c r="G64" i="7"/>
  <c r="I63" i="7"/>
  <c r="J63" i="7" s="1"/>
  <c r="G63" i="7"/>
  <c r="I85" i="7"/>
  <c r="J85" i="7" s="1"/>
  <c r="G85" i="7"/>
  <c r="I50" i="7"/>
  <c r="J50" i="7" s="1"/>
  <c r="G50" i="7"/>
  <c r="I120" i="7"/>
  <c r="J120" i="7" s="1"/>
  <c r="G120" i="7"/>
  <c r="I118" i="7"/>
  <c r="J118" i="7" s="1"/>
  <c r="G118" i="7"/>
  <c r="I12" i="7"/>
  <c r="J12" i="7" s="1"/>
  <c r="G12" i="7"/>
  <c r="J100" i="7"/>
  <c r="I100" i="7"/>
  <c r="G100" i="7"/>
  <c r="I48" i="7"/>
  <c r="J48" i="7" s="1"/>
  <c r="G48" i="7"/>
  <c r="I62" i="7"/>
  <c r="J62" i="7" s="1"/>
  <c r="G62" i="7"/>
  <c r="I10" i="7"/>
  <c r="J10" i="7" s="1"/>
  <c r="G10" i="7"/>
  <c r="I99" i="7"/>
  <c r="J99" i="7" s="1"/>
  <c r="G99" i="7"/>
  <c r="I111" i="7"/>
  <c r="J111" i="7" s="1"/>
  <c r="G111" i="7"/>
  <c r="I98" i="7"/>
  <c r="J98" i="7" s="1"/>
  <c r="G98" i="7"/>
  <c r="I45" i="7"/>
  <c r="J45" i="7" s="1"/>
  <c r="G45" i="7"/>
  <c r="J107" i="7"/>
  <c r="I107" i="7"/>
  <c r="G107" i="7"/>
  <c r="I106" i="7"/>
  <c r="J106" i="7" s="1"/>
  <c r="G106" i="7"/>
  <c r="I105" i="7"/>
  <c r="J105" i="7" s="1"/>
  <c r="G105" i="7"/>
  <c r="I94" i="7"/>
  <c r="J94" i="7" s="1"/>
  <c r="G94" i="7"/>
  <c r="I93" i="7"/>
  <c r="J93" i="7" s="1"/>
  <c r="G93" i="7"/>
  <c r="I80" i="7"/>
  <c r="J80" i="7" s="1"/>
  <c r="G80" i="7"/>
  <c r="I79" i="7"/>
  <c r="J79" i="7" s="1"/>
  <c r="G79" i="7"/>
  <c r="I122" i="7"/>
  <c r="J122" i="7" s="1"/>
  <c r="G122" i="7"/>
  <c r="J119" i="7"/>
  <c r="I119" i="7"/>
  <c r="G119" i="7"/>
  <c r="I121" i="7"/>
  <c r="J121" i="7" s="1"/>
  <c r="G121" i="7"/>
  <c r="I78" i="7"/>
  <c r="J78" i="7" s="1"/>
  <c r="G78" i="7"/>
  <c r="I92" i="7"/>
  <c r="J92" i="7" s="1"/>
  <c r="G92" i="7"/>
  <c r="I44" i="7"/>
  <c r="J44" i="7" s="1"/>
  <c r="G44" i="7"/>
  <c r="I43" i="7"/>
  <c r="J43" i="7" s="1"/>
  <c r="G43" i="7"/>
  <c r="I61" i="7"/>
  <c r="J61" i="7" s="1"/>
  <c r="G61" i="7"/>
  <c r="I77" i="7"/>
  <c r="J77" i="7" s="1"/>
  <c r="G77" i="7"/>
  <c r="J97" i="7"/>
  <c r="I97" i="7"/>
  <c r="G97" i="7"/>
  <c r="I60" i="7"/>
  <c r="J60" i="7" s="1"/>
  <c r="G60" i="7"/>
  <c r="I76" i="7"/>
  <c r="J76" i="7" s="1"/>
  <c r="G76" i="7"/>
  <c r="I42" i="7"/>
  <c r="J42" i="7" s="1"/>
  <c r="G42" i="7"/>
  <c r="I7" i="7"/>
  <c r="J7" i="7" s="1"/>
  <c r="G7" i="7"/>
  <c r="I9" i="7"/>
  <c r="J9" i="7" s="1"/>
  <c r="G9" i="7"/>
  <c r="I73" i="7"/>
  <c r="J73" i="7" s="1"/>
  <c r="G73" i="7"/>
  <c r="I38" i="7"/>
  <c r="J38" i="7" s="1"/>
  <c r="G38" i="7"/>
  <c r="J59" i="7"/>
  <c r="I59" i="7"/>
  <c r="G59" i="7"/>
  <c r="I58" i="7"/>
  <c r="J58" i="7" s="1"/>
  <c r="G58" i="7"/>
  <c r="I72" i="7"/>
  <c r="J72" i="7" s="1"/>
  <c r="G72" i="7"/>
  <c r="I21" i="7"/>
  <c r="J21" i="7" s="1"/>
  <c r="G21" i="7"/>
  <c r="I20" i="7"/>
  <c r="J20" i="7" s="1"/>
  <c r="G20" i="7"/>
  <c r="I32" i="7"/>
  <c r="J32" i="7" s="1"/>
  <c r="G32" i="7"/>
  <c r="I19" i="7"/>
  <c r="J19" i="7" s="1"/>
  <c r="G19" i="7"/>
  <c r="I37" i="7"/>
  <c r="J37" i="7" s="1"/>
  <c r="G37" i="7"/>
  <c r="J71" i="7"/>
  <c r="I71" i="7"/>
  <c r="G71" i="7"/>
  <c r="I31" i="7"/>
  <c r="J31" i="7" s="1"/>
  <c r="G31" i="7"/>
  <c r="I57" i="7"/>
  <c r="J57" i="7" s="1"/>
  <c r="G57" i="7"/>
  <c r="I30" i="7"/>
  <c r="J30" i="7" s="1"/>
  <c r="G30" i="7"/>
  <c r="I36" i="7"/>
  <c r="J36" i="7" s="1"/>
  <c r="G36" i="7"/>
  <c r="I56" i="7"/>
  <c r="J56" i="7" s="1"/>
  <c r="G56" i="7"/>
  <c r="I35" i="7"/>
  <c r="J35" i="7" s="1"/>
  <c r="G35" i="7"/>
  <c r="I55" i="7"/>
  <c r="J55" i="7" s="1"/>
  <c r="G55" i="7"/>
  <c r="J8" i="7"/>
  <c r="I8" i="7"/>
  <c r="G8" i="7"/>
  <c r="I18" i="7"/>
  <c r="J18" i="7" s="1"/>
  <c r="G18" i="7"/>
  <c r="I70" i="7"/>
  <c r="J70" i="7" s="1"/>
  <c r="G70" i="7"/>
  <c r="I34" i="7"/>
  <c r="J34" i="7" s="1"/>
  <c r="G34" i="7"/>
  <c r="I69" i="7"/>
  <c r="J69" i="7" s="1"/>
  <c r="G69" i="7"/>
  <c r="I68" i="7"/>
  <c r="J68" i="7" s="1"/>
  <c r="G68" i="7"/>
  <c r="I29" i="7"/>
  <c r="J29" i="7" s="1"/>
  <c r="G29" i="7"/>
  <c r="I17" i="7"/>
  <c r="J17" i="7" s="1"/>
  <c r="G17" i="7"/>
  <c r="G67" i="7"/>
  <c r="I16" i="7"/>
  <c r="J16" i="7" s="1"/>
  <c r="G16" i="7"/>
  <c r="I15" i="7"/>
  <c r="J15" i="7" s="1"/>
  <c r="G15" i="7"/>
  <c r="I5" i="7"/>
  <c r="J5" i="7" s="1"/>
  <c r="G5" i="7"/>
  <c r="I6" i="7"/>
  <c r="J6" i="7" s="1"/>
  <c r="G6" i="7"/>
  <c r="I33" i="7"/>
  <c r="J33" i="7" s="1"/>
  <c r="G33" i="7"/>
  <c r="I54" i="7"/>
  <c r="J54" i="7" s="1"/>
  <c r="G54" i="7"/>
  <c r="I53" i="7"/>
  <c r="J53" i="7" s="1"/>
  <c r="G53" i="7"/>
  <c r="I14" i="7"/>
  <c r="J14" i="7" s="1"/>
  <c r="G14" i="7"/>
  <c r="I13" i="7"/>
  <c r="J13" i="7" s="1"/>
  <c r="G13" i="7"/>
  <c r="I24" i="7"/>
  <c r="J24" i="7" s="1"/>
  <c r="G24" i="7"/>
  <c r="I28" i="7"/>
  <c r="J28" i="7" s="1"/>
  <c r="G28" i="7"/>
  <c r="I108" i="1"/>
  <c r="J108" i="1"/>
  <c r="G108" i="1"/>
  <c r="I115" i="1"/>
  <c r="J115" i="1"/>
  <c r="I116" i="1"/>
  <c r="J116" i="1"/>
  <c r="I117" i="1"/>
  <c r="J117" i="1"/>
  <c r="I118" i="1"/>
  <c r="J118" i="1" s="1"/>
  <c r="I119" i="1"/>
  <c r="J119" i="1" s="1"/>
  <c r="I120" i="1"/>
  <c r="J120" i="1"/>
  <c r="I121" i="1"/>
  <c r="J121" i="1" s="1"/>
  <c r="I122" i="1"/>
  <c r="J122" i="1" s="1"/>
  <c r="G115" i="1"/>
  <c r="G116" i="1"/>
  <c r="G117" i="1"/>
  <c r="G118" i="1"/>
  <c r="G119" i="1"/>
  <c r="G120" i="1"/>
  <c r="G121" i="1"/>
  <c r="G122" i="1"/>
  <c r="J5" i="1" l="1"/>
  <c r="I5" i="1"/>
  <c r="G5" i="1"/>
  <c r="I50" i="1"/>
  <c r="J50" i="1" s="1"/>
  <c r="G50" i="1"/>
  <c r="I6" i="1"/>
  <c r="J6" i="1" s="1"/>
  <c r="G6" i="1"/>
  <c r="I105" i="1"/>
  <c r="J105" i="1" s="1"/>
  <c r="G105" i="1"/>
  <c r="I104" i="1" l="1"/>
  <c r="J104" i="1" s="1"/>
  <c r="G104" i="1"/>
  <c r="I103" i="1"/>
  <c r="J103" i="1"/>
  <c r="G103" i="1"/>
  <c r="I102" i="1"/>
  <c r="J102" i="1" s="1"/>
  <c r="G102" i="1"/>
  <c r="I101" i="1"/>
  <c r="J101" i="1" s="1"/>
  <c r="G101" i="1"/>
  <c r="I99" i="1"/>
  <c r="J99" i="1" s="1"/>
  <c r="G99" i="1"/>
  <c r="I98" i="1"/>
  <c r="J98" i="1" s="1"/>
  <c r="G98" i="1"/>
  <c r="I97" i="1"/>
  <c r="J97" i="1" s="1"/>
  <c r="G97" i="1"/>
  <c r="I96" i="1"/>
  <c r="J96" i="1" s="1"/>
  <c r="G96" i="1"/>
  <c r="I95" i="1"/>
  <c r="J95" i="1" s="1"/>
  <c r="G95" i="1"/>
  <c r="I94" i="1"/>
  <c r="J94" i="1" s="1"/>
  <c r="G94" i="1"/>
  <c r="I93" i="1"/>
  <c r="J93" i="1" s="1"/>
  <c r="G93" i="1"/>
  <c r="I86" i="1"/>
  <c r="J86" i="1" s="1"/>
  <c r="G86" i="1"/>
  <c r="I85" i="1"/>
  <c r="J85" i="1" s="1"/>
  <c r="G85" i="1"/>
  <c r="I84" i="1"/>
  <c r="J84" i="1" s="1"/>
  <c r="G84" i="1"/>
  <c r="I83" i="1"/>
  <c r="J83" i="1" s="1"/>
  <c r="G83" i="1"/>
  <c r="I82" i="1"/>
  <c r="J82" i="1" s="1"/>
  <c r="G82" i="1"/>
  <c r="I81" i="1"/>
  <c r="J81" i="1" s="1"/>
  <c r="G81" i="1"/>
  <c r="I74" i="1"/>
  <c r="J74" i="1" s="1"/>
  <c r="G74" i="1"/>
  <c r="I73" i="1"/>
  <c r="J73" i="1" s="1"/>
  <c r="G73" i="1"/>
  <c r="I70" i="1"/>
  <c r="J70" i="1" s="1"/>
  <c r="G70" i="1"/>
  <c r="I69" i="1"/>
  <c r="J69" i="1" s="1"/>
  <c r="G69" i="1"/>
  <c r="I68" i="1"/>
  <c r="J68" i="1" s="1"/>
  <c r="G68" i="1"/>
  <c r="I67" i="1"/>
  <c r="J67" i="1" s="1"/>
  <c r="G67" i="1"/>
  <c r="I66" i="1"/>
  <c r="J66" i="1" s="1"/>
  <c r="G66" i="1"/>
  <c r="I65" i="1"/>
  <c r="J65" i="1" s="1"/>
  <c r="G65" i="1"/>
  <c r="I64" i="1"/>
  <c r="J64" i="1" s="1"/>
  <c r="G64" i="1"/>
  <c r="I63" i="1"/>
  <c r="J63" i="1" s="1"/>
  <c r="G63" i="1"/>
  <c r="I62" i="1"/>
  <c r="J62" i="1" s="1"/>
  <c r="G62" i="1"/>
  <c r="I61" i="1"/>
  <c r="J61" i="1" s="1"/>
  <c r="G61" i="1"/>
  <c r="I60" i="1"/>
  <c r="J60" i="1" s="1"/>
  <c r="G60" i="1"/>
  <c r="I59" i="1"/>
  <c r="J59" i="1" s="1"/>
  <c r="G59" i="1"/>
  <c r="I58" i="1"/>
  <c r="J58" i="1" s="1"/>
  <c r="G58" i="1"/>
  <c r="I57" i="1"/>
  <c r="J57" i="1" s="1"/>
  <c r="G57" i="1"/>
  <c r="I56" i="1"/>
  <c r="J56" i="1" s="1"/>
  <c r="G56" i="1"/>
  <c r="I55" i="1"/>
  <c r="J55" i="1" s="1"/>
  <c r="G55" i="1"/>
  <c r="I54" i="1"/>
  <c r="J54" i="1" s="1"/>
  <c r="G54" i="1"/>
  <c r="I53" i="1"/>
  <c r="J53" i="1" s="1"/>
  <c r="G53" i="1"/>
  <c r="I52" i="1"/>
  <c r="J52" i="1" s="1"/>
  <c r="G52" i="1"/>
  <c r="I51" i="1"/>
  <c r="J51" i="1" s="1"/>
  <c r="G51" i="1"/>
  <c r="I49" i="1"/>
  <c r="J49" i="1" s="1"/>
  <c r="G49" i="1"/>
  <c r="I42" i="1"/>
  <c r="J42" i="1" s="1"/>
  <c r="G42" i="1"/>
  <c r="I41" i="1"/>
  <c r="J41" i="1" s="1"/>
  <c r="G41" i="1"/>
  <c r="I40" i="1"/>
  <c r="J40" i="1" s="1"/>
  <c r="G40" i="1"/>
  <c r="I39" i="1"/>
  <c r="J39" i="1" s="1"/>
  <c r="G39" i="1"/>
  <c r="I38" i="1"/>
  <c r="J38" i="1" s="1"/>
  <c r="G38" i="1"/>
  <c r="I37" i="1"/>
  <c r="J37" i="1" s="1"/>
  <c r="G37" i="1"/>
  <c r="I36" i="1"/>
  <c r="J36" i="1" s="1"/>
  <c r="G36" i="1"/>
  <c r="I35" i="1"/>
  <c r="J35" i="1" s="1"/>
  <c r="G35" i="1"/>
  <c r="I34" i="1"/>
  <c r="J34" i="1" s="1"/>
  <c r="G34" i="1"/>
  <c r="I33" i="1"/>
  <c r="J33" i="1" s="1"/>
  <c r="G33" i="1"/>
  <c r="I32" i="1"/>
  <c r="J32" i="1" s="1"/>
  <c r="G32" i="1"/>
  <c r="I31" i="1"/>
  <c r="J31" i="1" s="1"/>
  <c r="G31" i="1"/>
  <c r="I30" i="1"/>
  <c r="J30" i="1" s="1"/>
  <c r="G30" i="1"/>
  <c r="I29" i="1"/>
  <c r="J29" i="1" s="1"/>
  <c r="G29" i="1"/>
  <c r="I28" i="1"/>
  <c r="J28" i="1" s="1"/>
  <c r="G28" i="1"/>
  <c r="I27" i="1"/>
  <c r="J27" i="1" s="1"/>
  <c r="G27" i="1"/>
  <c r="I26" i="1"/>
  <c r="J26" i="1" s="1"/>
  <c r="G26" i="1"/>
  <c r="I25" i="1"/>
  <c r="J25" i="1" s="1"/>
  <c r="G25" i="1"/>
  <c r="I24" i="1"/>
  <c r="J24" i="1" s="1"/>
  <c r="G24" i="1"/>
  <c r="I23" i="1"/>
  <c r="J23" i="1" s="1"/>
  <c r="G23" i="1"/>
  <c r="I22" i="1"/>
  <c r="J22" i="1" s="1"/>
  <c r="G22" i="1"/>
  <c r="I21" i="1"/>
  <c r="J21" i="1" s="1"/>
  <c r="G21" i="1"/>
  <c r="I20" i="1"/>
  <c r="J20" i="1" s="1"/>
  <c r="G20" i="1"/>
  <c r="I19" i="1"/>
  <c r="J19" i="1" s="1"/>
  <c r="G19" i="1"/>
  <c r="I18" i="1"/>
  <c r="J18" i="1" s="1"/>
  <c r="G18" i="1"/>
  <c r="I17" i="1"/>
  <c r="J17" i="1" s="1"/>
  <c r="G17" i="1"/>
  <c r="G16" i="1"/>
  <c r="I15" i="1"/>
  <c r="J15" i="1" s="1"/>
  <c r="G15" i="1"/>
  <c r="I14" i="1"/>
  <c r="J14" i="1" s="1"/>
  <c r="G14" i="1"/>
  <c r="I13" i="1"/>
  <c r="J13" i="1" s="1"/>
  <c r="G13" i="1"/>
  <c r="I12" i="1"/>
  <c r="J12" i="1" s="1"/>
  <c r="G12" i="1"/>
  <c r="I11" i="1"/>
  <c r="J11" i="1" s="1"/>
  <c r="G11" i="1"/>
  <c r="I10" i="1"/>
  <c r="J10" i="1" s="1"/>
  <c r="G10" i="1"/>
  <c r="I9" i="1"/>
  <c r="J9" i="1" s="1"/>
  <c r="G9" i="1"/>
  <c r="I8" i="1"/>
  <c r="J8" i="1" s="1"/>
  <c r="G8" i="1"/>
  <c r="I7" i="1"/>
  <c r="J7" i="1" s="1"/>
  <c r="G7" i="1"/>
</calcChain>
</file>

<file path=xl/sharedStrings.xml><?xml version="1.0" encoding="utf-8"?>
<sst xmlns="http://schemas.openxmlformats.org/spreadsheetml/2006/main" count="1475" uniqueCount="182">
  <si>
    <t>COLLECTED BY 20190138</t>
  </si>
  <si>
    <t>进货
渠道</t>
  </si>
  <si>
    <t>编号</t>
  </si>
  <si>
    <t>商品名称</t>
  </si>
  <si>
    <t>元</t>
  </si>
  <si>
    <t>g(克)</t>
  </si>
  <si>
    <t>int
整数</t>
  </si>
  <si>
    <t>每元/克</t>
  </si>
  <si>
    <t>备注</t>
  </si>
  <si>
    <t>标价</t>
  </si>
  <si>
    <t>能量/100克</t>
  </si>
  <si>
    <t>单件能量</t>
  </si>
  <si>
    <t>每元能量</t>
  </si>
  <si>
    <t>[1]</t>
  </si>
  <si>
    <t>奶香南瓜</t>
  </si>
  <si>
    <t>香葱墨西哥</t>
  </si>
  <si>
    <t>海苔肉松</t>
  </si>
  <si>
    <t>肉松面块</t>
  </si>
  <si>
    <t>2片</t>
  </si>
  <si>
    <t>葡萄吐司</t>
  </si>
  <si>
    <t>[降价]葡萄吐司</t>
  </si>
  <si>
    <t>吐司类降价</t>
  </si>
  <si>
    <t>椰蓉餐包</t>
  </si>
  <si>
    <t>毛毛虫</t>
  </si>
  <si>
    <t>甜芝士</t>
  </si>
  <si>
    <t>杏仁条</t>
  </si>
  <si>
    <t>8根</t>
  </si>
  <si>
    <t>奶酥</t>
  </si>
  <si>
    <t>黑胡椒培根</t>
  </si>
  <si>
    <t>焗糖肠仔</t>
  </si>
  <si>
    <t>岩松面包</t>
  </si>
  <si>
    <t>威多士</t>
  </si>
  <si>
    <t>黑胡椒三明治</t>
  </si>
  <si>
    <t>豆沙面包</t>
  </si>
  <si>
    <t>[降]豆沙面包</t>
  </si>
  <si>
    <t>抹茶吐司</t>
  </si>
  <si>
    <t>[降价]抹茶吐司</t>
  </si>
  <si>
    <t>椰蓉吐司</t>
  </si>
  <si>
    <t>[降价]椰蓉吐司</t>
  </si>
  <si>
    <t>芝士棒</t>
  </si>
  <si>
    <t>[涨价]芝士棒</t>
  </si>
  <si>
    <t>香酥肠仔</t>
  </si>
  <si>
    <t>培根三明治</t>
  </si>
  <si>
    <t>肉沙面包</t>
  </si>
  <si>
    <t>疑错误数据</t>
  </si>
  <si>
    <t>巧克力提子</t>
  </si>
  <si>
    <t>椰汁红豆</t>
  </si>
  <si>
    <t>椰蓉甜心</t>
  </si>
  <si>
    <t>菠萝面包</t>
  </si>
  <si>
    <t>迷你提子方包</t>
  </si>
  <si>
    <t>奶酪红豆</t>
  </si>
  <si>
    <t>全麦吐司</t>
  </si>
  <si>
    <t>[2]</t>
  </si>
  <si>
    <t>墨西哥</t>
  </si>
  <si>
    <t>黄金肉松</t>
  </si>
  <si>
    <t>麻薯</t>
  </si>
  <si>
    <t>2块</t>
  </si>
  <si>
    <t>甜甜圈</t>
  </si>
  <si>
    <t>1块</t>
  </si>
  <si>
    <t>黄金椰蓉</t>
  </si>
  <si>
    <t>[4]</t>
  </si>
  <si>
    <t>[促销]菠萝包</t>
  </si>
  <si>
    <t>2件</t>
  </si>
  <si>
    <t>紫薯餐包</t>
  </si>
  <si>
    <t>4块</t>
  </si>
  <si>
    <t>熊掌面包</t>
  </si>
  <si>
    <t>Q弹麻薯</t>
  </si>
  <si>
    <t>椰汁餐包</t>
  </si>
  <si>
    <t>芝士火腿</t>
  </si>
  <si>
    <t>[降价]芝士火腿</t>
  </si>
  <si>
    <t>奥尔良肠仔包</t>
  </si>
  <si>
    <t>三文治</t>
  </si>
  <si>
    <t>香松披萨</t>
  </si>
  <si>
    <t>杏仁瓦片</t>
  </si>
  <si>
    <t>椰子球曲奇</t>
  </si>
  <si>
    <t>瓜仁瓦片</t>
  </si>
  <si>
    <t>全麦面片</t>
  </si>
  <si>
    <t>寿司卷</t>
  </si>
  <si>
    <t>芝士鸡扒汉堡</t>
  </si>
  <si>
    <t>迷你泡芙</t>
  </si>
  <si>
    <t>低脂全麦面包</t>
  </si>
  <si>
    <t>提子方包</t>
  </si>
  <si>
    <t>皇后吐司</t>
  </si>
  <si>
    <t>手撕面包</t>
  </si>
  <si>
    <t>红豆麻苔</t>
  </si>
  <si>
    <t>蒙古包</t>
  </si>
  <si>
    <t>小玉枕蛋糕</t>
  </si>
  <si>
    <t>超软芝士</t>
  </si>
  <si>
    <t>麻吉</t>
  </si>
  <si>
    <t>墨西哥奶酥</t>
  </si>
  <si>
    <t>[3]</t>
  </si>
  <si>
    <t>红丝绒卷</t>
  </si>
  <si>
    <t>北海道威风蛋糕</t>
  </si>
  <si>
    <t>3块</t>
  </si>
  <si>
    <t>开口笑蛋糕</t>
  </si>
  <si>
    <t>蔬菜肉松贝贝</t>
  </si>
  <si>
    <t>[5]</t>
  </si>
  <si>
    <t>酸奶麻花</t>
  </si>
  <si>
    <t>南瓜饼</t>
  </si>
  <si>
    <t>流金蛋糕</t>
  </si>
  <si>
    <t>巧克力甜甜圈</t>
  </si>
  <si>
    <t>蜂巢面包(门市)</t>
  </si>
  <si>
    <t>丹麦相思</t>
  </si>
  <si>
    <t>肉松陷卷</t>
  </si>
  <si>
    <t>小贝肉松</t>
  </si>
  <si>
    <t>葡挞</t>
  </si>
  <si>
    <t>麻薯（紫）</t>
  </si>
  <si>
    <t>坚果红糖</t>
  </si>
  <si>
    <t>芝士麻薯</t>
  </si>
  <si>
    <t>芝士棒饼干</t>
  </si>
  <si>
    <t>蓝莓小点</t>
  </si>
  <si>
    <t>丹麦吐司</t>
  </si>
  <si>
    <t>牛奶手撕包</t>
  </si>
  <si>
    <t>相思密豆</t>
  </si>
  <si>
    <t>寿司包</t>
  </si>
  <si>
    <t>红豆麻薯</t>
  </si>
  <si>
    <t>燕麦包</t>
  </si>
  <si>
    <t>紫菜卷</t>
  </si>
  <si>
    <t>沙拉面包</t>
    <phoneticPr fontId="7" type="noConversion"/>
  </si>
  <si>
    <t>寿司卷</t>
    <phoneticPr fontId="7" type="noConversion"/>
  </si>
  <si>
    <t>[5]</t>
    <phoneticPr fontId="7" type="noConversion"/>
  </si>
  <si>
    <t>已永久下架</t>
    <phoneticPr fontId="7" type="noConversion"/>
  </si>
  <si>
    <t>[5]</t>
    <phoneticPr fontId="7" type="noConversion"/>
  </si>
  <si>
    <t>香辣鸡扒汉堡(学)</t>
    <phoneticPr fontId="7" type="noConversion"/>
  </si>
  <si>
    <t>[降]奶香南瓜</t>
    <phoneticPr fontId="7" type="noConversion"/>
  </si>
  <si>
    <t>与49号数据相近</t>
    <phoneticPr fontId="7" type="noConversion"/>
  </si>
  <si>
    <t>与30号数据相近</t>
    <phoneticPr fontId="7" type="noConversion"/>
  </si>
  <si>
    <t>[6]</t>
  </si>
  <si>
    <t>[6]</t>
    <phoneticPr fontId="7" type="noConversion"/>
  </si>
  <si>
    <t>培根芝士</t>
    <phoneticPr fontId="7" type="noConversion"/>
  </si>
  <si>
    <t>2022/6/14
M03660010</t>
    <phoneticPr fontId="7" type="noConversion"/>
  </si>
  <si>
    <t>吐司面包</t>
    <phoneticPr fontId="7" type="noConversion"/>
  </si>
  <si>
    <t>一口芝士</t>
    <phoneticPr fontId="7" type="noConversion"/>
  </si>
  <si>
    <t>遇见草莓</t>
    <phoneticPr fontId="7" type="noConversion"/>
  </si>
  <si>
    <t>黄金岩烤芝士</t>
    <phoneticPr fontId="7" type="noConversion"/>
  </si>
  <si>
    <t>2022/6/14
有数据错误</t>
    <phoneticPr fontId="7" type="noConversion"/>
  </si>
  <si>
    <t>菠萝奶酥</t>
    <phoneticPr fontId="7" type="noConversion"/>
  </si>
  <si>
    <t>脆皮核桃</t>
    <phoneticPr fontId="7" type="noConversion"/>
  </si>
  <si>
    <t>遇见红豆</t>
    <phoneticPr fontId="7" type="noConversion"/>
  </si>
  <si>
    <t>黄金岩烧肉松</t>
    <phoneticPr fontId="7" type="noConversion"/>
  </si>
  <si>
    <t>2022/3/24
2022/6/17_渠道</t>
    <phoneticPr fontId="7" type="noConversion"/>
  </si>
  <si>
    <t>[4]</t>
    <phoneticPr fontId="7" type="noConversion"/>
  </si>
  <si>
    <t>菠萝包</t>
    <phoneticPr fontId="7" type="noConversion"/>
  </si>
  <si>
    <t>[降价]菠萝包</t>
    <phoneticPr fontId="7" type="noConversion"/>
  </si>
  <si>
    <t>已降价</t>
    <phoneticPr fontId="7" type="noConversion"/>
  </si>
  <si>
    <t>实为原味吐司
但能量异常高</t>
    <phoneticPr fontId="7" type="noConversion"/>
  </si>
  <si>
    <t>红豆面包</t>
    <phoneticPr fontId="7" type="noConversion"/>
  </si>
  <si>
    <t>当前小卖部共有六家进货商：①六脉仙境-东源工厂直销；②六脉仙境-帝豪店；③六脉仙境-中骏世界城；④好莉思（不详）；⑤好莉思-丰源社区水产综合市场；⑥六脉仙境-河源市源城区昌盛街41号</t>
    <phoneticPr fontId="7" type="noConversion"/>
  </si>
  <si>
    <t>本文档遵循“署名-非商业性使用 4.0 国际 (CC BY-NC 4.0)”协议进行共享：使用时请署名，并请不要将其用于商业用途</t>
    <phoneticPr fontId="7" type="noConversion"/>
  </si>
  <si>
    <t>寿司蛋糕</t>
    <phoneticPr fontId="7" type="noConversion"/>
  </si>
  <si>
    <t>黄金虎皮卷</t>
    <phoneticPr fontId="7" type="noConversion"/>
  </si>
  <si>
    <t>小卖部商品物价与能量查证表（总表）</t>
    <phoneticPr fontId="7" type="noConversion"/>
  </si>
  <si>
    <t>净含量</t>
    <phoneticPr fontId="7" type="noConversion"/>
  </si>
  <si>
    <t>1_1</t>
    <phoneticPr fontId="7" type="noConversion"/>
  </si>
  <si>
    <t>5_1</t>
    <phoneticPr fontId="7" type="noConversion"/>
  </si>
  <si>
    <t>16_1</t>
    <phoneticPr fontId="7" type="noConversion"/>
  </si>
  <si>
    <t>17_1</t>
    <phoneticPr fontId="7" type="noConversion"/>
  </si>
  <si>
    <t>18_1</t>
    <phoneticPr fontId="7" type="noConversion"/>
  </si>
  <si>
    <t>19_1</t>
    <phoneticPr fontId="7" type="noConversion"/>
  </si>
  <si>
    <t>37_2</t>
    <phoneticPr fontId="7" type="noConversion"/>
  </si>
  <si>
    <t>37_1</t>
    <phoneticPr fontId="7" type="noConversion"/>
  </si>
  <si>
    <t>42_1</t>
    <phoneticPr fontId="7" type="noConversion"/>
  </si>
  <si>
    <t>kJ 千焦 (均精确到两位小数)</t>
    <phoneticPr fontId="7" type="noConversion"/>
  </si>
  <si>
    <t>小卖部商品物价与能量查证表（标价）</t>
    <phoneticPr fontId="7" type="noConversion"/>
  </si>
  <si>
    <t>[降价]椰蓉餐包</t>
    <phoneticPr fontId="7" type="noConversion"/>
  </si>
  <si>
    <t>6_1</t>
    <phoneticPr fontId="7" type="noConversion"/>
  </si>
  <si>
    <t>小卖部商品物价与能量查证表（每元能量）</t>
    <phoneticPr fontId="7" type="noConversion"/>
  </si>
  <si>
    <t>小卖部商品物价与能量查证表（单件能量）</t>
    <phoneticPr fontId="7" type="noConversion"/>
  </si>
  <si>
    <t>奶黄面包</t>
    <phoneticPr fontId="7" type="noConversion"/>
  </si>
  <si>
    <t>[5]</t>
    <phoneticPr fontId="7" type="noConversion"/>
  </si>
  <si>
    <t>[1]</t>
    <phoneticPr fontId="7" type="noConversion"/>
  </si>
  <si>
    <t>咸蛋面包</t>
    <phoneticPr fontId="7" type="noConversion"/>
  </si>
  <si>
    <t>酸奶蔓越莓</t>
    <phoneticPr fontId="7" type="noConversion"/>
  </si>
  <si>
    <t>奥利奥面包</t>
    <phoneticPr fontId="7" type="noConversion"/>
  </si>
  <si>
    <t>港式猪扒包(学)</t>
    <phoneticPr fontId="7" type="noConversion"/>
  </si>
  <si>
    <r>
      <t xml:space="preserve">2022/6/14
</t>
    </r>
    <r>
      <rPr>
        <sz val="11"/>
        <color theme="1"/>
        <rFont val="等线"/>
        <family val="3"/>
        <charset val="134"/>
        <scheme val="minor"/>
      </rPr>
      <t>2022/6/22_净含量/能量</t>
    </r>
    <r>
      <rPr>
        <sz val="12"/>
        <color theme="1"/>
        <rFont val="等线"/>
        <family val="3"/>
        <charset val="134"/>
        <scheme val="minor"/>
      </rPr>
      <t xml:space="preserve">
原价9.9元</t>
    </r>
    <phoneticPr fontId="7" type="noConversion"/>
  </si>
  <si>
    <t>2022/4/7
与89号数据相近</t>
    <phoneticPr fontId="7" type="noConversion"/>
  </si>
  <si>
    <t>2022/6/10
与84号数据相近</t>
    <phoneticPr fontId="7" type="noConversion"/>
  </si>
  <si>
    <t>29_1</t>
    <phoneticPr fontId="7" type="noConversion"/>
  </si>
  <si>
    <t>PRICE DATA: 2022-06-24 FRI. - NUTRITION DATA: 2022-06-24 FRI.</t>
    <phoneticPr fontId="7" type="noConversion"/>
  </si>
  <si>
    <t>Orginally created by Sctop 2021-2022. All rights reserved.
2022-06-24 FRI 版本的文档为经由 20190138 编辑后的最后一版</t>
    <phoneticPr fontId="7" type="noConversion"/>
  </si>
  <si>
    <t>小卖部商品物价与能量查证表（每元克）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</si>
</sst>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8" x14ac:knownFonts="1">
    <font>
      <sz val="11"/>
      <color theme="1"/>
      <name val="等线"/>
      <charset val="134"/>
      <scheme val="minor"/>
    </font>
    <font>
      <sz val="22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 applyAlignment="1">
      <alignment horizontal="right" vertical="center"/>
    </xf>
    <xf numFmtId="0" fontId="0" fillId="0" borderId="0" xfId="0" applyBorder="1">
      <alignment vertical="center"/>
    </xf>
    <xf numFmtId="177" fontId="3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14" fontId="0" fillId="0" borderId="1" xfId="0" applyNumberFormat="1" applyBorder="1" applyAlignment="1">
      <alignment horizontal="center" vertical="center" wrapText="1"/>
    </xf>
    <xf numFmtId="177" fontId="3" fillId="0" borderId="1" xfId="0" applyNumberFormat="1" applyFont="1" applyBorder="1" applyAlignment="1">
      <alignment vertical="center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176" fontId="3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vertical="top" wrapText="1"/>
    </xf>
    <xf numFmtId="177" fontId="3" fillId="0" borderId="0" xfId="0" applyNumberFormat="1" applyFont="1" applyBorder="1">
      <alignment vertical="center"/>
    </xf>
    <xf numFmtId="176" fontId="3" fillId="0" borderId="0" xfId="0" applyNumberFormat="1" applyFont="1" applyBorder="1">
      <alignment vertical="center"/>
    </xf>
    <xf numFmtId="14" fontId="3" fillId="0" borderId="0" xfId="0" applyNumberFormat="1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vertical="top" wrapText="1"/>
    </xf>
    <xf numFmtId="177" fontId="5" fillId="0" borderId="0" xfId="0" applyNumberFormat="1" applyFont="1" applyBorder="1" applyAlignment="1">
      <alignment vertical="top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129"/>
  <sheetViews>
    <sheetView tabSelected="1" zoomScaleNormal="100" workbookViewId="0">
      <pane ySplit="4" topLeftCell="A5" activePane="bottomLeft" state="frozen"/>
      <selection pane="bottomLeft" activeCell="E23" sqref="E23"/>
    </sheetView>
  </sheetViews>
  <sheetFormatPr defaultColWidth="9" defaultRowHeight="14.25" x14ac:dyDescent="0.2"/>
  <cols>
    <col min="1" max="1" width="4.5" style="1" customWidth="1"/>
    <col min="2" max="2" width="5.125" style="1" customWidth="1"/>
    <col min="3" max="3" width="16.75" style="1" customWidth="1"/>
    <col min="4" max="4" width="6.5" style="2" customWidth="1"/>
    <col min="5" max="5" width="7.5" customWidth="1"/>
    <col min="6" max="6" width="5.125" style="1" customWidth="1"/>
    <col min="7" max="7" width="8.25" style="3" customWidth="1"/>
    <col min="8" max="8" width="13.125" customWidth="1"/>
    <col min="9" max="9" width="9.625" style="4" customWidth="1"/>
    <col min="10" max="10" width="9.375" style="5" customWidth="1"/>
    <col min="11" max="11" width="16.125" style="6" customWidth="1"/>
  </cols>
  <sheetData>
    <row r="1" spans="1:19" ht="27.75" x14ac:dyDescent="0.2">
      <c r="A1" s="52" t="s">
        <v>151</v>
      </c>
      <c r="B1" s="52"/>
      <c r="C1" s="52"/>
      <c r="D1" s="52"/>
      <c r="E1" s="52"/>
      <c r="F1" s="52"/>
      <c r="G1" s="52"/>
      <c r="H1" s="52"/>
      <c r="I1" s="52"/>
      <c r="J1" s="52"/>
      <c r="K1" s="52"/>
      <c r="N1" s="18"/>
      <c r="O1" s="18"/>
      <c r="P1" s="18"/>
    </row>
    <row r="2" spans="1:19" x14ac:dyDescent="0.2">
      <c r="A2" s="53" t="s">
        <v>179</v>
      </c>
      <c r="B2" s="53"/>
      <c r="C2" s="53"/>
      <c r="D2" s="53"/>
      <c r="E2" s="53"/>
      <c r="F2" s="53"/>
      <c r="G2" s="53"/>
      <c r="H2" s="54"/>
      <c r="I2" s="55" t="s">
        <v>0</v>
      </c>
      <c r="J2" s="56"/>
      <c r="K2" s="56"/>
      <c r="N2" s="18"/>
      <c r="O2" s="18"/>
      <c r="P2" s="18"/>
    </row>
    <row r="3" spans="1:19" ht="15.75" x14ac:dyDescent="0.2">
      <c r="A3" s="47" t="s">
        <v>1</v>
      </c>
      <c r="B3" s="49" t="s">
        <v>2</v>
      </c>
      <c r="C3" s="49" t="s">
        <v>3</v>
      </c>
      <c r="D3" s="39" t="s">
        <v>4</v>
      </c>
      <c r="E3" s="45" t="s">
        <v>152</v>
      </c>
      <c r="F3" s="50" t="s">
        <v>6</v>
      </c>
      <c r="G3" s="51" t="s">
        <v>7</v>
      </c>
      <c r="H3" s="49" t="s">
        <v>162</v>
      </c>
      <c r="I3" s="49"/>
      <c r="J3" s="49"/>
      <c r="K3" s="47" t="s">
        <v>8</v>
      </c>
      <c r="N3" s="18"/>
      <c r="O3" s="18"/>
      <c r="P3" s="18"/>
      <c r="Q3" s="18"/>
      <c r="R3" s="18"/>
      <c r="S3" s="18"/>
    </row>
    <row r="4" spans="1:19" ht="15.75" x14ac:dyDescent="0.2">
      <c r="A4" s="48"/>
      <c r="B4" s="49"/>
      <c r="C4" s="49"/>
      <c r="D4" s="39" t="s">
        <v>9</v>
      </c>
      <c r="E4" s="39" t="s">
        <v>5</v>
      </c>
      <c r="F4" s="49"/>
      <c r="G4" s="51"/>
      <c r="H4" s="39" t="s">
        <v>10</v>
      </c>
      <c r="I4" s="39" t="s">
        <v>11</v>
      </c>
      <c r="J4" s="39" t="s">
        <v>12</v>
      </c>
      <c r="K4" s="47"/>
      <c r="N4" s="18"/>
      <c r="O4" s="18"/>
      <c r="P4" s="18"/>
      <c r="Q4" s="18"/>
      <c r="R4" s="18"/>
      <c r="S4" s="18"/>
    </row>
    <row r="5" spans="1:19" ht="15.75" x14ac:dyDescent="0.2">
      <c r="A5" s="9" t="s">
        <v>13</v>
      </c>
      <c r="B5" s="8">
        <v>1</v>
      </c>
      <c r="C5" s="8" t="s">
        <v>14</v>
      </c>
      <c r="D5" s="14">
        <v>4.5</v>
      </c>
      <c r="E5" s="16">
        <v>60</v>
      </c>
      <c r="F5" s="8"/>
      <c r="G5" s="17">
        <f>E5/D5</f>
        <v>13.333333333333334</v>
      </c>
      <c r="H5" s="16">
        <v>1293</v>
      </c>
      <c r="I5" s="19">
        <f>H5*(E5/100)</f>
        <v>775.8</v>
      </c>
      <c r="J5" s="20">
        <f>I5/D5</f>
        <v>172.39999999999998</v>
      </c>
      <c r="K5" s="7"/>
      <c r="N5" s="18"/>
      <c r="O5" s="18"/>
      <c r="P5" s="18"/>
      <c r="Q5" s="18"/>
      <c r="R5" s="18"/>
      <c r="S5" s="18"/>
    </row>
    <row r="6" spans="1:19" ht="15.75" x14ac:dyDescent="0.2">
      <c r="A6" s="40" t="s">
        <v>13</v>
      </c>
      <c r="B6" s="39" t="s">
        <v>153</v>
      </c>
      <c r="C6" s="39" t="s">
        <v>124</v>
      </c>
      <c r="D6" s="14">
        <v>4</v>
      </c>
      <c r="E6" s="16">
        <v>60</v>
      </c>
      <c r="F6" s="39"/>
      <c r="G6" s="17">
        <f t="shared" ref="G6" si="0">E6/D6</f>
        <v>15</v>
      </c>
      <c r="H6" s="16">
        <v>1293</v>
      </c>
      <c r="I6" s="19">
        <f t="shared" ref="I6" si="1">H6*(E6/100)</f>
        <v>775.8</v>
      </c>
      <c r="J6" s="20">
        <f t="shared" ref="J6" si="2">I6/D6</f>
        <v>193.95</v>
      </c>
      <c r="K6" s="21">
        <v>44725</v>
      </c>
      <c r="N6" s="18"/>
      <c r="O6" s="18"/>
      <c r="P6" s="18"/>
      <c r="Q6" s="18"/>
      <c r="R6" s="18"/>
      <c r="S6" s="18"/>
    </row>
    <row r="7" spans="1:19" ht="15.75" x14ac:dyDescent="0.2">
      <c r="A7" s="9" t="s">
        <v>13</v>
      </c>
      <c r="B7" s="8">
        <v>2</v>
      </c>
      <c r="C7" s="8" t="s">
        <v>15</v>
      </c>
      <c r="D7" s="14">
        <v>3.5</v>
      </c>
      <c r="E7" s="16">
        <v>75</v>
      </c>
      <c r="F7" s="8"/>
      <c r="G7" s="17">
        <f t="shared" ref="G7:G42" si="3">E7/D7</f>
        <v>21.428571428571427</v>
      </c>
      <c r="H7" s="16">
        <v>1393</v>
      </c>
      <c r="I7" s="19">
        <f t="shared" ref="I7:I15" si="4">H7*(E7/100)</f>
        <v>1044.75</v>
      </c>
      <c r="J7" s="20">
        <f t="shared" ref="J7:J15" si="5">I7/D7</f>
        <v>298.5</v>
      </c>
      <c r="K7" s="7"/>
      <c r="N7" s="18"/>
      <c r="O7" s="18"/>
      <c r="P7" s="18"/>
      <c r="Q7" s="18"/>
      <c r="R7" s="18"/>
      <c r="S7" s="18"/>
    </row>
    <row r="8" spans="1:19" ht="15.75" x14ac:dyDescent="0.2">
      <c r="A8" s="9" t="s">
        <v>13</v>
      </c>
      <c r="B8" s="8">
        <v>3</v>
      </c>
      <c r="C8" s="8" t="s">
        <v>16</v>
      </c>
      <c r="D8" s="14">
        <v>3.5</v>
      </c>
      <c r="E8" s="16">
        <v>60</v>
      </c>
      <c r="F8" s="8"/>
      <c r="G8" s="17">
        <f t="shared" si="3"/>
        <v>17.142857142857142</v>
      </c>
      <c r="H8" s="16">
        <v>1293</v>
      </c>
      <c r="I8" s="19">
        <f t="shared" si="4"/>
        <v>775.8</v>
      </c>
      <c r="J8" s="20">
        <f t="shared" si="5"/>
        <v>221.65714285714284</v>
      </c>
      <c r="K8" s="7"/>
      <c r="N8" s="18"/>
      <c r="O8" s="18"/>
      <c r="P8" s="18"/>
      <c r="Q8" s="18"/>
      <c r="R8" s="18"/>
      <c r="S8" s="18"/>
    </row>
    <row r="9" spans="1:19" ht="15.75" x14ac:dyDescent="0.2">
      <c r="A9" s="9" t="s">
        <v>13</v>
      </c>
      <c r="B9" s="8">
        <v>4</v>
      </c>
      <c r="C9" s="8" t="s">
        <v>17</v>
      </c>
      <c r="D9" s="14">
        <v>5.5</v>
      </c>
      <c r="E9" s="16">
        <v>80</v>
      </c>
      <c r="F9" s="8" t="s">
        <v>18</v>
      </c>
      <c r="G9" s="17">
        <f t="shared" si="3"/>
        <v>14.545454545454545</v>
      </c>
      <c r="H9" s="16">
        <v>1293</v>
      </c>
      <c r="I9" s="19">
        <f t="shared" si="4"/>
        <v>1034.4000000000001</v>
      </c>
      <c r="J9" s="20">
        <f t="shared" si="5"/>
        <v>188.07272727272729</v>
      </c>
      <c r="K9" s="7"/>
      <c r="N9" s="18"/>
      <c r="O9" s="18"/>
      <c r="P9" s="18"/>
      <c r="Q9" s="18"/>
      <c r="R9" s="18"/>
      <c r="S9" s="18"/>
    </row>
    <row r="10" spans="1:19" ht="15.75" x14ac:dyDescent="0.2">
      <c r="A10" s="9" t="s">
        <v>13</v>
      </c>
      <c r="B10" s="8">
        <v>5</v>
      </c>
      <c r="C10" s="8" t="s">
        <v>19</v>
      </c>
      <c r="D10" s="14">
        <v>5.5</v>
      </c>
      <c r="E10" s="16">
        <v>135</v>
      </c>
      <c r="F10" s="8" t="s">
        <v>18</v>
      </c>
      <c r="G10" s="17">
        <f t="shared" si="3"/>
        <v>24.545454545454547</v>
      </c>
      <c r="H10" s="16">
        <v>1393</v>
      </c>
      <c r="I10" s="19">
        <f t="shared" si="4"/>
        <v>1880.5500000000002</v>
      </c>
      <c r="J10" s="20">
        <f t="shared" si="5"/>
        <v>341.91818181818184</v>
      </c>
      <c r="K10" s="7"/>
      <c r="N10" s="18"/>
      <c r="O10" s="18"/>
      <c r="P10" s="18"/>
      <c r="Q10" s="18"/>
      <c r="R10" s="18"/>
      <c r="S10" s="18"/>
    </row>
    <row r="11" spans="1:19" ht="16.5" customHeight="1" x14ac:dyDescent="0.2">
      <c r="A11" s="9" t="s">
        <v>13</v>
      </c>
      <c r="B11" s="8" t="s">
        <v>154</v>
      </c>
      <c r="C11" s="8" t="s">
        <v>20</v>
      </c>
      <c r="D11" s="14">
        <v>5</v>
      </c>
      <c r="E11" s="16">
        <v>135</v>
      </c>
      <c r="F11" s="8"/>
      <c r="G11" s="17">
        <f t="shared" si="3"/>
        <v>27</v>
      </c>
      <c r="H11" s="16">
        <v>1393</v>
      </c>
      <c r="I11" s="19">
        <f t="shared" si="4"/>
        <v>1880.5500000000002</v>
      </c>
      <c r="J11" s="20">
        <f t="shared" si="5"/>
        <v>376.11</v>
      </c>
      <c r="K11" s="7" t="s">
        <v>21</v>
      </c>
      <c r="N11" s="18"/>
      <c r="O11" s="18"/>
      <c r="P11" s="18"/>
      <c r="Q11" s="18"/>
      <c r="R11" s="18"/>
      <c r="S11" s="18"/>
    </row>
    <row r="12" spans="1:19" ht="15.75" x14ac:dyDescent="0.2">
      <c r="A12" s="9" t="s">
        <v>13</v>
      </c>
      <c r="B12" s="8">
        <v>6</v>
      </c>
      <c r="C12" s="8" t="s">
        <v>22</v>
      </c>
      <c r="D12" s="14">
        <v>2.5</v>
      </c>
      <c r="E12" s="16">
        <v>45</v>
      </c>
      <c r="F12" s="8"/>
      <c r="G12" s="17">
        <f t="shared" si="3"/>
        <v>18</v>
      </c>
      <c r="H12" s="16">
        <v>1193</v>
      </c>
      <c r="I12" s="19">
        <f t="shared" si="4"/>
        <v>536.85</v>
      </c>
      <c r="J12" s="20">
        <f t="shared" si="5"/>
        <v>214.74</v>
      </c>
      <c r="K12" s="7"/>
      <c r="N12" s="18"/>
      <c r="O12" s="18"/>
      <c r="P12" s="18"/>
      <c r="Q12" s="18"/>
      <c r="R12" s="18"/>
      <c r="S12" s="18"/>
    </row>
    <row r="13" spans="1:19" ht="15.75" x14ac:dyDescent="0.2">
      <c r="A13" s="9" t="s">
        <v>13</v>
      </c>
      <c r="B13" s="8" t="s">
        <v>165</v>
      </c>
      <c r="C13" s="8" t="s">
        <v>164</v>
      </c>
      <c r="D13" s="14">
        <v>2</v>
      </c>
      <c r="E13" s="16">
        <v>45</v>
      </c>
      <c r="F13" s="8"/>
      <c r="G13" s="17">
        <f t="shared" si="3"/>
        <v>22.5</v>
      </c>
      <c r="H13" s="16">
        <v>1193</v>
      </c>
      <c r="I13" s="19">
        <f t="shared" si="4"/>
        <v>536.85</v>
      </c>
      <c r="J13" s="20">
        <f t="shared" si="5"/>
        <v>268.42500000000001</v>
      </c>
      <c r="K13" s="7"/>
      <c r="N13" s="18"/>
      <c r="O13" s="18"/>
      <c r="P13" s="18"/>
      <c r="Q13" s="18"/>
      <c r="R13" s="18"/>
      <c r="S13" s="18"/>
    </row>
    <row r="14" spans="1:19" ht="15.75" x14ac:dyDescent="0.2">
      <c r="A14" s="9" t="s">
        <v>13</v>
      </c>
      <c r="B14" s="8">
        <v>7</v>
      </c>
      <c r="C14" s="8" t="s">
        <v>23</v>
      </c>
      <c r="D14" s="14">
        <v>3.5</v>
      </c>
      <c r="E14" s="16">
        <v>70</v>
      </c>
      <c r="F14" s="8"/>
      <c r="G14" s="17">
        <f t="shared" si="3"/>
        <v>20</v>
      </c>
      <c r="H14" s="16">
        <v>1293</v>
      </c>
      <c r="I14" s="19">
        <f t="shared" si="4"/>
        <v>905.09999999999991</v>
      </c>
      <c r="J14" s="20">
        <f t="shared" si="5"/>
        <v>258.59999999999997</v>
      </c>
      <c r="K14" s="7"/>
      <c r="N14" s="18"/>
      <c r="O14" s="18"/>
      <c r="P14" s="18"/>
      <c r="Q14" s="18"/>
      <c r="R14" s="18"/>
      <c r="S14" s="18"/>
    </row>
    <row r="15" spans="1:19" ht="15.75" x14ac:dyDescent="0.2">
      <c r="A15" s="9" t="s">
        <v>13</v>
      </c>
      <c r="B15" s="8">
        <v>8</v>
      </c>
      <c r="C15" s="8" t="s">
        <v>24</v>
      </c>
      <c r="D15" s="14">
        <v>3.5</v>
      </c>
      <c r="E15" s="16">
        <v>75</v>
      </c>
      <c r="F15" s="8"/>
      <c r="G15" s="17">
        <f t="shared" si="3"/>
        <v>21.428571428571427</v>
      </c>
      <c r="H15" s="16">
        <v>1293</v>
      </c>
      <c r="I15" s="19">
        <f t="shared" si="4"/>
        <v>969.75</v>
      </c>
      <c r="J15" s="20">
        <f t="shared" si="5"/>
        <v>277.07142857142856</v>
      </c>
      <c r="K15" s="7"/>
      <c r="N15" s="18"/>
      <c r="O15" s="18"/>
      <c r="P15" s="18"/>
      <c r="Q15" s="18"/>
      <c r="R15" s="18"/>
      <c r="S15" s="18"/>
    </row>
    <row r="16" spans="1:19" ht="15.75" x14ac:dyDescent="0.2">
      <c r="A16" s="9" t="s">
        <v>13</v>
      </c>
      <c r="B16" s="8">
        <v>9</v>
      </c>
      <c r="C16" s="8" t="s">
        <v>25</v>
      </c>
      <c r="D16" s="14">
        <v>6</v>
      </c>
      <c r="E16" s="16">
        <v>49</v>
      </c>
      <c r="F16" s="8" t="s">
        <v>26</v>
      </c>
      <c r="G16" s="17">
        <f t="shared" si="3"/>
        <v>8.1666666666666661</v>
      </c>
      <c r="H16" s="16"/>
      <c r="I16" s="19"/>
      <c r="J16" s="20"/>
      <c r="K16" s="37" t="s">
        <v>121</v>
      </c>
      <c r="N16" s="18"/>
      <c r="O16" s="18"/>
      <c r="P16" s="18"/>
      <c r="Q16" s="18"/>
      <c r="R16" s="18"/>
      <c r="S16" s="18"/>
    </row>
    <row r="17" spans="1:19" ht="15.75" x14ac:dyDescent="0.2">
      <c r="A17" s="9" t="s">
        <v>13</v>
      </c>
      <c r="B17" s="8">
        <v>10</v>
      </c>
      <c r="C17" s="8" t="s">
        <v>27</v>
      </c>
      <c r="D17" s="14">
        <v>3.5</v>
      </c>
      <c r="E17" s="16">
        <v>65</v>
      </c>
      <c r="F17" s="8"/>
      <c r="G17" s="17">
        <f t="shared" si="3"/>
        <v>18.571428571428573</v>
      </c>
      <c r="H17" s="16">
        <v>1293</v>
      </c>
      <c r="I17" s="19">
        <f t="shared" ref="I17:I42" si="6">H17*(E17/100)</f>
        <v>840.45</v>
      </c>
      <c r="J17" s="20">
        <f t="shared" ref="J17:J42" si="7">I17/D17</f>
        <v>240.12857142857143</v>
      </c>
      <c r="K17" s="7"/>
      <c r="N17" s="18"/>
      <c r="O17" s="18"/>
      <c r="P17" s="18"/>
      <c r="Q17" s="18"/>
      <c r="R17" s="18"/>
      <c r="S17" s="18"/>
    </row>
    <row r="18" spans="1:19" ht="15.75" x14ac:dyDescent="0.2">
      <c r="A18" s="9" t="s">
        <v>13</v>
      </c>
      <c r="B18" s="8">
        <v>11</v>
      </c>
      <c r="C18" s="8" t="s">
        <v>28</v>
      </c>
      <c r="D18" s="14">
        <v>4.5</v>
      </c>
      <c r="E18" s="16">
        <v>70</v>
      </c>
      <c r="F18" s="8"/>
      <c r="G18" s="17">
        <f t="shared" si="3"/>
        <v>15.555555555555555</v>
      </c>
      <c r="H18" s="16">
        <v>1283</v>
      </c>
      <c r="I18" s="19">
        <f t="shared" si="6"/>
        <v>898.09999999999991</v>
      </c>
      <c r="J18" s="20">
        <f t="shared" si="7"/>
        <v>199.57777777777775</v>
      </c>
      <c r="K18" s="7"/>
      <c r="N18" s="18"/>
      <c r="O18" s="18"/>
      <c r="P18" s="18"/>
      <c r="Q18" s="18"/>
      <c r="R18" s="18"/>
      <c r="S18" s="18"/>
    </row>
    <row r="19" spans="1:19" ht="15.75" x14ac:dyDescent="0.2">
      <c r="A19" s="9" t="s">
        <v>13</v>
      </c>
      <c r="B19" s="8">
        <v>12</v>
      </c>
      <c r="C19" s="8" t="s">
        <v>29</v>
      </c>
      <c r="D19" s="14">
        <v>6</v>
      </c>
      <c r="E19" s="16">
        <v>90</v>
      </c>
      <c r="F19" s="8"/>
      <c r="G19" s="17">
        <f t="shared" si="3"/>
        <v>15</v>
      </c>
      <c r="H19" s="16">
        <v>1293</v>
      </c>
      <c r="I19" s="19">
        <f t="shared" si="6"/>
        <v>1163.7</v>
      </c>
      <c r="J19" s="20">
        <f t="shared" si="7"/>
        <v>193.95000000000002</v>
      </c>
      <c r="K19" s="7"/>
      <c r="N19" s="18"/>
      <c r="O19" s="18"/>
      <c r="P19" s="18"/>
      <c r="Q19" s="18"/>
      <c r="R19" s="18"/>
      <c r="S19" s="18"/>
    </row>
    <row r="20" spans="1:19" ht="15.75" x14ac:dyDescent="0.2">
      <c r="A20" s="9" t="s">
        <v>13</v>
      </c>
      <c r="B20" s="8">
        <v>13</v>
      </c>
      <c r="C20" s="8" t="s">
        <v>30</v>
      </c>
      <c r="D20" s="14">
        <v>6</v>
      </c>
      <c r="E20" s="16">
        <v>105</v>
      </c>
      <c r="F20" s="8"/>
      <c r="G20" s="17">
        <f t="shared" si="3"/>
        <v>17.5</v>
      </c>
      <c r="H20" s="16">
        <v>1293</v>
      </c>
      <c r="I20" s="19">
        <f t="shared" si="6"/>
        <v>1357.65</v>
      </c>
      <c r="J20" s="20">
        <f t="shared" si="7"/>
        <v>226.27500000000001</v>
      </c>
      <c r="K20" s="7"/>
    </row>
    <row r="21" spans="1:19" ht="15.75" x14ac:dyDescent="0.2">
      <c r="A21" s="9" t="s">
        <v>13</v>
      </c>
      <c r="B21" s="8">
        <v>14</v>
      </c>
      <c r="C21" s="8" t="s">
        <v>31</v>
      </c>
      <c r="D21" s="14">
        <v>5</v>
      </c>
      <c r="E21" s="16">
        <v>90</v>
      </c>
      <c r="F21" s="8"/>
      <c r="G21" s="17">
        <f t="shared" si="3"/>
        <v>18</v>
      </c>
      <c r="H21" s="16">
        <v>1292</v>
      </c>
      <c r="I21" s="19">
        <f t="shared" si="6"/>
        <v>1162.8</v>
      </c>
      <c r="J21" s="20">
        <f t="shared" si="7"/>
        <v>232.56</v>
      </c>
      <c r="K21" s="21">
        <v>44674</v>
      </c>
    </row>
    <row r="22" spans="1:19" ht="15.75" x14ac:dyDescent="0.2">
      <c r="A22" s="9" t="s">
        <v>13</v>
      </c>
      <c r="B22" s="8">
        <v>15</v>
      </c>
      <c r="C22" s="8" t="s">
        <v>32</v>
      </c>
      <c r="D22" s="14">
        <v>6</v>
      </c>
      <c r="E22" s="16">
        <v>120</v>
      </c>
      <c r="F22" s="8"/>
      <c r="G22" s="17">
        <f t="shared" si="3"/>
        <v>20</v>
      </c>
      <c r="H22" s="16">
        <v>1293</v>
      </c>
      <c r="I22" s="19">
        <f t="shared" si="6"/>
        <v>1551.6</v>
      </c>
      <c r="J22" s="20">
        <f t="shared" si="7"/>
        <v>258.59999999999997</v>
      </c>
      <c r="K22" s="7"/>
    </row>
    <row r="23" spans="1:19" ht="15.75" x14ac:dyDescent="0.2">
      <c r="A23" s="9" t="s">
        <v>13</v>
      </c>
      <c r="B23" s="8">
        <v>16</v>
      </c>
      <c r="C23" s="8" t="s">
        <v>33</v>
      </c>
      <c r="D23" s="14">
        <v>3.5</v>
      </c>
      <c r="E23" s="16">
        <v>80</v>
      </c>
      <c r="F23" s="8"/>
      <c r="G23" s="17">
        <f t="shared" si="3"/>
        <v>22.857142857142858</v>
      </c>
      <c r="H23" s="16">
        <v>1293</v>
      </c>
      <c r="I23" s="19">
        <f t="shared" si="6"/>
        <v>1034.4000000000001</v>
      </c>
      <c r="J23" s="20">
        <f t="shared" si="7"/>
        <v>295.54285714285714</v>
      </c>
      <c r="K23" s="7"/>
    </row>
    <row r="24" spans="1:19" ht="15.75" x14ac:dyDescent="0.2">
      <c r="A24" s="9" t="s">
        <v>13</v>
      </c>
      <c r="B24" s="8" t="s">
        <v>155</v>
      </c>
      <c r="C24" s="8" t="s">
        <v>34</v>
      </c>
      <c r="D24" s="14">
        <v>3</v>
      </c>
      <c r="E24" s="16">
        <v>60</v>
      </c>
      <c r="F24" s="8"/>
      <c r="G24" s="17">
        <f t="shared" si="3"/>
        <v>20</v>
      </c>
      <c r="H24" s="16">
        <v>1293</v>
      </c>
      <c r="I24" s="19">
        <f t="shared" si="6"/>
        <v>775.8</v>
      </c>
      <c r="J24" s="20">
        <f t="shared" si="7"/>
        <v>258.59999999999997</v>
      </c>
      <c r="K24" s="21">
        <v>44652</v>
      </c>
    </row>
    <row r="25" spans="1:19" ht="15.75" x14ac:dyDescent="0.2">
      <c r="A25" s="9" t="s">
        <v>13</v>
      </c>
      <c r="B25" s="8">
        <v>17</v>
      </c>
      <c r="C25" s="8" t="s">
        <v>35</v>
      </c>
      <c r="D25" s="14">
        <v>5.5</v>
      </c>
      <c r="E25" s="16">
        <v>80</v>
      </c>
      <c r="F25" s="8"/>
      <c r="G25" s="17">
        <f t="shared" si="3"/>
        <v>14.545454545454545</v>
      </c>
      <c r="H25" s="16">
        <v>1293</v>
      </c>
      <c r="I25" s="19">
        <f t="shared" si="6"/>
        <v>1034.4000000000001</v>
      </c>
      <c r="J25" s="20">
        <f t="shared" si="7"/>
        <v>188.07272727272729</v>
      </c>
      <c r="K25" s="7"/>
    </row>
    <row r="26" spans="1:19" ht="15.75" x14ac:dyDescent="0.2">
      <c r="A26" s="9" t="s">
        <v>13</v>
      </c>
      <c r="B26" s="8" t="s">
        <v>156</v>
      </c>
      <c r="C26" s="8" t="s">
        <v>36</v>
      </c>
      <c r="D26" s="14">
        <v>5</v>
      </c>
      <c r="E26" s="16">
        <v>80</v>
      </c>
      <c r="F26" s="8"/>
      <c r="G26" s="17">
        <f t="shared" si="3"/>
        <v>16</v>
      </c>
      <c r="H26" s="16">
        <v>1293</v>
      </c>
      <c r="I26" s="19">
        <f t="shared" si="6"/>
        <v>1034.4000000000001</v>
      </c>
      <c r="J26" s="20">
        <f t="shared" si="7"/>
        <v>206.88000000000002</v>
      </c>
      <c r="K26" s="7" t="s">
        <v>21</v>
      </c>
    </row>
    <row r="27" spans="1:19" ht="15.75" x14ac:dyDescent="0.2">
      <c r="A27" s="9" t="s">
        <v>13</v>
      </c>
      <c r="B27" s="8">
        <v>18</v>
      </c>
      <c r="C27" s="8" t="s">
        <v>37</v>
      </c>
      <c r="D27" s="14">
        <v>5.5</v>
      </c>
      <c r="E27" s="16">
        <v>125</v>
      </c>
      <c r="F27" s="8"/>
      <c r="G27" s="17">
        <f t="shared" si="3"/>
        <v>22.727272727272727</v>
      </c>
      <c r="H27" s="16">
        <v>1293</v>
      </c>
      <c r="I27" s="19">
        <f t="shared" si="6"/>
        <v>1616.25</v>
      </c>
      <c r="J27" s="20">
        <f t="shared" si="7"/>
        <v>293.86363636363637</v>
      </c>
      <c r="K27" s="7"/>
    </row>
    <row r="28" spans="1:19" ht="15.75" x14ac:dyDescent="0.2">
      <c r="A28" s="9" t="s">
        <v>13</v>
      </c>
      <c r="B28" s="8" t="s">
        <v>157</v>
      </c>
      <c r="C28" s="8" t="s">
        <v>38</v>
      </c>
      <c r="D28" s="14">
        <v>5</v>
      </c>
      <c r="E28" s="16">
        <v>125</v>
      </c>
      <c r="F28" s="8"/>
      <c r="G28" s="17">
        <f t="shared" si="3"/>
        <v>25</v>
      </c>
      <c r="H28" s="16">
        <v>1293</v>
      </c>
      <c r="I28" s="19">
        <f t="shared" si="6"/>
        <v>1616.25</v>
      </c>
      <c r="J28" s="20">
        <f t="shared" si="7"/>
        <v>323.25</v>
      </c>
      <c r="K28" s="7" t="s">
        <v>21</v>
      </c>
    </row>
    <row r="29" spans="1:19" ht="15.75" x14ac:dyDescent="0.2">
      <c r="A29" s="9" t="s">
        <v>13</v>
      </c>
      <c r="B29" s="8">
        <v>19</v>
      </c>
      <c r="C29" s="8" t="s">
        <v>39</v>
      </c>
      <c r="D29" s="14">
        <v>4.5</v>
      </c>
      <c r="E29" s="16">
        <v>70</v>
      </c>
      <c r="F29" s="8"/>
      <c r="G29" s="17">
        <f t="shared" si="3"/>
        <v>15.555555555555555</v>
      </c>
      <c r="H29" s="16">
        <v>1293</v>
      </c>
      <c r="I29" s="19">
        <f t="shared" si="6"/>
        <v>905.09999999999991</v>
      </c>
      <c r="J29" s="20">
        <f t="shared" si="7"/>
        <v>201.13333333333333</v>
      </c>
      <c r="K29" s="7"/>
    </row>
    <row r="30" spans="1:19" ht="15.75" x14ac:dyDescent="0.2">
      <c r="A30" s="40" t="s">
        <v>13</v>
      </c>
      <c r="B30" s="39" t="s">
        <v>158</v>
      </c>
      <c r="C30" s="39" t="s">
        <v>40</v>
      </c>
      <c r="D30" s="14">
        <v>5.5</v>
      </c>
      <c r="E30" s="15">
        <v>70</v>
      </c>
      <c r="F30" s="39"/>
      <c r="G30" s="17">
        <f t="shared" si="3"/>
        <v>12.727272727272727</v>
      </c>
      <c r="H30" s="15">
        <v>1293</v>
      </c>
      <c r="I30" s="22">
        <f t="shared" si="6"/>
        <v>905.09999999999991</v>
      </c>
      <c r="J30" s="12">
        <f t="shared" si="7"/>
        <v>164.56363636363633</v>
      </c>
      <c r="K30" s="44">
        <v>44672</v>
      </c>
    </row>
    <row r="31" spans="1:19" ht="15.75" x14ac:dyDescent="0.2">
      <c r="A31" s="40" t="s">
        <v>13</v>
      </c>
      <c r="B31" s="39">
        <v>20</v>
      </c>
      <c r="C31" s="39" t="s">
        <v>41</v>
      </c>
      <c r="D31" s="14">
        <v>4.5</v>
      </c>
      <c r="E31" s="15">
        <v>75</v>
      </c>
      <c r="F31" s="39"/>
      <c r="G31" s="17">
        <f t="shared" si="3"/>
        <v>16.666666666666668</v>
      </c>
      <c r="H31" s="15">
        <v>1293</v>
      </c>
      <c r="I31" s="22">
        <f t="shared" si="6"/>
        <v>969.75</v>
      </c>
      <c r="J31" s="12">
        <f t="shared" si="7"/>
        <v>215.5</v>
      </c>
      <c r="K31" s="38"/>
    </row>
    <row r="32" spans="1:19" ht="15.75" x14ac:dyDescent="0.2">
      <c r="A32" s="40" t="s">
        <v>13</v>
      </c>
      <c r="B32" s="39">
        <v>21</v>
      </c>
      <c r="C32" s="39" t="s">
        <v>42</v>
      </c>
      <c r="D32" s="14">
        <v>6</v>
      </c>
      <c r="E32" s="15">
        <v>120</v>
      </c>
      <c r="F32" s="39"/>
      <c r="G32" s="17">
        <f t="shared" si="3"/>
        <v>20</v>
      </c>
      <c r="H32" s="15">
        <v>1293</v>
      </c>
      <c r="I32" s="22">
        <f t="shared" si="6"/>
        <v>1551.6</v>
      </c>
      <c r="J32" s="12">
        <f t="shared" si="7"/>
        <v>258.59999999999997</v>
      </c>
      <c r="K32" s="38"/>
    </row>
    <row r="33" spans="1:11" ht="15.75" x14ac:dyDescent="0.2">
      <c r="A33" s="40" t="s">
        <v>13</v>
      </c>
      <c r="B33" s="39">
        <v>22</v>
      </c>
      <c r="C33" s="39" t="s">
        <v>43</v>
      </c>
      <c r="D33" s="14">
        <v>5</v>
      </c>
      <c r="E33" s="15">
        <v>60</v>
      </c>
      <c r="F33" s="39"/>
      <c r="G33" s="17">
        <f t="shared" si="3"/>
        <v>12</v>
      </c>
      <c r="H33" s="15">
        <v>1293</v>
      </c>
      <c r="I33" s="22">
        <f t="shared" si="6"/>
        <v>775.8</v>
      </c>
      <c r="J33" s="12">
        <f t="shared" si="7"/>
        <v>155.16</v>
      </c>
      <c r="K33" s="38" t="s">
        <v>44</v>
      </c>
    </row>
    <row r="34" spans="1:11" ht="15.75" x14ac:dyDescent="0.2">
      <c r="A34" s="40" t="s">
        <v>13</v>
      </c>
      <c r="B34" s="39">
        <v>23</v>
      </c>
      <c r="C34" s="39" t="s">
        <v>45</v>
      </c>
      <c r="D34" s="14">
        <v>3.5</v>
      </c>
      <c r="E34" s="15">
        <v>80</v>
      </c>
      <c r="F34" s="39"/>
      <c r="G34" s="17">
        <f t="shared" si="3"/>
        <v>22.857142857142858</v>
      </c>
      <c r="H34" s="15">
        <v>1293</v>
      </c>
      <c r="I34" s="22">
        <f t="shared" si="6"/>
        <v>1034.4000000000001</v>
      </c>
      <c r="J34" s="12">
        <f t="shared" si="7"/>
        <v>295.54285714285714</v>
      </c>
      <c r="K34" s="38"/>
    </row>
    <row r="35" spans="1:11" ht="15.75" x14ac:dyDescent="0.2">
      <c r="A35" s="40" t="s">
        <v>13</v>
      </c>
      <c r="B35" s="39">
        <v>24</v>
      </c>
      <c r="C35" s="39" t="s">
        <v>46</v>
      </c>
      <c r="D35" s="14">
        <v>4.5</v>
      </c>
      <c r="E35" s="15">
        <v>80</v>
      </c>
      <c r="F35" s="39"/>
      <c r="G35" s="17">
        <f t="shared" si="3"/>
        <v>17.777777777777779</v>
      </c>
      <c r="H35" s="15">
        <v>1293</v>
      </c>
      <c r="I35" s="22">
        <f t="shared" si="6"/>
        <v>1034.4000000000001</v>
      </c>
      <c r="J35" s="12">
        <f t="shared" si="7"/>
        <v>229.86666666666667</v>
      </c>
      <c r="K35" s="38"/>
    </row>
    <row r="36" spans="1:11" ht="15.75" x14ac:dyDescent="0.2">
      <c r="A36" s="40" t="s">
        <v>13</v>
      </c>
      <c r="B36" s="39">
        <v>25</v>
      </c>
      <c r="C36" s="39" t="s">
        <v>47</v>
      </c>
      <c r="D36" s="14">
        <v>3.5</v>
      </c>
      <c r="E36" s="15">
        <v>65</v>
      </c>
      <c r="F36" s="39"/>
      <c r="G36" s="12">
        <f t="shared" si="3"/>
        <v>18.571428571428573</v>
      </c>
      <c r="H36" s="15">
        <v>1293</v>
      </c>
      <c r="I36" s="22">
        <f t="shared" si="6"/>
        <v>840.45</v>
      </c>
      <c r="J36" s="12">
        <f t="shared" si="7"/>
        <v>240.12857142857143</v>
      </c>
      <c r="K36" s="38"/>
    </row>
    <row r="37" spans="1:11" ht="15.75" x14ac:dyDescent="0.2">
      <c r="A37" s="40" t="s">
        <v>13</v>
      </c>
      <c r="B37" s="39">
        <v>26</v>
      </c>
      <c r="C37" s="39" t="s">
        <v>48</v>
      </c>
      <c r="D37" s="14">
        <v>3.5</v>
      </c>
      <c r="E37" s="15">
        <v>60</v>
      </c>
      <c r="F37" s="39"/>
      <c r="G37" s="12">
        <f t="shared" si="3"/>
        <v>17.142857142857142</v>
      </c>
      <c r="H37" s="15">
        <v>1283</v>
      </c>
      <c r="I37" s="22">
        <f t="shared" si="6"/>
        <v>769.8</v>
      </c>
      <c r="J37" s="12">
        <f t="shared" si="7"/>
        <v>219.94285714285712</v>
      </c>
      <c r="K37" s="38"/>
    </row>
    <row r="38" spans="1:11" ht="15.75" x14ac:dyDescent="0.2">
      <c r="A38" s="40" t="s">
        <v>13</v>
      </c>
      <c r="B38" s="39">
        <v>27</v>
      </c>
      <c r="C38" s="39" t="s">
        <v>35</v>
      </c>
      <c r="D38" s="14">
        <v>6</v>
      </c>
      <c r="E38" s="15">
        <v>165</v>
      </c>
      <c r="F38" s="39"/>
      <c r="G38" s="12">
        <f t="shared" si="3"/>
        <v>27.5</v>
      </c>
      <c r="H38" s="15">
        <v>1140</v>
      </c>
      <c r="I38" s="22">
        <f t="shared" si="6"/>
        <v>1881</v>
      </c>
      <c r="J38" s="12">
        <f t="shared" si="7"/>
        <v>313.5</v>
      </c>
      <c r="K38" s="38"/>
    </row>
    <row r="39" spans="1:11" ht="15.75" x14ac:dyDescent="0.2">
      <c r="A39" s="40" t="s">
        <v>13</v>
      </c>
      <c r="B39" s="39">
        <v>28</v>
      </c>
      <c r="C39" s="39" t="s">
        <v>49</v>
      </c>
      <c r="D39" s="14">
        <v>5.5</v>
      </c>
      <c r="E39" s="15">
        <v>165</v>
      </c>
      <c r="F39" s="39"/>
      <c r="G39" s="12">
        <f t="shared" si="3"/>
        <v>30</v>
      </c>
      <c r="H39" s="15">
        <v>1155</v>
      </c>
      <c r="I39" s="22">
        <f t="shared" si="6"/>
        <v>1905.75</v>
      </c>
      <c r="J39" s="12">
        <f t="shared" si="7"/>
        <v>346.5</v>
      </c>
      <c r="K39" s="38"/>
    </row>
    <row r="40" spans="1:11" ht="15.75" x14ac:dyDescent="0.2">
      <c r="A40" s="40" t="s">
        <v>13</v>
      </c>
      <c r="B40" s="39">
        <v>29</v>
      </c>
      <c r="C40" s="39" t="s">
        <v>50</v>
      </c>
      <c r="D40" s="14">
        <v>5.5</v>
      </c>
      <c r="E40" s="15">
        <v>115</v>
      </c>
      <c r="F40" s="39"/>
      <c r="G40" s="12">
        <f t="shared" si="3"/>
        <v>20.90909090909091</v>
      </c>
      <c r="H40" s="15">
        <v>1169</v>
      </c>
      <c r="I40" s="22">
        <f t="shared" si="6"/>
        <v>1344.35</v>
      </c>
      <c r="J40" s="12">
        <f t="shared" si="7"/>
        <v>244.42727272727271</v>
      </c>
      <c r="K40" s="38"/>
    </row>
    <row r="41" spans="1:11" ht="15.75" x14ac:dyDescent="0.2">
      <c r="A41" s="40" t="s">
        <v>13</v>
      </c>
      <c r="B41" s="39" t="s">
        <v>178</v>
      </c>
      <c r="C41" s="39" t="s">
        <v>50</v>
      </c>
      <c r="D41" s="14">
        <v>5</v>
      </c>
      <c r="E41" s="15">
        <v>115</v>
      </c>
      <c r="F41" s="39"/>
      <c r="G41" s="12">
        <f t="shared" si="3"/>
        <v>23</v>
      </c>
      <c r="H41" s="15">
        <v>1169</v>
      </c>
      <c r="I41" s="22">
        <f t="shared" si="6"/>
        <v>1344.35</v>
      </c>
      <c r="J41" s="12">
        <f t="shared" si="7"/>
        <v>268.87</v>
      </c>
      <c r="K41" s="38"/>
    </row>
    <row r="42" spans="1:11" ht="15.75" customHeight="1" x14ac:dyDescent="0.2">
      <c r="A42" s="40" t="s">
        <v>13</v>
      </c>
      <c r="B42" s="39">
        <v>30</v>
      </c>
      <c r="C42" s="39" t="s">
        <v>51</v>
      </c>
      <c r="D42" s="14">
        <v>6</v>
      </c>
      <c r="E42" s="15">
        <v>160</v>
      </c>
      <c r="F42" s="39"/>
      <c r="G42" s="12">
        <f t="shared" si="3"/>
        <v>26.666666666666668</v>
      </c>
      <c r="H42" s="15">
        <v>1246</v>
      </c>
      <c r="I42" s="22">
        <f t="shared" si="6"/>
        <v>1993.6000000000001</v>
      </c>
      <c r="J42" s="12">
        <f t="shared" si="7"/>
        <v>332.26666666666671</v>
      </c>
      <c r="K42" s="37" t="s">
        <v>125</v>
      </c>
    </row>
    <row r="43" spans="1:11" ht="15.75" x14ac:dyDescent="0.2">
      <c r="A43" s="13" t="s">
        <v>52</v>
      </c>
      <c r="B43" s="39">
        <v>31</v>
      </c>
      <c r="C43" s="39" t="s">
        <v>53</v>
      </c>
      <c r="D43" s="14">
        <v>5</v>
      </c>
      <c r="E43" s="15"/>
      <c r="F43" s="39"/>
      <c r="G43" s="12"/>
      <c r="H43" s="15"/>
      <c r="I43" s="22"/>
      <c r="J43" s="12"/>
      <c r="K43" s="38"/>
    </row>
    <row r="44" spans="1:11" ht="15.75" x14ac:dyDescent="0.2">
      <c r="A44" s="13" t="s">
        <v>52</v>
      </c>
      <c r="B44" s="39">
        <v>32</v>
      </c>
      <c r="C44" s="40" t="s">
        <v>54</v>
      </c>
      <c r="D44" s="10">
        <v>5</v>
      </c>
      <c r="E44" s="11"/>
      <c r="F44" s="40"/>
      <c r="G44" s="12"/>
      <c r="H44" s="11"/>
      <c r="I44" s="22"/>
      <c r="J44" s="12"/>
      <c r="K44" s="38"/>
    </row>
    <row r="45" spans="1:11" ht="15.75" x14ac:dyDescent="0.2">
      <c r="A45" s="13" t="s">
        <v>52</v>
      </c>
      <c r="B45" s="39">
        <v>33</v>
      </c>
      <c r="C45" s="40" t="s">
        <v>39</v>
      </c>
      <c r="D45" s="10">
        <v>5</v>
      </c>
      <c r="E45" s="11"/>
      <c r="F45" s="40"/>
      <c r="G45" s="12"/>
      <c r="H45" s="11"/>
      <c r="I45" s="22"/>
      <c r="J45" s="12"/>
      <c r="K45" s="38"/>
    </row>
    <row r="46" spans="1:11" ht="15.75" x14ac:dyDescent="0.2">
      <c r="A46" s="13" t="s">
        <v>52</v>
      </c>
      <c r="B46" s="39">
        <v>34</v>
      </c>
      <c r="C46" s="40" t="s">
        <v>55</v>
      </c>
      <c r="D46" s="10">
        <v>6</v>
      </c>
      <c r="E46" s="11"/>
      <c r="F46" s="40" t="s">
        <v>56</v>
      </c>
      <c r="G46" s="12"/>
      <c r="H46" s="11"/>
      <c r="I46" s="22"/>
      <c r="J46" s="12"/>
      <c r="K46" s="38"/>
    </row>
    <row r="47" spans="1:11" ht="15.75" x14ac:dyDescent="0.2">
      <c r="A47" s="13" t="s">
        <v>52</v>
      </c>
      <c r="B47" s="39">
        <v>35</v>
      </c>
      <c r="C47" s="40" t="s">
        <v>57</v>
      </c>
      <c r="D47" s="10">
        <v>6</v>
      </c>
      <c r="E47" s="11"/>
      <c r="F47" s="40" t="s">
        <v>58</v>
      </c>
      <c r="G47" s="12"/>
      <c r="H47" s="11"/>
      <c r="I47" s="22"/>
      <c r="J47" s="12"/>
      <c r="K47" s="38"/>
    </row>
    <row r="48" spans="1:11" ht="15.75" x14ac:dyDescent="0.2">
      <c r="A48" s="13" t="s">
        <v>52</v>
      </c>
      <c r="B48" s="39">
        <v>36</v>
      </c>
      <c r="C48" s="40" t="s">
        <v>59</v>
      </c>
      <c r="D48" s="10">
        <v>4</v>
      </c>
      <c r="E48" s="11"/>
      <c r="F48" s="40"/>
      <c r="G48" s="12"/>
      <c r="H48" s="11"/>
      <c r="I48" s="22"/>
      <c r="J48" s="12"/>
      <c r="K48" s="38"/>
    </row>
    <row r="49" spans="1:11" ht="15.75" x14ac:dyDescent="0.2">
      <c r="A49" s="40" t="s">
        <v>60</v>
      </c>
      <c r="B49" s="39">
        <v>37</v>
      </c>
      <c r="C49" s="40" t="s">
        <v>142</v>
      </c>
      <c r="D49" s="10">
        <v>3</v>
      </c>
      <c r="E49" s="11">
        <v>65</v>
      </c>
      <c r="F49" s="40"/>
      <c r="G49" s="12">
        <f t="shared" ref="G49:G99" si="8">E49/D49</f>
        <v>21.666666666666668</v>
      </c>
      <c r="H49" s="11">
        <v>1180</v>
      </c>
      <c r="I49" s="22">
        <f t="shared" ref="I49:I99" si="9">H49*(E49/100)</f>
        <v>767</v>
      </c>
      <c r="J49" s="12">
        <f t="shared" ref="J49:J99" si="10">I49/D49</f>
        <v>255.66666666666666</v>
      </c>
      <c r="K49" s="21"/>
    </row>
    <row r="50" spans="1:11" ht="15.75" x14ac:dyDescent="0.2">
      <c r="A50" s="40" t="s">
        <v>141</v>
      </c>
      <c r="B50" s="39" t="s">
        <v>159</v>
      </c>
      <c r="C50" s="40" t="s">
        <v>143</v>
      </c>
      <c r="D50" s="10">
        <v>2.5</v>
      </c>
      <c r="E50" s="11">
        <v>65</v>
      </c>
      <c r="F50" s="40"/>
      <c r="G50" s="12">
        <f t="shared" si="8"/>
        <v>26</v>
      </c>
      <c r="H50" s="11">
        <v>1180</v>
      </c>
      <c r="I50" s="22">
        <f t="shared" si="9"/>
        <v>767</v>
      </c>
      <c r="J50" s="12">
        <f t="shared" si="10"/>
        <v>306.8</v>
      </c>
      <c r="K50" s="21">
        <v>44624</v>
      </c>
    </row>
    <row r="51" spans="1:11" ht="15.75" x14ac:dyDescent="0.2">
      <c r="A51" s="40" t="s">
        <v>60</v>
      </c>
      <c r="B51" s="39" t="s">
        <v>160</v>
      </c>
      <c r="C51" s="40" t="s">
        <v>61</v>
      </c>
      <c r="D51" s="10">
        <v>5</v>
      </c>
      <c r="E51" s="11">
        <v>130</v>
      </c>
      <c r="F51" s="40" t="s">
        <v>62</v>
      </c>
      <c r="G51" s="12">
        <f t="shared" si="8"/>
        <v>26</v>
      </c>
      <c r="H51" s="11">
        <v>1180</v>
      </c>
      <c r="I51" s="22">
        <f t="shared" si="9"/>
        <v>1534</v>
      </c>
      <c r="J51" s="12">
        <f t="shared" si="10"/>
        <v>306.8</v>
      </c>
      <c r="K51" s="37" t="s">
        <v>144</v>
      </c>
    </row>
    <row r="52" spans="1:11" ht="15.75" x14ac:dyDescent="0.2">
      <c r="A52" s="40" t="s">
        <v>60</v>
      </c>
      <c r="B52" s="39">
        <v>38</v>
      </c>
      <c r="C52" s="40" t="s">
        <v>63</v>
      </c>
      <c r="D52" s="10">
        <v>6</v>
      </c>
      <c r="E52" s="11">
        <v>160</v>
      </c>
      <c r="F52" s="40" t="s">
        <v>64</v>
      </c>
      <c r="G52" s="12">
        <f t="shared" si="8"/>
        <v>26.666666666666668</v>
      </c>
      <c r="H52" s="11">
        <v>1111</v>
      </c>
      <c r="I52" s="22">
        <f t="shared" si="9"/>
        <v>1777.6000000000001</v>
      </c>
      <c r="J52" s="12">
        <f t="shared" si="10"/>
        <v>296.26666666666671</v>
      </c>
      <c r="K52" s="38"/>
    </row>
    <row r="53" spans="1:11" ht="15.75" x14ac:dyDescent="0.2">
      <c r="A53" s="40" t="s">
        <v>60</v>
      </c>
      <c r="B53" s="39">
        <v>39</v>
      </c>
      <c r="C53" s="40" t="s">
        <v>65</v>
      </c>
      <c r="D53" s="10">
        <v>5.5</v>
      </c>
      <c r="E53" s="11">
        <v>115</v>
      </c>
      <c r="F53" s="40"/>
      <c r="G53" s="12">
        <f t="shared" si="8"/>
        <v>20.90909090909091</v>
      </c>
      <c r="H53" s="11">
        <v>1158</v>
      </c>
      <c r="I53" s="22">
        <f t="shared" si="9"/>
        <v>1331.6999999999998</v>
      </c>
      <c r="J53" s="12">
        <f t="shared" si="10"/>
        <v>242.1272727272727</v>
      </c>
      <c r="K53" s="38"/>
    </row>
    <row r="54" spans="1:11" ht="15.75" x14ac:dyDescent="0.2">
      <c r="A54" s="40" t="s">
        <v>60</v>
      </c>
      <c r="B54" s="39">
        <v>40</v>
      </c>
      <c r="C54" s="40" t="s">
        <v>66</v>
      </c>
      <c r="D54" s="10">
        <v>8</v>
      </c>
      <c r="E54" s="11">
        <v>160</v>
      </c>
      <c r="F54" s="40" t="s">
        <v>64</v>
      </c>
      <c r="G54" s="12">
        <f t="shared" si="8"/>
        <v>20</v>
      </c>
      <c r="H54" s="11">
        <v>1240</v>
      </c>
      <c r="I54" s="22">
        <f t="shared" si="9"/>
        <v>1984</v>
      </c>
      <c r="J54" s="12">
        <f t="shared" si="10"/>
        <v>248</v>
      </c>
      <c r="K54" s="38"/>
    </row>
    <row r="55" spans="1:11" ht="15.75" x14ac:dyDescent="0.2">
      <c r="A55" s="40" t="s">
        <v>60</v>
      </c>
      <c r="B55" s="39">
        <v>41</v>
      </c>
      <c r="C55" s="40" t="s">
        <v>67</v>
      </c>
      <c r="D55" s="10">
        <v>6</v>
      </c>
      <c r="E55" s="11">
        <v>140</v>
      </c>
      <c r="F55" s="40"/>
      <c r="G55" s="12">
        <f t="shared" si="8"/>
        <v>23.333333333333332</v>
      </c>
      <c r="H55" s="11">
        <v>1200</v>
      </c>
      <c r="I55" s="22">
        <f t="shared" si="9"/>
        <v>1680</v>
      </c>
      <c r="J55" s="12">
        <f t="shared" si="10"/>
        <v>280</v>
      </c>
      <c r="K55" s="38"/>
    </row>
    <row r="56" spans="1:11" ht="15.75" x14ac:dyDescent="0.2">
      <c r="A56" s="40" t="s">
        <v>60</v>
      </c>
      <c r="B56" s="39">
        <v>42</v>
      </c>
      <c r="C56" s="40" t="s">
        <v>68</v>
      </c>
      <c r="D56" s="10">
        <v>5.5</v>
      </c>
      <c r="E56" s="11">
        <v>95</v>
      </c>
      <c r="F56" s="40"/>
      <c r="G56" s="12">
        <f t="shared" si="8"/>
        <v>17.272727272727273</v>
      </c>
      <c r="H56" s="11">
        <v>1132</v>
      </c>
      <c r="I56" s="22">
        <f t="shared" si="9"/>
        <v>1075.3999999999999</v>
      </c>
      <c r="J56" s="12">
        <f t="shared" si="10"/>
        <v>195.5272727272727</v>
      </c>
      <c r="K56" s="38"/>
    </row>
    <row r="57" spans="1:11" ht="15.75" x14ac:dyDescent="0.2">
      <c r="A57" s="40" t="s">
        <v>60</v>
      </c>
      <c r="B57" s="39" t="s">
        <v>161</v>
      </c>
      <c r="C57" s="40" t="s">
        <v>69</v>
      </c>
      <c r="D57" s="10">
        <v>5</v>
      </c>
      <c r="E57" s="11">
        <v>95</v>
      </c>
      <c r="F57" s="40"/>
      <c r="G57" s="12">
        <f t="shared" si="8"/>
        <v>19</v>
      </c>
      <c r="H57" s="11">
        <v>1132</v>
      </c>
      <c r="I57" s="22">
        <f t="shared" si="9"/>
        <v>1075.3999999999999</v>
      </c>
      <c r="J57" s="12">
        <f t="shared" si="10"/>
        <v>215.07999999999998</v>
      </c>
      <c r="K57" s="21">
        <v>44573</v>
      </c>
    </row>
    <row r="58" spans="1:11" ht="15.75" x14ac:dyDescent="0.2">
      <c r="A58" s="40" t="s">
        <v>60</v>
      </c>
      <c r="B58" s="39">
        <v>43</v>
      </c>
      <c r="C58" s="40" t="s">
        <v>70</v>
      </c>
      <c r="D58" s="10">
        <v>5</v>
      </c>
      <c r="E58" s="11">
        <v>90</v>
      </c>
      <c r="F58" s="40"/>
      <c r="G58" s="12">
        <f t="shared" si="8"/>
        <v>18</v>
      </c>
      <c r="H58" s="11">
        <v>1230</v>
      </c>
      <c r="I58" s="22">
        <f t="shared" si="9"/>
        <v>1107</v>
      </c>
      <c r="J58" s="12">
        <f t="shared" si="10"/>
        <v>221.4</v>
      </c>
      <c r="K58" s="38"/>
    </row>
    <row r="59" spans="1:11" ht="15.75" x14ac:dyDescent="0.2">
      <c r="A59" s="40" t="s">
        <v>60</v>
      </c>
      <c r="B59" s="39">
        <v>44</v>
      </c>
      <c r="C59" s="40" t="s">
        <v>71</v>
      </c>
      <c r="D59" s="10">
        <v>6.5</v>
      </c>
      <c r="E59" s="11">
        <v>100</v>
      </c>
      <c r="F59" s="40"/>
      <c r="G59" s="12">
        <f t="shared" si="8"/>
        <v>15.384615384615385</v>
      </c>
      <c r="H59" s="11">
        <v>1156</v>
      </c>
      <c r="I59" s="22">
        <f t="shared" si="9"/>
        <v>1156</v>
      </c>
      <c r="J59" s="12">
        <f t="shared" si="10"/>
        <v>177.84615384615384</v>
      </c>
      <c r="K59" s="38"/>
    </row>
    <row r="60" spans="1:11" ht="15.75" x14ac:dyDescent="0.2">
      <c r="A60" s="40" t="s">
        <v>60</v>
      </c>
      <c r="B60" s="39">
        <v>45</v>
      </c>
      <c r="C60" s="40" t="s">
        <v>72</v>
      </c>
      <c r="D60" s="10">
        <v>6</v>
      </c>
      <c r="E60" s="11">
        <v>100</v>
      </c>
      <c r="F60" s="40"/>
      <c r="G60" s="12">
        <f t="shared" si="8"/>
        <v>16.666666666666668</v>
      </c>
      <c r="H60" s="11">
        <v>1300</v>
      </c>
      <c r="I60" s="22">
        <f t="shared" si="9"/>
        <v>1300</v>
      </c>
      <c r="J60" s="12">
        <f t="shared" si="10"/>
        <v>216.66666666666666</v>
      </c>
      <c r="K60" s="38"/>
    </row>
    <row r="61" spans="1:11" ht="15.75" x14ac:dyDescent="0.2">
      <c r="A61" s="13" t="s">
        <v>13</v>
      </c>
      <c r="B61" s="39">
        <v>46</v>
      </c>
      <c r="C61" s="40" t="s">
        <v>73</v>
      </c>
      <c r="D61" s="10">
        <v>20</v>
      </c>
      <c r="E61" s="11">
        <v>110</v>
      </c>
      <c r="F61" s="40"/>
      <c r="G61" s="12">
        <f t="shared" si="8"/>
        <v>5.5</v>
      </c>
      <c r="H61" s="11">
        <v>1293</v>
      </c>
      <c r="I61" s="22">
        <f t="shared" si="9"/>
        <v>1422.3000000000002</v>
      </c>
      <c r="J61" s="12">
        <f t="shared" si="10"/>
        <v>71.115000000000009</v>
      </c>
      <c r="K61" s="38"/>
    </row>
    <row r="62" spans="1:11" ht="15.75" x14ac:dyDescent="0.2">
      <c r="A62" s="13" t="s">
        <v>13</v>
      </c>
      <c r="B62" s="39">
        <v>47</v>
      </c>
      <c r="C62" s="40" t="s">
        <v>74</v>
      </c>
      <c r="D62" s="10">
        <v>18</v>
      </c>
      <c r="E62" s="11">
        <v>170</v>
      </c>
      <c r="F62" s="40"/>
      <c r="G62" s="12">
        <f t="shared" si="8"/>
        <v>9.4444444444444446</v>
      </c>
      <c r="H62" s="11">
        <v>1193</v>
      </c>
      <c r="I62" s="22">
        <f t="shared" si="9"/>
        <v>2028.1</v>
      </c>
      <c r="J62" s="12">
        <f t="shared" si="10"/>
        <v>112.67222222222222</v>
      </c>
      <c r="K62" s="38"/>
    </row>
    <row r="63" spans="1:11" ht="15.75" x14ac:dyDescent="0.2">
      <c r="A63" s="13" t="s">
        <v>13</v>
      </c>
      <c r="B63" s="39">
        <v>48</v>
      </c>
      <c r="C63" s="40" t="s">
        <v>75</v>
      </c>
      <c r="D63" s="10">
        <v>20</v>
      </c>
      <c r="E63" s="11">
        <v>90</v>
      </c>
      <c r="F63" s="40"/>
      <c r="G63" s="12">
        <f t="shared" si="8"/>
        <v>4.5</v>
      </c>
      <c r="H63" s="11">
        <v>1293</v>
      </c>
      <c r="I63" s="22">
        <f t="shared" si="9"/>
        <v>1163.7</v>
      </c>
      <c r="J63" s="12">
        <f t="shared" si="10"/>
        <v>58.185000000000002</v>
      </c>
      <c r="K63" s="38"/>
    </row>
    <row r="64" spans="1:11" ht="15.75" x14ac:dyDescent="0.2">
      <c r="A64" s="40" t="s">
        <v>60</v>
      </c>
      <c r="B64" s="39">
        <v>49</v>
      </c>
      <c r="C64" s="40" t="s">
        <v>76</v>
      </c>
      <c r="D64" s="10">
        <v>6</v>
      </c>
      <c r="E64" s="11">
        <v>160</v>
      </c>
      <c r="F64" s="40"/>
      <c r="G64" s="12">
        <f t="shared" si="8"/>
        <v>26.666666666666668</v>
      </c>
      <c r="H64" s="11">
        <v>1246</v>
      </c>
      <c r="I64" s="22">
        <f t="shared" si="9"/>
        <v>1993.6000000000001</v>
      </c>
      <c r="J64" s="12">
        <f t="shared" si="10"/>
        <v>332.26666666666671</v>
      </c>
      <c r="K64" s="37" t="s">
        <v>126</v>
      </c>
    </row>
    <row r="65" spans="1:11" ht="15.75" x14ac:dyDescent="0.2">
      <c r="A65" s="40" t="s">
        <v>60</v>
      </c>
      <c r="B65" s="39">
        <v>50</v>
      </c>
      <c r="C65" s="40" t="s">
        <v>77</v>
      </c>
      <c r="D65" s="10">
        <v>6</v>
      </c>
      <c r="E65" s="11">
        <v>120</v>
      </c>
      <c r="F65" s="40"/>
      <c r="G65" s="12">
        <f t="shared" si="8"/>
        <v>20</v>
      </c>
      <c r="H65" s="11">
        <v>1230</v>
      </c>
      <c r="I65" s="22">
        <f t="shared" si="9"/>
        <v>1476</v>
      </c>
      <c r="J65" s="12">
        <f t="shared" si="10"/>
        <v>246</v>
      </c>
      <c r="K65" s="38"/>
    </row>
    <row r="66" spans="1:11" ht="15.75" x14ac:dyDescent="0.2">
      <c r="A66" s="40" t="s">
        <v>60</v>
      </c>
      <c r="B66" s="39">
        <v>51</v>
      </c>
      <c r="C66" s="40" t="s">
        <v>78</v>
      </c>
      <c r="D66" s="10">
        <v>6.5</v>
      </c>
      <c r="E66" s="11">
        <v>100</v>
      </c>
      <c r="F66" s="40"/>
      <c r="G66" s="12">
        <f t="shared" si="8"/>
        <v>15.384615384615385</v>
      </c>
      <c r="H66" s="11">
        <v>1462</v>
      </c>
      <c r="I66" s="22">
        <f t="shared" si="9"/>
        <v>1462</v>
      </c>
      <c r="J66" s="12">
        <f t="shared" si="10"/>
        <v>224.92307692307693</v>
      </c>
      <c r="K66" s="38"/>
    </row>
    <row r="67" spans="1:11" ht="15.75" x14ac:dyDescent="0.2">
      <c r="A67" s="40" t="s">
        <v>60</v>
      </c>
      <c r="B67" s="39">
        <v>52</v>
      </c>
      <c r="C67" s="40" t="s">
        <v>79</v>
      </c>
      <c r="D67" s="10">
        <v>6.5</v>
      </c>
      <c r="E67" s="11">
        <v>105</v>
      </c>
      <c r="F67" s="40"/>
      <c r="G67" s="12">
        <f t="shared" si="8"/>
        <v>16.153846153846153</v>
      </c>
      <c r="H67" s="11">
        <v>1544</v>
      </c>
      <c r="I67" s="22">
        <f t="shared" si="9"/>
        <v>1621.2</v>
      </c>
      <c r="J67" s="12">
        <f t="shared" si="10"/>
        <v>249.41538461538462</v>
      </c>
      <c r="K67" s="38"/>
    </row>
    <row r="68" spans="1:11" ht="15.75" x14ac:dyDescent="0.2">
      <c r="A68" s="40" t="s">
        <v>60</v>
      </c>
      <c r="B68" s="39">
        <v>53</v>
      </c>
      <c r="C68" s="40" t="s">
        <v>80</v>
      </c>
      <c r="D68" s="10">
        <v>12</v>
      </c>
      <c r="E68" s="11">
        <v>300</v>
      </c>
      <c r="F68" s="40"/>
      <c r="G68" s="12">
        <f t="shared" si="8"/>
        <v>25</v>
      </c>
      <c r="H68" s="11">
        <v>1277</v>
      </c>
      <c r="I68" s="22">
        <f t="shared" si="9"/>
        <v>3831</v>
      </c>
      <c r="J68" s="12">
        <f t="shared" si="10"/>
        <v>319.25</v>
      </c>
      <c r="K68" s="38"/>
    </row>
    <row r="69" spans="1:11" ht="15.75" x14ac:dyDescent="0.2">
      <c r="A69" s="40" t="s">
        <v>60</v>
      </c>
      <c r="B69" s="39">
        <v>54</v>
      </c>
      <c r="C69" s="40" t="s">
        <v>81</v>
      </c>
      <c r="D69" s="10">
        <v>12</v>
      </c>
      <c r="E69" s="11">
        <v>300</v>
      </c>
      <c r="F69" s="40"/>
      <c r="G69" s="12">
        <f t="shared" si="8"/>
        <v>25</v>
      </c>
      <c r="H69" s="11">
        <v>1177</v>
      </c>
      <c r="I69" s="22">
        <f t="shared" si="9"/>
        <v>3531</v>
      </c>
      <c r="J69" s="12">
        <f t="shared" si="10"/>
        <v>294.25</v>
      </c>
      <c r="K69" s="38"/>
    </row>
    <row r="70" spans="1:11" ht="28.5" x14ac:dyDescent="0.2">
      <c r="A70" s="40" t="s">
        <v>60</v>
      </c>
      <c r="B70" s="39">
        <v>55</v>
      </c>
      <c r="C70" s="40" t="s">
        <v>82</v>
      </c>
      <c r="D70" s="10">
        <v>12</v>
      </c>
      <c r="E70" s="11">
        <v>290</v>
      </c>
      <c r="F70" s="40"/>
      <c r="G70" s="12">
        <f t="shared" si="8"/>
        <v>24.166666666666668</v>
      </c>
      <c r="H70" s="11">
        <v>1668</v>
      </c>
      <c r="I70" s="22">
        <f t="shared" si="9"/>
        <v>4837.2</v>
      </c>
      <c r="J70" s="12">
        <f t="shared" si="10"/>
        <v>403.09999999999997</v>
      </c>
      <c r="K70" s="37" t="s">
        <v>145</v>
      </c>
    </row>
    <row r="71" spans="1:11" ht="15.75" x14ac:dyDescent="0.2">
      <c r="A71" s="40" t="s">
        <v>52</v>
      </c>
      <c r="B71" s="39">
        <v>56</v>
      </c>
      <c r="C71" s="40" t="s">
        <v>83</v>
      </c>
      <c r="D71" s="10">
        <v>12</v>
      </c>
      <c r="E71" s="11"/>
      <c r="F71" s="40"/>
      <c r="G71" s="12"/>
      <c r="H71" s="11"/>
      <c r="I71" s="22"/>
      <c r="J71" s="12"/>
      <c r="K71" s="21">
        <v>44609</v>
      </c>
    </row>
    <row r="72" spans="1:11" ht="15.75" x14ac:dyDescent="0.2">
      <c r="A72" s="40" t="s">
        <v>52</v>
      </c>
      <c r="B72" s="39">
        <v>57</v>
      </c>
      <c r="C72" s="40" t="s">
        <v>84</v>
      </c>
      <c r="D72" s="10">
        <v>7</v>
      </c>
      <c r="E72" s="11"/>
      <c r="F72" s="40"/>
      <c r="G72" s="12"/>
      <c r="H72" s="11"/>
      <c r="I72" s="22"/>
      <c r="J72" s="12"/>
      <c r="K72" s="21">
        <v>44609</v>
      </c>
    </row>
    <row r="73" spans="1:11" ht="15.75" x14ac:dyDescent="0.2">
      <c r="A73" s="13" t="s">
        <v>60</v>
      </c>
      <c r="B73" s="39">
        <v>58</v>
      </c>
      <c r="C73" s="40" t="s">
        <v>85</v>
      </c>
      <c r="D73" s="10">
        <v>5</v>
      </c>
      <c r="E73" s="11">
        <v>100</v>
      </c>
      <c r="F73" s="40"/>
      <c r="G73" s="12">
        <f t="shared" si="8"/>
        <v>20</v>
      </c>
      <c r="H73" s="11">
        <v>1190</v>
      </c>
      <c r="I73" s="22">
        <f t="shared" si="9"/>
        <v>1190</v>
      </c>
      <c r="J73" s="12">
        <f t="shared" si="10"/>
        <v>238</v>
      </c>
      <c r="K73" s="21">
        <v>44609</v>
      </c>
    </row>
    <row r="74" spans="1:11" ht="15.75" x14ac:dyDescent="0.2">
      <c r="A74" s="13" t="s">
        <v>60</v>
      </c>
      <c r="B74" s="39">
        <v>59</v>
      </c>
      <c r="C74" s="40" t="s">
        <v>86</v>
      </c>
      <c r="D74" s="10">
        <v>8</v>
      </c>
      <c r="E74" s="11">
        <v>200</v>
      </c>
      <c r="F74" s="40"/>
      <c r="G74" s="12">
        <f t="shared" si="8"/>
        <v>25</v>
      </c>
      <c r="H74" s="11">
        <v>1240</v>
      </c>
      <c r="I74" s="22">
        <f t="shared" si="9"/>
        <v>2480</v>
      </c>
      <c r="J74" s="12">
        <f t="shared" si="10"/>
        <v>310</v>
      </c>
      <c r="K74" s="21">
        <v>44609</v>
      </c>
    </row>
    <row r="75" spans="1:11" ht="15.75" x14ac:dyDescent="0.2">
      <c r="A75" s="40" t="s">
        <v>52</v>
      </c>
      <c r="B75" s="39">
        <v>60</v>
      </c>
      <c r="C75" s="40" t="s">
        <v>87</v>
      </c>
      <c r="D75" s="10">
        <v>5</v>
      </c>
      <c r="E75" s="11"/>
      <c r="F75" s="40"/>
      <c r="G75" s="12"/>
      <c r="H75" s="11"/>
      <c r="I75" s="22"/>
      <c r="J75" s="12"/>
      <c r="K75" s="21">
        <v>44610</v>
      </c>
    </row>
    <row r="76" spans="1:11" ht="15.75" x14ac:dyDescent="0.2">
      <c r="A76" s="40" t="s">
        <v>52</v>
      </c>
      <c r="B76" s="39">
        <v>61</v>
      </c>
      <c r="C76" s="40" t="s">
        <v>88</v>
      </c>
      <c r="D76" s="10">
        <v>6</v>
      </c>
      <c r="E76" s="11"/>
      <c r="F76" s="40"/>
      <c r="G76" s="12"/>
      <c r="H76" s="11"/>
      <c r="I76" s="22"/>
      <c r="J76" s="12"/>
      <c r="K76" s="21">
        <v>44610</v>
      </c>
    </row>
    <row r="77" spans="1:11" ht="15.75" x14ac:dyDescent="0.2">
      <c r="A77" s="40" t="s">
        <v>52</v>
      </c>
      <c r="B77" s="39">
        <v>62</v>
      </c>
      <c r="C77" s="40" t="s">
        <v>89</v>
      </c>
      <c r="D77" s="10">
        <v>5</v>
      </c>
      <c r="E77" s="11"/>
      <c r="F77" s="40"/>
      <c r="G77" s="12"/>
      <c r="H77" s="11"/>
      <c r="I77" s="22"/>
      <c r="J77" s="12"/>
      <c r="K77" s="21">
        <v>44610</v>
      </c>
    </row>
    <row r="78" spans="1:11" ht="15.75" customHeight="1" x14ac:dyDescent="0.2">
      <c r="A78" s="13" t="s">
        <v>90</v>
      </c>
      <c r="B78" s="39">
        <v>63</v>
      </c>
      <c r="C78" s="40" t="s">
        <v>91</v>
      </c>
      <c r="D78" s="10">
        <v>12</v>
      </c>
      <c r="E78" s="11"/>
      <c r="F78" s="40" t="s">
        <v>64</v>
      </c>
      <c r="G78" s="12"/>
      <c r="H78" s="11"/>
      <c r="I78" s="22"/>
      <c r="J78" s="12"/>
      <c r="K78" s="21">
        <v>44610</v>
      </c>
    </row>
    <row r="79" spans="1:11" ht="15.75" x14ac:dyDescent="0.2">
      <c r="A79" s="13" t="s">
        <v>90</v>
      </c>
      <c r="B79" s="39">
        <v>64</v>
      </c>
      <c r="C79" s="40" t="s">
        <v>92</v>
      </c>
      <c r="D79" s="10">
        <v>12</v>
      </c>
      <c r="E79" s="11"/>
      <c r="F79" s="40" t="s">
        <v>93</v>
      </c>
      <c r="G79" s="12"/>
      <c r="H79" s="11"/>
      <c r="I79" s="22"/>
      <c r="J79" s="12"/>
      <c r="K79" s="21">
        <v>44610</v>
      </c>
    </row>
    <row r="80" spans="1:11" ht="15.75" x14ac:dyDescent="0.2">
      <c r="A80" s="13" t="s">
        <v>90</v>
      </c>
      <c r="B80" s="39">
        <v>65</v>
      </c>
      <c r="C80" s="40" t="s">
        <v>94</v>
      </c>
      <c r="D80" s="10">
        <v>15</v>
      </c>
      <c r="E80" s="11"/>
      <c r="F80" s="40" t="s">
        <v>64</v>
      </c>
      <c r="G80" s="12"/>
      <c r="H80" s="11"/>
      <c r="I80" s="22"/>
      <c r="J80" s="12"/>
      <c r="K80" s="21">
        <v>44610</v>
      </c>
    </row>
    <row r="81" spans="1:11" ht="15.75" x14ac:dyDescent="0.2">
      <c r="A81" s="13" t="s">
        <v>90</v>
      </c>
      <c r="B81" s="39">
        <v>66</v>
      </c>
      <c r="C81" s="40" t="s">
        <v>95</v>
      </c>
      <c r="D81" s="10">
        <v>12</v>
      </c>
      <c r="E81" s="11">
        <v>160</v>
      </c>
      <c r="F81" s="40"/>
      <c r="G81" s="12">
        <f t="shared" si="8"/>
        <v>13.333333333333334</v>
      </c>
      <c r="H81" s="11">
        <v>833</v>
      </c>
      <c r="I81" s="22">
        <f t="shared" si="9"/>
        <v>1332.8000000000002</v>
      </c>
      <c r="J81" s="12">
        <f t="shared" si="10"/>
        <v>111.06666666666668</v>
      </c>
      <c r="K81" s="21">
        <v>44651</v>
      </c>
    </row>
    <row r="82" spans="1:11" ht="15.75" customHeight="1" x14ac:dyDescent="0.2">
      <c r="A82" s="13" t="s">
        <v>96</v>
      </c>
      <c r="B82" s="39">
        <v>67</v>
      </c>
      <c r="C82" s="40" t="s">
        <v>97</v>
      </c>
      <c r="D82" s="10">
        <v>8</v>
      </c>
      <c r="E82" s="11">
        <v>110</v>
      </c>
      <c r="F82" s="40"/>
      <c r="G82" s="12">
        <f t="shared" si="8"/>
        <v>13.75</v>
      </c>
      <c r="H82" s="11">
        <v>1180</v>
      </c>
      <c r="I82" s="22">
        <f t="shared" si="9"/>
        <v>1298</v>
      </c>
      <c r="J82" s="12">
        <f t="shared" si="10"/>
        <v>162.25</v>
      </c>
      <c r="K82" s="21">
        <v>44616</v>
      </c>
    </row>
    <row r="83" spans="1:11" ht="15.75" x14ac:dyDescent="0.2">
      <c r="A83" s="13" t="s">
        <v>96</v>
      </c>
      <c r="B83" s="39">
        <v>68</v>
      </c>
      <c r="C83" s="40" t="s">
        <v>98</v>
      </c>
      <c r="D83" s="10">
        <v>3</v>
      </c>
      <c r="E83" s="11">
        <v>70</v>
      </c>
      <c r="F83" s="40"/>
      <c r="G83" s="12">
        <f t="shared" si="8"/>
        <v>23.333333333333332</v>
      </c>
      <c r="H83" s="11">
        <v>1180</v>
      </c>
      <c r="I83" s="22">
        <f t="shared" si="9"/>
        <v>826</v>
      </c>
      <c r="J83" s="12">
        <f t="shared" si="10"/>
        <v>275.33333333333331</v>
      </c>
      <c r="K83" s="21">
        <v>44616</v>
      </c>
    </row>
    <row r="84" spans="1:11" ht="15.75" x14ac:dyDescent="0.2">
      <c r="A84" s="13" t="s">
        <v>96</v>
      </c>
      <c r="B84" s="39">
        <v>69</v>
      </c>
      <c r="C84" s="40" t="s">
        <v>99</v>
      </c>
      <c r="D84" s="10">
        <v>5.5</v>
      </c>
      <c r="E84" s="11">
        <v>110</v>
      </c>
      <c r="F84" s="40"/>
      <c r="G84" s="12">
        <f t="shared" si="8"/>
        <v>20</v>
      </c>
      <c r="H84" s="11">
        <v>1134</v>
      </c>
      <c r="I84" s="22">
        <f t="shared" si="9"/>
        <v>1247.4000000000001</v>
      </c>
      <c r="J84" s="12">
        <f t="shared" si="10"/>
        <v>226.8</v>
      </c>
      <c r="K84" s="21">
        <v>44616</v>
      </c>
    </row>
    <row r="85" spans="1:11" ht="15.75" x14ac:dyDescent="0.2">
      <c r="A85" s="13" t="s">
        <v>96</v>
      </c>
      <c r="B85" s="39">
        <v>70</v>
      </c>
      <c r="C85" s="40" t="s">
        <v>100</v>
      </c>
      <c r="D85" s="10">
        <v>5</v>
      </c>
      <c r="E85" s="11">
        <v>70</v>
      </c>
      <c r="F85" s="40"/>
      <c r="G85" s="12">
        <f t="shared" si="8"/>
        <v>14</v>
      </c>
      <c r="H85" s="11">
        <v>1180</v>
      </c>
      <c r="I85" s="22">
        <f t="shared" si="9"/>
        <v>826</v>
      </c>
      <c r="J85" s="12">
        <f t="shared" si="10"/>
        <v>165.2</v>
      </c>
      <c r="K85" s="21">
        <v>44616</v>
      </c>
    </row>
    <row r="86" spans="1:11" ht="15.75" x14ac:dyDescent="0.2">
      <c r="A86" s="13" t="s">
        <v>96</v>
      </c>
      <c r="B86" s="39">
        <v>71</v>
      </c>
      <c r="C86" s="40" t="s">
        <v>101</v>
      </c>
      <c r="D86" s="10">
        <v>8</v>
      </c>
      <c r="E86" s="11">
        <v>125</v>
      </c>
      <c r="F86" s="40"/>
      <c r="G86" s="12">
        <f t="shared" si="8"/>
        <v>15.625</v>
      </c>
      <c r="H86" s="11">
        <v>833</v>
      </c>
      <c r="I86" s="22">
        <f t="shared" si="9"/>
        <v>1041.25</v>
      </c>
      <c r="J86" s="12">
        <f t="shared" si="10"/>
        <v>130.15625</v>
      </c>
      <c r="K86" s="21">
        <v>44649</v>
      </c>
    </row>
    <row r="87" spans="1:11" ht="15.75" x14ac:dyDescent="0.2">
      <c r="A87" s="40" t="s">
        <v>52</v>
      </c>
      <c r="B87" s="39">
        <v>72</v>
      </c>
      <c r="C87" s="40" t="s">
        <v>102</v>
      </c>
      <c r="D87" s="10">
        <v>6</v>
      </c>
      <c r="E87" s="11"/>
      <c r="F87" s="40"/>
      <c r="G87" s="12"/>
      <c r="H87" s="11"/>
      <c r="I87" s="22"/>
      <c r="J87" s="12"/>
      <c r="K87" s="38"/>
    </row>
    <row r="88" spans="1:11" ht="28.5" x14ac:dyDescent="0.2">
      <c r="A88" s="40" t="s">
        <v>128</v>
      </c>
      <c r="B88" s="39">
        <v>73</v>
      </c>
      <c r="C88" s="40" t="s">
        <v>103</v>
      </c>
      <c r="D88" s="10">
        <v>6</v>
      </c>
      <c r="E88" s="11"/>
      <c r="F88" s="40"/>
      <c r="G88" s="12"/>
      <c r="H88" s="11"/>
      <c r="I88" s="22"/>
      <c r="J88" s="12"/>
      <c r="K88" s="44" t="s">
        <v>140</v>
      </c>
    </row>
    <row r="89" spans="1:11" ht="15.75" x14ac:dyDescent="0.2">
      <c r="A89" s="40" t="s">
        <v>52</v>
      </c>
      <c r="B89" s="39">
        <v>74</v>
      </c>
      <c r="C89" s="40" t="s">
        <v>104</v>
      </c>
      <c r="D89" s="10">
        <v>12</v>
      </c>
      <c r="E89" s="11"/>
      <c r="F89" s="40"/>
      <c r="G89" s="12"/>
      <c r="H89" s="11"/>
      <c r="I89" s="22"/>
      <c r="J89" s="12"/>
      <c r="K89" s="21">
        <v>44653</v>
      </c>
    </row>
    <row r="90" spans="1:11" ht="15.75" x14ac:dyDescent="0.2">
      <c r="A90" s="40" t="s">
        <v>52</v>
      </c>
      <c r="B90" s="39">
        <v>75</v>
      </c>
      <c r="C90" s="40" t="s">
        <v>105</v>
      </c>
      <c r="D90" s="10">
        <v>5</v>
      </c>
      <c r="E90" s="11"/>
      <c r="F90" s="40"/>
      <c r="G90" s="12"/>
      <c r="H90" s="11"/>
      <c r="I90" s="22"/>
      <c r="J90" s="12"/>
      <c r="K90" s="21">
        <v>44658</v>
      </c>
    </row>
    <row r="91" spans="1:11" ht="15.75" x14ac:dyDescent="0.2">
      <c r="A91" s="40" t="s">
        <v>52</v>
      </c>
      <c r="B91" s="39">
        <v>76</v>
      </c>
      <c r="C91" s="40" t="s">
        <v>106</v>
      </c>
      <c r="D91" s="10">
        <v>3</v>
      </c>
      <c r="E91" s="11"/>
      <c r="F91" s="40"/>
      <c r="G91" s="12"/>
      <c r="H91" s="11"/>
      <c r="I91" s="22"/>
      <c r="J91" s="12"/>
      <c r="K91" s="21">
        <v>44658</v>
      </c>
    </row>
    <row r="92" spans="1:11" ht="15.75" x14ac:dyDescent="0.2">
      <c r="A92" s="40" t="s">
        <v>52</v>
      </c>
      <c r="B92" s="39">
        <v>77</v>
      </c>
      <c r="C92" s="40" t="s">
        <v>107</v>
      </c>
      <c r="D92" s="10">
        <v>6</v>
      </c>
      <c r="E92" s="11"/>
      <c r="F92" s="40"/>
      <c r="G92" s="12"/>
      <c r="H92" s="11"/>
      <c r="I92" s="22"/>
      <c r="J92" s="12"/>
      <c r="K92" s="21">
        <v>44658</v>
      </c>
    </row>
    <row r="93" spans="1:11" ht="15.75" x14ac:dyDescent="0.2">
      <c r="A93" s="13" t="s">
        <v>13</v>
      </c>
      <c r="B93" s="39">
        <v>78</v>
      </c>
      <c r="C93" s="40" t="s">
        <v>108</v>
      </c>
      <c r="D93" s="10">
        <v>3</v>
      </c>
      <c r="E93" s="11">
        <v>30</v>
      </c>
      <c r="F93" s="40"/>
      <c r="G93" s="12">
        <f t="shared" si="8"/>
        <v>10</v>
      </c>
      <c r="H93" s="11">
        <v>1293</v>
      </c>
      <c r="I93" s="22">
        <f t="shared" si="9"/>
        <v>387.9</v>
      </c>
      <c r="J93" s="12">
        <f t="shared" si="10"/>
        <v>129.29999999999998</v>
      </c>
      <c r="K93" s="21">
        <v>44651</v>
      </c>
    </row>
    <row r="94" spans="1:11" ht="15.75" x14ac:dyDescent="0.2">
      <c r="A94" s="13" t="s">
        <v>13</v>
      </c>
      <c r="B94" s="39">
        <v>79</v>
      </c>
      <c r="C94" s="40" t="s">
        <v>109</v>
      </c>
      <c r="D94" s="10">
        <v>16</v>
      </c>
      <c r="E94" s="11">
        <v>100</v>
      </c>
      <c r="F94" s="40"/>
      <c r="G94" s="12">
        <f t="shared" si="8"/>
        <v>6.25</v>
      </c>
      <c r="H94" s="11">
        <v>1293</v>
      </c>
      <c r="I94" s="22">
        <f t="shared" si="9"/>
        <v>1293</v>
      </c>
      <c r="J94" s="12">
        <f t="shared" si="10"/>
        <v>80.8125</v>
      </c>
      <c r="K94" s="21">
        <v>44651</v>
      </c>
    </row>
    <row r="95" spans="1:11" ht="15.75" x14ac:dyDescent="0.2">
      <c r="A95" s="13" t="s">
        <v>13</v>
      </c>
      <c r="B95" s="39">
        <v>80</v>
      </c>
      <c r="C95" s="40" t="s">
        <v>110</v>
      </c>
      <c r="D95" s="10">
        <v>18</v>
      </c>
      <c r="E95" s="11">
        <v>150</v>
      </c>
      <c r="F95" s="40"/>
      <c r="G95" s="12">
        <f t="shared" si="8"/>
        <v>8.3333333333333339</v>
      </c>
      <c r="H95" s="11">
        <v>1183</v>
      </c>
      <c r="I95" s="22">
        <f t="shared" si="9"/>
        <v>1774.5</v>
      </c>
      <c r="J95" s="12">
        <f t="shared" si="10"/>
        <v>98.583333333333329</v>
      </c>
      <c r="K95" s="21">
        <v>44652</v>
      </c>
    </row>
    <row r="96" spans="1:11" ht="15.75" x14ac:dyDescent="0.2">
      <c r="A96" s="13" t="s">
        <v>13</v>
      </c>
      <c r="B96" s="39">
        <v>81</v>
      </c>
      <c r="C96" s="40" t="s">
        <v>111</v>
      </c>
      <c r="D96" s="10">
        <v>5</v>
      </c>
      <c r="E96" s="11">
        <v>75</v>
      </c>
      <c r="F96" s="40"/>
      <c r="G96" s="12">
        <f t="shared" si="8"/>
        <v>15</v>
      </c>
      <c r="H96" s="11">
        <v>1293</v>
      </c>
      <c r="I96" s="22">
        <f t="shared" si="9"/>
        <v>969.75</v>
      </c>
      <c r="J96" s="12">
        <f t="shared" si="10"/>
        <v>193.95</v>
      </c>
      <c r="K96" s="21">
        <v>44652</v>
      </c>
    </row>
    <row r="97" spans="1:11" ht="15.75" x14ac:dyDescent="0.2">
      <c r="A97" s="40" t="s">
        <v>60</v>
      </c>
      <c r="B97" s="39">
        <v>82</v>
      </c>
      <c r="C97" s="40" t="s">
        <v>112</v>
      </c>
      <c r="D97" s="10">
        <v>6</v>
      </c>
      <c r="E97" s="11">
        <v>90</v>
      </c>
      <c r="F97" s="40"/>
      <c r="G97" s="12">
        <f t="shared" si="8"/>
        <v>15</v>
      </c>
      <c r="H97" s="11">
        <v>1132</v>
      </c>
      <c r="I97" s="22">
        <f t="shared" si="9"/>
        <v>1018.8000000000001</v>
      </c>
      <c r="J97" s="12">
        <f t="shared" si="10"/>
        <v>169.8</v>
      </c>
      <c r="K97" s="21">
        <v>44653</v>
      </c>
    </row>
    <row r="98" spans="1:11" ht="15.75" x14ac:dyDescent="0.2">
      <c r="A98" s="40" t="s">
        <v>60</v>
      </c>
      <c r="B98" s="39">
        <v>83</v>
      </c>
      <c r="C98" s="40" t="s">
        <v>113</v>
      </c>
      <c r="D98" s="10">
        <v>5.5</v>
      </c>
      <c r="E98" s="11">
        <v>140</v>
      </c>
      <c r="F98" s="40"/>
      <c r="G98" s="12">
        <f t="shared" si="8"/>
        <v>25.454545454545453</v>
      </c>
      <c r="H98" s="11">
        <v>1245</v>
      </c>
      <c r="I98" s="22">
        <f t="shared" si="9"/>
        <v>1743</v>
      </c>
      <c r="J98" s="12">
        <f t="shared" si="10"/>
        <v>316.90909090909093</v>
      </c>
      <c r="K98" s="44">
        <v>44658</v>
      </c>
    </row>
    <row r="99" spans="1:11" ht="28.5" x14ac:dyDescent="0.2">
      <c r="A99" s="40" t="s">
        <v>60</v>
      </c>
      <c r="B99" s="39">
        <v>84</v>
      </c>
      <c r="C99" s="40" t="s">
        <v>114</v>
      </c>
      <c r="D99" s="10">
        <v>5.5</v>
      </c>
      <c r="E99" s="11">
        <v>120</v>
      </c>
      <c r="F99" s="40"/>
      <c r="G99" s="12">
        <f t="shared" si="8"/>
        <v>21.818181818181817</v>
      </c>
      <c r="H99" s="11">
        <v>1230</v>
      </c>
      <c r="I99" s="22">
        <f t="shared" si="9"/>
        <v>1476</v>
      </c>
      <c r="J99" s="12">
        <f t="shared" si="10"/>
        <v>268.36363636363637</v>
      </c>
      <c r="K99" s="44" t="s">
        <v>176</v>
      </c>
    </row>
    <row r="100" spans="1:11" ht="15.75" x14ac:dyDescent="0.2">
      <c r="A100" s="40" t="s">
        <v>52</v>
      </c>
      <c r="B100" s="39">
        <v>85</v>
      </c>
      <c r="C100" s="40" t="s">
        <v>115</v>
      </c>
      <c r="D100" s="10">
        <v>7</v>
      </c>
      <c r="E100" s="11"/>
      <c r="F100" s="11"/>
      <c r="G100" s="12"/>
      <c r="H100" s="11"/>
      <c r="I100" s="22"/>
      <c r="J100" s="12"/>
      <c r="K100" s="23">
        <v>44672</v>
      </c>
    </row>
    <row r="101" spans="1:11" ht="15.75" x14ac:dyDescent="0.2">
      <c r="A101" s="40" t="s">
        <v>60</v>
      </c>
      <c r="B101" s="39">
        <v>86</v>
      </c>
      <c r="C101" s="40" t="s">
        <v>116</v>
      </c>
      <c r="D101" s="10">
        <v>4</v>
      </c>
      <c r="E101" s="11">
        <v>70</v>
      </c>
      <c r="F101" s="11"/>
      <c r="G101" s="12">
        <f>E101/D101</f>
        <v>17.5</v>
      </c>
      <c r="H101" s="11">
        <v>1224</v>
      </c>
      <c r="I101" s="22">
        <f>H101*(E101/100)</f>
        <v>856.8</v>
      </c>
      <c r="J101" s="12">
        <f>I101/D101</f>
        <v>214.2</v>
      </c>
      <c r="K101" s="23">
        <v>44672</v>
      </c>
    </row>
    <row r="102" spans="1:11" ht="15.75" x14ac:dyDescent="0.2">
      <c r="A102" s="40" t="s">
        <v>13</v>
      </c>
      <c r="B102" s="39">
        <v>87</v>
      </c>
      <c r="C102" s="40" t="s">
        <v>117</v>
      </c>
      <c r="D102" s="10">
        <v>5</v>
      </c>
      <c r="E102" s="11">
        <v>75</v>
      </c>
      <c r="F102" s="11"/>
      <c r="G102" s="12">
        <f>E102/D102</f>
        <v>15</v>
      </c>
      <c r="H102" s="11">
        <v>1293</v>
      </c>
      <c r="I102" s="22">
        <f>H102*(E102/100)</f>
        <v>969.75</v>
      </c>
      <c r="J102" s="12">
        <f>I102/D102</f>
        <v>193.95</v>
      </c>
      <c r="K102" s="23">
        <v>44672</v>
      </c>
    </row>
    <row r="103" spans="1:11" ht="15.75" x14ac:dyDescent="0.2">
      <c r="A103" s="40" t="s">
        <v>120</v>
      </c>
      <c r="B103" s="39">
        <v>88</v>
      </c>
      <c r="C103" s="40" t="s">
        <v>118</v>
      </c>
      <c r="D103" s="10">
        <v>5.5</v>
      </c>
      <c r="E103" s="11">
        <v>135</v>
      </c>
      <c r="F103" s="11"/>
      <c r="G103" s="12">
        <f>E103/D103</f>
        <v>24.545454545454547</v>
      </c>
      <c r="H103" s="11">
        <v>1190</v>
      </c>
      <c r="I103" s="22">
        <f>H103*(E103/100)</f>
        <v>1606.5</v>
      </c>
      <c r="J103" s="12">
        <f>I103/D103</f>
        <v>292.09090909090907</v>
      </c>
      <c r="K103" s="23">
        <v>44722</v>
      </c>
    </row>
    <row r="104" spans="1:11" ht="31.5" x14ac:dyDescent="0.2">
      <c r="A104" s="40" t="s">
        <v>120</v>
      </c>
      <c r="B104" s="39">
        <v>89</v>
      </c>
      <c r="C104" s="40" t="s">
        <v>119</v>
      </c>
      <c r="D104" s="10">
        <v>5.5</v>
      </c>
      <c r="E104" s="11">
        <v>120</v>
      </c>
      <c r="F104" s="11"/>
      <c r="G104" s="12">
        <f>E104/D104</f>
        <v>21.818181818181817</v>
      </c>
      <c r="H104" s="11">
        <v>1230</v>
      </c>
      <c r="I104" s="22">
        <f>H104*(E104/100)</f>
        <v>1476</v>
      </c>
      <c r="J104" s="12">
        <f>I104/D104</f>
        <v>268.36363636363637</v>
      </c>
      <c r="K104" s="23" t="s">
        <v>177</v>
      </c>
    </row>
    <row r="105" spans="1:11" ht="16.5" customHeight="1" x14ac:dyDescent="0.2">
      <c r="A105" s="40" t="s">
        <v>122</v>
      </c>
      <c r="B105" s="39">
        <v>90</v>
      </c>
      <c r="C105" s="40" t="s">
        <v>123</v>
      </c>
      <c r="D105" s="10">
        <v>6</v>
      </c>
      <c r="E105" s="11">
        <v>120</v>
      </c>
      <c r="F105" s="11"/>
      <c r="G105" s="12">
        <f>E105/D105</f>
        <v>20</v>
      </c>
      <c r="H105" s="11">
        <v>1167</v>
      </c>
      <c r="I105" s="22">
        <f>H105*(E105/100)</f>
        <v>1400.3999999999999</v>
      </c>
      <c r="J105" s="12">
        <f>I105/D105</f>
        <v>233.39999999999998</v>
      </c>
      <c r="K105" s="23">
        <v>44725</v>
      </c>
    </row>
    <row r="106" spans="1:11" ht="31.5" x14ac:dyDescent="0.2">
      <c r="A106" s="40" t="s">
        <v>128</v>
      </c>
      <c r="B106" s="39">
        <v>91</v>
      </c>
      <c r="C106" s="40" t="s">
        <v>129</v>
      </c>
      <c r="D106" s="10">
        <v>6</v>
      </c>
      <c r="E106" s="11"/>
      <c r="F106" s="11"/>
      <c r="G106" s="12"/>
      <c r="H106" s="11"/>
      <c r="I106" s="22"/>
      <c r="J106" s="12"/>
      <c r="K106" s="23" t="s">
        <v>130</v>
      </c>
    </row>
    <row r="107" spans="1:11" ht="15.75" x14ac:dyDescent="0.2">
      <c r="A107" s="40" t="s">
        <v>128</v>
      </c>
      <c r="B107" s="39">
        <v>92</v>
      </c>
      <c r="C107" s="40" t="s">
        <v>131</v>
      </c>
      <c r="D107" s="10">
        <v>12</v>
      </c>
      <c r="E107" s="11"/>
      <c r="F107" s="11"/>
      <c r="G107" s="12"/>
      <c r="H107" s="11"/>
      <c r="I107" s="22"/>
      <c r="J107" s="12"/>
      <c r="K107" s="23">
        <v>44726</v>
      </c>
    </row>
    <row r="108" spans="1:11" ht="61.5" x14ac:dyDescent="0.2">
      <c r="A108" s="40" t="s">
        <v>127</v>
      </c>
      <c r="B108" s="39">
        <v>93</v>
      </c>
      <c r="C108" s="40" t="s">
        <v>132</v>
      </c>
      <c r="D108" s="10">
        <v>10</v>
      </c>
      <c r="E108" s="11">
        <v>75</v>
      </c>
      <c r="F108" s="11"/>
      <c r="G108" s="12">
        <f t="shared" ref="G106:G108" si="11">E108/D108</f>
        <v>7.5</v>
      </c>
      <c r="H108" s="11">
        <v>1293</v>
      </c>
      <c r="I108" s="22">
        <f t="shared" ref="I106:I108" si="12">H108*(E108/100)</f>
        <v>969.75</v>
      </c>
      <c r="J108" s="12">
        <f t="shared" ref="J106:J108" si="13">I108/D108</f>
        <v>96.974999999999994</v>
      </c>
      <c r="K108" s="23" t="s">
        <v>175</v>
      </c>
    </row>
    <row r="109" spans="1:11" ht="15.75" x14ac:dyDescent="0.2">
      <c r="A109" s="40" t="s">
        <v>127</v>
      </c>
      <c r="B109" s="39">
        <v>94</v>
      </c>
      <c r="C109" s="40" t="s">
        <v>133</v>
      </c>
      <c r="D109" s="10">
        <v>15</v>
      </c>
      <c r="E109" s="11"/>
      <c r="F109" s="11"/>
      <c r="G109" s="12"/>
      <c r="H109" s="11"/>
      <c r="I109" s="22"/>
      <c r="J109" s="12"/>
      <c r="K109" s="23">
        <v>44726</v>
      </c>
    </row>
    <row r="110" spans="1:11" ht="31.5" x14ac:dyDescent="0.2">
      <c r="A110" s="40" t="s">
        <v>127</v>
      </c>
      <c r="B110" s="39">
        <v>95</v>
      </c>
      <c r="C110" s="40" t="s">
        <v>134</v>
      </c>
      <c r="D110" s="10">
        <v>9.9</v>
      </c>
      <c r="E110" s="11"/>
      <c r="F110" s="11"/>
      <c r="G110" s="12"/>
      <c r="H110" s="11"/>
      <c r="I110" s="22"/>
      <c r="J110" s="12"/>
      <c r="K110" s="23" t="s">
        <v>135</v>
      </c>
    </row>
    <row r="111" spans="1:11" ht="15.75" x14ac:dyDescent="0.2">
      <c r="A111" s="40" t="s">
        <v>127</v>
      </c>
      <c r="B111" s="39">
        <v>96</v>
      </c>
      <c r="C111" s="40" t="s">
        <v>136</v>
      </c>
      <c r="D111" s="10">
        <v>6</v>
      </c>
      <c r="E111" s="11"/>
      <c r="F111" s="11"/>
      <c r="G111" s="12"/>
      <c r="H111" s="11"/>
      <c r="I111" s="22"/>
      <c r="J111" s="12"/>
      <c r="K111" s="23">
        <v>44726</v>
      </c>
    </row>
    <row r="112" spans="1:11" ht="15.75" x14ac:dyDescent="0.2">
      <c r="A112" s="40" t="s">
        <v>127</v>
      </c>
      <c r="B112" s="39">
        <v>97</v>
      </c>
      <c r="C112" s="40" t="s">
        <v>137</v>
      </c>
      <c r="D112" s="10">
        <v>6</v>
      </c>
      <c r="E112" s="11"/>
      <c r="F112" s="11"/>
      <c r="G112" s="12"/>
      <c r="H112" s="11"/>
      <c r="I112" s="22"/>
      <c r="J112" s="12"/>
      <c r="K112" s="23">
        <v>44726</v>
      </c>
    </row>
    <row r="113" spans="1:11" ht="31.5" x14ac:dyDescent="0.2">
      <c r="A113" s="40" t="s">
        <v>127</v>
      </c>
      <c r="B113" s="39">
        <v>98</v>
      </c>
      <c r="C113" s="40" t="s">
        <v>138</v>
      </c>
      <c r="D113" s="10">
        <v>12</v>
      </c>
      <c r="E113" s="11"/>
      <c r="F113" s="11"/>
      <c r="G113" s="12"/>
      <c r="H113" s="11"/>
      <c r="I113" s="22"/>
      <c r="J113" s="12"/>
      <c r="K113" s="23" t="s">
        <v>135</v>
      </c>
    </row>
    <row r="114" spans="1:11" ht="31.5" x14ac:dyDescent="0.2">
      <c r="A114" s="40" t="s">
        <v>127</v>
      </c>
      <c r="B114" s="39">
        <v>99</v>
      </c>
      <c r="C114" s="40" t="s">
        <v>139</v>
      </c>
      <c r="D114" s="10">
        <v>13</v>
      </c>
      <c r="E114" s="11"/>
      <c r="F114" s="11"/>
      <c r="G114" s="12"/>
      <c r="H114" s="11"/>
      <c r="I114" s="22"/>
      <c r="J114" s="12"/>
      <c r="K114" s="23" t="s">
        <v>135</v>
      </c>
    </row>
    <row r="115" spans="1:11" ht="15.75" x14ac:dyDescent="0.2">
      <c r="A115" s="43" t="s">
        <v>127</v>
      </c>
      <c r="B115" s="41">
        <v>100</v>
      </c>
      <c r="C115" s="43" t="s">
        <v>146</v>
      </c>
      <c r="D115" s="10">
        <v>3.5</v>
      </c>
      <c r="E115" s="11">
        <v>85</v>
      </c>
      <c r="F115" s="11"/>
      <c r="G115" s="12">
        <f t="shared" ref="G106:G122" si="14">E115/D115</f>
        <v>24.285714285714285</v>
      </c>
      <c r="H115" s="11">
        <v>1149</v>
      </c>
      <c r="I115" s="22">
        <f t="shared" ref="I106:I122" si="15">H115*(E115/100)</f>
        <v>976.65</v>
      </c>
      <c r="J115" s="12">
        <f t="shared" ref="J106:J122" si="16">I115/D115</f>
        <v>279.04285714285714</v>
      </c>
      <c r="K115" s="23">
        <v>44727</v>
      </c>
    </row>
    <row r="116" spans="1:11" ht="15.75" x14ac:dyDescent="0.2">
      <c r="A116" s="43" t="s">
        <v>122</v>
      </c>
      <c r="B116" s="41">
        <v>101</v>
      </c>
      <c r="C116" s="43" t="s">
        <v>149</v>
      </c>
      <c r="D116" s="10">
        <v>10</v>
      </c>
      <c r="E116" s="11">
        <v>160</v>
      </c>
      <c r="F116" s="11"/>
      <c r="G116" s="12">
        <f t="shared" si="14"/>
        <v>16</v>
      </c>
      <c r="H116" s="11">
        <v>1929</v>
      </c>
      <c r="I116" s="22">
        <f t="shared" si="15"/>
        <v>3086.4</v>
      </c>
      <c r="J116" s="12">
        <f t="shared" si="16"/>
        <v>308.64</v>
      </c>
      <c r="K116" s="23">
        <v>44728</v>
      </c>
    </row>
    <row r="117" spans="1:11" ht="15.75" x14ac:dyDescent="0.2">
      <c r="A117" s="43" t="s">
        <v>141</v>
      </c>
      <c r="B117" s="41">
        <v>102</v>
      </c>
      <c r="C117" s="43" t="s">
        <v>150</v>
      </c>
      <c r="D117" s="10">
        <v>10</v>
      </c>
      <c r="E117" s="11">
        <v>160</v>
      </c>
      <c r="F117" s="11"/>
      <c r="G117" s="12">
        <f t="shared" si="14"/>
        <v>16</v>
      </c>
      <c r="H117" s="11">
        <v>859</v>
      </c>
      <c r="I117" s="22">
        <f t="shared" si="15"/>
        <v>1374.4</v>
      </c>
      <c r="J117" s="12">
        <f t="shared" si="16"/>
        <v>137.44</v>
      </c>
      <c r="K117" s="23">
        <v>44728</v>
      </c>
    </row>
    <row r="118" spans="1:11" ht="15.75" x14ac:dyDescent="0.2">
      <c r="A118" s="43" t="s">
        <v>169</v>
      </c>
      <c r="B118" s="41">
        <v>103</v>
      </c>
      <c r="C118" s="43" t="s">
        <v>168</v>
      </c>
      <c r="D118" s="10">
        <v>3.5</v>
      </c>
      <c r="E118" s="11">
        <v>85</v>
      </c>
      <c r="F118" s="11"/>
      <c r="G118" s="12">
        <f t="shared" si="14"/>
        <v>24.285714285714285</v>
      </c>
      <c r="H118" s="11">
        <v>1149</v>
      </c>
      <c r="I118" s="22">
        <f t="shared" si="15"/>
        <v>976.65</v>
      </c>
      <c r="J118" s="12">
        <f t="shared" si="16"/>
        <v>279.04285714285714</v>
      </c>
      <c r="K118" s="23">
        <v>44732</v>
      </c>
    </row>
    <row r="119" spans="1:11" ht="15.75" x14ac:dyDescent="0.2">
      <c r="A119" s="43" t="s">
        <v>170</v>
      </c>
      <c r="B119" s="41">
        <v>104</v>
      </c>
      <c r="C119" s="43" t="s">
        <v>171</v>
      </c>
      <c r="D119" s="10">
        <v>6</v>
      </c>
      <c r="E119" s="11">
        <v>70</v>
      </c>
      <c r="F119" s="11"/>
      <c r="G119" s="12">
        <f t="shared" si="14"/>
        <v>11.666666666666666</v>
      </c>
      <c r="H119" s="11">
        <v>1293</v>
      </c>
      <c r="I119" s="22">
        <f t="shared" si="15"/>
        <v>905.09999999999991</v>
      </c>
      <c r="J119" s="12">
        <f t="shared" si="16"/>
        <v>150.85</v>
      </c>
      <c r="K119" s="23">
        <v>44734</v>
      </c>
    </row>
    <row r="120" spans="1:11" ht="15.75" x14ac:dyDescent="0.2">
      <c r="A120" s="43" t="s">
        <v>170</v>
      </c>
      <c r="B120" s="41">
        <v>105</v>
      </c>
      <c r="C120" s="43" t="s">
        <v>172</v>
      </c>
      <c r="D120" s="10">
        <v>4</v>
      </c>
      <c r="E120" s="11">
        <v>70</v>
      </c>
      <c r="F120" s="11"/>
      <c r="G120" s="12">
        <f t="shared" si="14"/>
        <v>17.5</v>
      </c>
      <c r="H120" s="11">
        <v>1293</v>
      </c>
      <c r="I120" s="22">
        <f t="shared" si="15"/>
        <v>905.09999999999991</v>
      </c>
      <c r="J120" s="12">
        <f t="shared" si="16"/>
        <v>226.27499999999998</v>
      </c>
      <c r="K120" s="23">
        <v>44734</v>
      </c>
    </row>
    <row r="121" spans="1:11" ht="15.75" x14ac:dyDescent="0.2">
      <c r="A121" s="43" t="s">
        <v>13</v>
      </c>
      <c r="B121" s="41">
        <v>106</v>
      </c>
      <c r="C121" s="43" t="s">
        <v>173</v>
      </c>
      <c r="D121" s="10">
        <v>5</v>
      </c>
      <c r="E121" s="11">
        <v>80</v>
      </c>
      <c r="F121" s="11"/>
      <c r="G121" s="12">
        <f t="shared" si="14"/>
        <v>16</v>
      </c>
      <c r="H121" s="11">
        <v>1293</v>
      </c>
      <c r="I121" s="22">
        <f t="shared" si="15"/>
        <v>1034.4000000000001</v>
      </c>
      <c r="J121" s="12">
        <f t="shared" si="16"/>
        <v>206.88000000000002</v>
      </c>
      <c r="K121" s="23">
        <v>44734</v>
      </c>
    </row>
    <row r="122" spans="1:11" ht="15.75" x14ac:dyDescent="0.2">
      <c r="A122" s="43" t="s">
        <v>169</v>
      </c>
      <c r="B122" s="41">
        <v>107</v>
      </c>
      <c r="C122" s="43" t="s">
        <v>174</v>
      </c>
      <c r="D122" s="10">
        <v>6</v>
      </c>
      <c r="E122" s="11">
        <v>100</v>
      </c>
      <c r="F122" s="11"/>
      <c r="G122" s="12">
        <f t="shared" si="14"/>
        <v>16.666666666666668</v>
      </c>
      <c r="H122" s="11">
        <v>1300</v>
      </c>
      <c r="I122" s="22">
        <f t="shared" si="15"/>
        <v>1300</v>
      </c>
      <c r="J122" s="12">
        <f t="shared" si="16"/>
        <v>216.66666666666666</v>
      </c>
      <c r="K122" s="23">
        <v>44735</v>
      </c>
    </row>
    <row r="124" spans="1:11" ht="3.95" customHeight="1" x14ac:dyDescent="0.2">
      <c r="A124" s="24"/>
      <c r="B124" s="25"/>
      <c r="C124" s="24"/>
      <c r="D124" s="26"/>
      <c r="E124" s="26"/>
      <c r="F124" s="26"/>
      <c r="G124" s="27"/>
      <c r="H124" s="26"/>
      <c r="I124" s="32"/>
      <c r="J124" s="33"/>
      <c r="K124" s="34"/>
    </row>
    <row r="125" spans="1:11" ht="30.95" customHeight="1" x14ac:dyDescent="0.2">
      <c r="A125" s="57" t="s">
        <v>147</v>
      </c>
      <c r="B125" s="58"/>
      <c r="C125" s="58"/>
      <c r="D125" s="58"/>
      <c r="E125" s="58"/>
      <c r="F125" s="58"/>
      <c r="G125" s="58"/>
      <c r="H125" s="58"/>
      <c r="I125" s="58"/>
      <c r="J125" s="58"/>
      <c r="K125" s="58"/>
    </row>
    <row r="126" spans="1:11" x14ac:dyDescent="0.2">
      <c r="A126" s="46" t="s">
        <v>148</v>
      </c>
      <c r="B126" s="46"/>
      <c r="C126" s="46"/>
      <c r="D126" s="46"/>
      <c r="E126" s="46"/>
      <c r="F126" s="46"/>
      <c r="G126" s="46"/>
      <c r="H126" s="46"/>
      <c r="I126" s="46"/>
      <c r="J126" s="46"/>
      <c r="K126" s="46"/>
    </row>
    <row r="127" spans="1:11" ht="27" customHeight="1" x14ac:dyDescent="0.2">
      <c r="A127" s="46" t="s">
        <v>180</v>
      </c>
      <c r="B127" s="46"/>
      <c r="C127" s="46"/>
      <c r="D127" s="46"/>
      <c r="E127" s="46"/>
      <c r="F127" s="46"/>
      <c r="G127" s="46"/>
      <c r="H127" s="46"/>
      <c r="I127" s="46"/>
      <c r="J127" s="46"/>
      <c r="K127" s="46"/>
    </row>
    <row r="128" spans="1:11" x14ac:dyDescent="0.2">
      <c r="A128" s="28"/>
      <c r="B128" s="29"/>
      <c r="C128" s="28"/>
      <c r="D128" s="29"/>
      <c r="E128" s="29"/>
      <c r="F128" s="29"/>
      <c r="G128" s="29"/>
      <c r="H128" s="29"/>
      <c r="I128" s="35"/>
      <c r="J128" s="29"/>
    </row>
    <row r="129" spans="1:10" x14ac:dyDescent="0.2">
      <c r="A129" s="30"/>
      <c r="B129" s="31"/>
      <c r="C129" s="30"/>
      <c r="D129" s="31"/>
      <c r="E129" s="31"/>
      <c r="F129" s="31"/>
      <c r="G129" s="31"/>
      <c r="H129" s="31"/>
      <c r="I129" s="36"/>
      <c r="J129" s="31"/>
    </row>
  </sheetData>
  <mergeCells count="13">
    <mergeCell ref="A1:K1"/>
    <mergeCell ref="A2:H2"/>
    <mergeCell ref="I2:K2"/>
    <mergeCell ref="H3:J3"/>
    <mergeCell ref="A125:K125"/>
    <mergeCell ref="A126:K126"/>
    <mergeCell ref="A127:K127"/>
    <mergeCell ref="A3:A4"/>
    <mergeCell ref="B3:B4"/>
    <mergeCell ref="C3:C4"/>
    <mergeCell ref="F3:F4"/>
    <mergeCell ref="G3:G4"/>
    <mergeCell ref="K3:K4"/>
  </mergeCells>
  <phoneticPr fontId="7" type="noConversion"/>
  <pageMargins left="0.23622047244094499" right="0.23622047244094499" top="0.39370078740157499" bottom="0.39370078740157499" header="0.31496062992126" footer="0.31496062992126"/>
  <pageSetup paperSize="9" scale="9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7E73-6E81-47A2-BBFE-2E3265B8B504}">
  <sheetPr codeName="Sheet2">
    <pageSetUpPr fitToPage="1"/>
  </sheetPr>
  <dimension ref="A1:S129"/>
  <sheetViews>
    <sheetView zoomScaleNormal="100" workbookViewId="0">
      <pane ySplit="4" topLeftCell="A5" activePane="bottomLeft" state="frozen"/>
      <selection pane="bottomLeft" activeCell="E10" sqref="E10"/>
    </sheetView>
  </sheetViews>
  <sheetFormatPr defaultColWidth="9" defaultRowHeight="14.25" x14ac:dyDescent="0.2"/>
  <cols>
    <col min="1" max="1" width="4.5" style="1" customWidth="1"/>
    <col min="2" max="2" width="5.125" style="1" customWidth="1"/>
    <col min="3" max="3" width="16.75" style="1" customWidth="1"/>
    <col min="4" max="4" width="6.5" style="2" customWidth="1"/>
    <col min="5" max="5" width="7.5" customWidth="1"/>
    <col min="6" max="6" width="5.125" style="1" customWidth="1"/>
    <col min="7" max="7" width="8.25" style="3" customWidth="1"/>
    <col min="8" max="8" width="13.125" customWidth="1"/>
    <col min="9" max="9" width="9.625" style="4" customWidth="1"/>
    <col min="10" max="10" width="9.375" style="5" customWidth="1"/>
    <col min="11" max="11" width="16.125" style="6" customWidth="1"/>
  </cols>
  <sheetData>
    <row r="1" spans="1:19" ht="27.75" x14ac:dyDescent="0.2">
      <c r="A1" s="52" t="s">
        <v>163</v>
      </c>
      <c r="B1" s="52"/>
      <c r="C1" s="52"/>
      <c r="D1" s="52"/>
      <c r="E1" s="52"/>
      <c r="F1" s="52"/>
      <c r="G1" s="52"/>
      <c r="H1" s="52"/>
      <c r="I1" s="52"/>
      <c r="J1" s="52"/>
      <c r="K1" s="52"/>
      <c r="N1" s="18"/>
      <c r="O1" s="18"/>
      <c r="P1" s="18"/>
    </row>
    <row r="2" spans="1:19" x14ac:dyDescent="0.2">
      <c r="A2" s="53" t="s">
        <v>179</v>
      </c>
      <c r="B2" s="53"/>
      <c r="C2" s="53"/>
      <c r="D2" s="53"/>
      <c r="E2" s="53"/>
      <c r="F2" s="53"/>
      <c r="G2" s="53"/>
      <c r="H2" s="54"/>
      <c r="I2" s="55" t="s">
        <v>0</v>
      </c>
      <c r="J2" s="56"/>
      <c r="K2" s="56"/>
      <c r="N2" s="18"/>
      <c r="O2" s="18"/>
      <c r="P2" s="18"/>
    </row>
    <row r="3" spans="1:19" ht="15.75" x14ac:dyDescent="0.2">
      <c r="A3" s="47" t="s">
        <v>1</v>
      </c>
      <c r="B3" s="49" t="s">
        <v>2</v>
      </c>
      <c r="C3" s="49" t="s">
        <v>3</v>
      </c>
      <c r="D3" s="41" t="s">
        <v>4</v>
      </c>
      <c r="E3" s="45" t="s">
        <v>152</v>
      </c>
      <c r="F3" s="50" t="s">
        <v>6</v>
      </c>
      <c r="G3" s="51" t="s">
        <v>7</v>
      </c>
      <c r="H3" s="49" t="s">
        <v>162</v>
      </c>
      <c r="I3" s="49"/>
      <c r="J3" s="49"/>
      <c r="K3" s="47" t="s">
        <v>8</v>
      </c>
      <c r="N3" s="18"/>
      <c r="O3" s="18"/>
      <c r="P3" s="18"/>
      <c r="Q3" s="18"/>
      <c r="R3" s="18"/>
      <c r="S3" s="18"/>
    </row>
    <row r="4" spans="1:19" ht="15.75" x14ac:dyDescent="0.2">
      <c r="A4" s="48"/>
      <c r="B4" s="49"/>
      <c r="C4" s="49"/>
      <c r="D4" s="41" t="s">
        <v>9</v>
      </c>
      <c r="E4" s="41" t="s">
        <v>5</v>
      </c>
      <c r="F4" s="49"/>
      <c r="G4" s="51"/>
      <c r="H4" s="41" t="s">
        <v>10</v>
      </c>
      <c r="I4" s="41" t="s">
        <v>11</v>
      </c>
      <c r="J4" s="41" t="s">
        <v>12</v>
      </c>
      <c r="K4" s="47"/>
      <c r="N4" s="18"/>
      <c r="O4" s="18"/>
      <c r="P4" s="18"/>
      <c r="Q4" s="18"/>
      <c r="R4" s="18"/>
      <c r="S4" s="18"/>
    </row>
    <row r="5" spans="1:19" ht="15.75" x14ac:dyDescent="0.2">
      <c r="A5" s="43" t="s">
        <v>13</v>
      </c>
      <c r="B5" s="41" t="s">
        <v>165</v>
      </c>
      <c r="C5" s="41" t="s">
        <v>164</v>
      </c>
      <c r="D5" s="14">
        <v>2</v>
      </c>
      <c r="E5" s="16">
        <v>45</v>
      </c>
      <c r="F5" s="41"/>
      <c r="G5" s="17">
        <f>E5/D5</f>
        <v>22.5</v>
      </c>
      <c r="H5" s="16">
        <v>1193</v>
      </c>
      <c r="I5" s="19">
        <f>H5*(E5/100)</f>
        <v>536.85</v>
      </c>
      <c r="J5" s="20">
        <f>I5/D5</f>
        <v>268.42500000000001</v>
      </c>
      <c r="K5" s="42"/>
      <c r="N5" s="18"/>
      <c r="O5" s="18"/>
      <c r="P5" s="18"/>
      <c r="Q5" s="18"/>
      <c r="R5" s="18"/>
      <c r="S5" s="18"/>
    </row>
    <row r="6" spans="1:19" ht="15.75" x14ac:dyDescent="0.2">
      <c r="A6" s="43" t="s">
        <v>13</v>
      </c>
      <c r="B6" s="41">
        <v>6</v>
      </c>
      <c r="C6" s="41" t="s">
        <v>22</v>
      </c>
      <c r="D6" s="14">
        <v>2.5</v>
      </c>
      <c r="E6" s="16">
        <v>45</v>
      </c>
      <c r="F6" s="41"/>
      <c r="G6" s="17">
        <f>E6/D6</f>
        <v>18</v>
      </c>
      <c r="H6" s="16">
        <v>1193</v>
      </c>
      <c r="I6" s="19">
        <f>H6*(E6/100)</f>
        <v>536.85</v>
      </c>
      <c r="J6" s="20">
        <f>I6/D6</f>
        <v>214.74</v>
      </c>
      <c r="K6" s="42"/>
      <c r="N6" s="18"/>
      <c r="O6" s="18"/>
      <c r="P6" s="18"/>
      <c r="Q6" s="18"/>
      <c r="R6" s="18"/>
      <c r="S6" s="18"/>
    </row>
    <row r="7" spans="1:19" ht="15.75" x14ac:dyDescent="0.2">
      <c r="A7" s="43" t="s">
        <v>141</v>
      </c>
      <c r="B7" s="41" t="s">
        <v>159</v>
      </c>
      <c r="C7" s="43" t="s">
        <v>143</v>
      </c>
      <c r="D7" s="10">
        <v>2.5</v>
      </c>
      <c r="E7" s="11">
        <v>65</v>
      </c>
      <c r="F7" s="43"/>
      <c r="G7" s="12">
        <f>E7/D7</f>
        <v>26</v>
      </c>
      <c r="H7" s="11">
        <v>1180</v>
      </c>
      <c r="I7" s="22">
        <f>H7*(E7/100)</f>
        <v>767</v>
      </c>
      <c r="J7" s="12">
        <f>I7/D7</f>
        <v>306.8</v>
      </c>
      <c r="K7" s="21">
        <v>44624</v>
      </c>
    </row>
    <row r="8" spans="1:19" ht="15.75" x14ac:dyDescent="0.2">
      <c r="A8" s="43" t="s">
        <v>13</v>
      </c>
      <c r="B8" s="41" t="s">
        <v>155</v>
      </c>
      <c r="C8" s="41" t="s">
        <v>34</v>
      </c>
      <c r="D8" s="14">
        <v>3</v>
      </c>
      <c r="E8" s="16">
        <v>60</v>
      </c>
      <c r="F8" s="41"/>
      <c r="G8" s="17">
        <f>E8/D8</f>
        <v>20</v>
      </c>
      <c r="H8" s="16">
        <v>1293</v>
      </c>
      <c r="I8" s="19">
        <f>H8*(E8/100)</f>
        <v>775.8</v>
      </c>
      <c r="J8" s="20">
        <f>I8/D8</f>
        <v>258.59999999999997</v>
      </c>
      <c r="K8" s="21">
        <v>44652</v>
      </c>
    </row>
    <row r="9" spans="1:19" ht="15.75" x14ac:dyDescent="0.2">
      <c r="A9" s="43" t="s">
        <v>60</v>
      </c>
      <c r="B9" s="41">
        <v>37</v>
      </c>
      <c r="C9" s="43" t="s">
        <v>142</v>
      </c>
      <c r="D9" s="10">
        <v>3</v>
      </c>
      <c r="E9" s="11">
        <v>65</v>
      </c>
      <c r="F9" s="43"/>
      <c r="G9" s="12">
        <f>E9/D9</f>
        <v>21.666666666666668</v>
      </c>
      <c r="H9" s="11">
        <v>1180</v>
      </c>
      <c r="I9" s="22">
        <f>H9*(E9/100)</f>
        <v>767</v>
      </c>
      <c r="J9" s="12">
        <f>I9/D9</f>
        <v>255.66666666666666</v>
      </c>
      <c r="K9" s="21"/>
    </row>
    <row r="10" spans="1:19" ht="15.75" x14ac:dyDescent="0.2">
      <c r="A10" s="13" t="s">
        <v>96</v>
      </c>
      <c r="B10" s="41">
        <v>68</v>
      </c>
      <c r="C10" s="43" t="s">
        <v>98</v>
      </c>
      <c r="D10" s="10">
        <v>3</v>
      </c>
      <c r="E10" s="11">
        <v>70</v>
      </c>
      <c r="F10" s="43"/>
      <c r="G10" s="12">
        <f>E10/D10</f>
        <v>23.333333333333332</v>
      </c>
      <c r="H10" s="11">
        <v>1180</v>
      </c>
      <c r="I10" s="22">
        <f>H10*(E10/100)</f>
        <v>826</v>
      </c>
      <c r="J10" s="12">
        <f>I10/D10</f>
        <v>275.33333333333331</v>
      </c>
      <c r="K10" s="21">
        <v>44616</v>
      </c>
    </row>
    <row r="11" spans="1:19" ht="16.5" customHeight="1" x14ac:dyDescent="0.2">
      <c r="A11" s="43" t="s">
        <v>52</v>
      </c>
      <c r="B11" s="41">
        <v>76</v>
      </c>
      <c r="C11" s="43" t="s">
        <v>106</v>
      </c>
      <c r="D11" s="10">
        <v>3</v>
      </c>
      <c r="E11" s="11"/>
      <c r="F11" s="43"/>
      <c r="G11" s="12"/>
      <c r="H11" s="11"/>
      <c r="I11" s="22"/>
      <c r="J11" s="12"/>
      <c r="K11" s="21">
        <v>44658</v>
      </c>
    </row>
    <row r="12" spans="1:19" ht="15.75" x14ac:dyDescent="0.2">
      <c r="A12" s="13" t="s">
        <v>13</v>
      </c>
      <c r="B12" s="41">
        <v>78</v>
      </c>
      <c r="C12" s="43" t="s">
        <v>108</v>
      </c>
      <c r="D12" s="10">
        <v>3</v>
      </c>
      <c r="E12" s="11">
        <v>30</v>
      </c>
      <c r="F12" s="43"/>
      <c r="G12" s="12">
        <f>E12/D12</f>
        <v>10</v>
      </c>
      <c r="H12" s="11">
        <v>1293</v>
      </c>
      <c r="I12" s="22">
        <f>H12*(E12/100)</f>
        <v>387.9</v>
      </c>
      <c r="J12" s="12">
        <f>I12/D12</f>
        <v>129.29999999999998</v>
      </c>
      <c r="K12" s="21">
        <v>44651</v>
      </c>
    </row>
    <row r="13" spans="1:19" ht="15.75" x14ac:dyDescent="0.2">
      <c r="A13" s="43" t="s">
        <v>13</v>
      </c>
      <c r="B13" s="41">
        <v>2</v>
      </c>
      <c r="C13" s="41" t="s">
        <v>15</v>
      </c>
      <c r="D13" s="14">
        <v>3.5</v>
      </c>
      <c r="E13" s="16">
        <v>75</v>
      </c>
      <c r="F13" s="41"/>
      <c r="G13" s="17">
        <f>E13/D13</f>
        <v>21.428571428571427</v>
      </c>
      <c r="H13" s="16">
        <v>1393</v>
      </c>
      <c r="I13" s="19">
        <f>H13*(E13/100)</f>
        <v>1044.75</v>
      </c>
      <c r="J13" s="20">
        <f>I13/D13</f>
        <v>298.5</v>
      </c>
      <c r="K13" s="42"/>
      <c r="N13" s="18"/>
      <c r="O13" s="18"/>
      <c r="P13" s="18"/>
      <c r="Q13" s="18"/>
      <c r="R13" s="18"/>
      <c r="S13" s="18"/>
    </row>
    <row r="14" spans="1:19" ht="15.75" x14ac:dyDescent="0.2">
      <c r="A14" s="43" t="s">
        <v>13</v>
      </c>
      <c r="B14" s="41">
        <v>3</v>
      </c>
      <c r="C14" s="41" t="s">
        <v>16</v>
      </c>
      <c r="D14" s="14">
        <v>3.5</v>
      </c>
      <c r="E14" s="16">
        <v>60</v>
      </c>
      <c r="F14" s="41"/>
      <c r="G14" s="17">
        <f>E14/D14</f>
        <v>17.142857142857142</v>
      </c>
      <c r="H14" s="16">
        <v>1293</v>
      </c>
      <c r="I14" s="19">
        <f>H14*(E14/100)</f>
        <v>775.8</v>
      </c>
      <c r="J14" s="20">
        <f>I14/D14</f>
        <v>221.65714285714284</v>
      </c>
      <c r="K14" s="42"/>
      <c r="N14" s="18"/>
      <c r="O14" s="18"/>
      <c r="P14" s="18"/>
      <c r="Q14" s="18"/>
      <c r="R14" s="18"/>
      <c r="S14" s="18"/>
    </row>
    <row r="15" spans="1:19" ht="15.75" x14ac:dyDescent="0.2">
      <c r="A15" s="43" t="s">
        <v>13</v>
      </c>
      <c r="B15" s="41">
        <v>7</v>
      </c>
      <c r="C15" s="41" t="s">
        <v>23</v>
      </c>
      <c r="D15" s="14">
        <v>3.5</v>
      </c>
      <c r="E15" s="16">
        <v>70</v>
      </c>
      <c r="F15" s="41"/>
      <c r="G15" s="17">
        <f>E15/D15</f>
        <v>20</v>
      </c>
      <c r="H15" s="16">
        <v>1293</v>
      </c>
      <c r="I15" s="19">
        <f>H15*(E15/100)</f>
        <v>905.09999999999991</v>
      </c>
      <c r="J15" s="20">
        <f>I15/D15</f>
        <v>258.59999999999997</v>
      </c>
      <c r="K15" s="42"/>
      <c r="N15" s="18"/>
      <c r="O15" s="18"/>
      <c r="P15" s="18"/>
      <c r="Q15" s="18"/>
      <c r="R15" s="18"/>
      <c r="S15" s="18"/>
    </row>
    <row r="16" spans="1:19" ht="15.75" x14ac:dyDescent="0.2">
      <c r="A16" s="43" t="s">
        <v>13</v>
      </c>
      <c r="B16" s="41">
        <v>8</v>
      </c>
      <c r="C16" s="41" t="s">
        <v>24</v>
      </c>
      <c r="D16" s="14">
        <v>3.5</v>
      </c>
      <c r="E16" s="16">
        <v>75</v>
      </c>
      <c r="F16" s="41"/>
      <c r="G16" s="17">
        <f>E16/D16</f>
        <v>21.428571428571427</v>
      </c>
      <c r="H16" s="16">
        <v>1293</v>
      </c>
      <c r="I16" s="19">
        <f>H16*(E16/100)</f>
        <v>969.75</v>
      </c>
      <c r="J16" s="20">
        <f>I16/D16</f>
        <v>277.07142857142856</v>
      </c>
      <c r="K16" s="42"/>
      <c r="N16" s="18"/>
      <c r="O16" s="18"/>
      <c r="P16" s="18"/>
      <c r="Q16" s="18"/>
      <c r="R16" s="18"/>
      <c r="S16" s="18"/>
    </row>
    <row r="17" spans="1:19" ht="15.75" x14ac:dyDescent="0.2">
      <c r="A17" s="43" t="s">
        <v>13</v>
      </c>
      <c r="B17" s="41">
        <v>10</v>
      </c>
      <c r="C17" s="41" t="s">
        <v>27</v>
      </c>
      <c r="D17" s="14">
        <v>3.5</v>
      </c>
      <c r="E17" s="16">
        <v>65</v>
      </c>
      <c r="F17" s="41"/>
      <c r="G17" s="17">
        <f>E17/D17</f>
        <v>18.571428571428573</v>
      </c>
      <c r="H17" s="16">
        <v>1293</v>
      </c>
      <c r="I17" s="19">
        <f>H17*(E17/100)</f>
        <v>840.45</v>
      </c>
      <c r="J17" s="20">
        <f>I17/D17</f>
        <v>240.12857142857143</v>
      </c>
      <c r="K17" s="42"/>
      <c r="N17" s="18"/>
      <c r="O17" s="18"/>
      <c r="P17" s="18"/>
      <c r="Q17" s="18"/>
      <c r="R17" s="18"/>
      <c r="S17" s="18"/>
    </row>
    <row r="18" spans="1:19" ht="15.75" x14ac:dyDescent="0.2">
      <c r="A18" s="43" t="s">
        <v>13</v>
      </c>
      <c r="B18" s="41">
        <v>16</v>
      </c>
      <c r="C18" s="41" t="s">
        <v>33</v>
      </c>
      <c r="D18" s="14">
        <v>3.5</v>
      </c>
      <c r="E18" s="16">
        <v>80</v>
      </c>
      <c r="F18" s="41"/>
      <c r="G18" s="17">
        <f>E18/D18</f>
        <v>22.857142857142858</v>
      </c>
      <c r="H18" s="16">
        <v>1293</v>
      </c>
      <c r="I18" s="19">
        <f>H18*(E18/100)</f>
        <v>1034.4000000000001</v>
      </c>
      <c r="J18" s="20">
        <f>I18/D18</f>
        <v>295.54285714285714</v>
      </c>
      <c r="K18" s="42"/>
    </row>
    <row r="19" spans="1:19" ht="15.75" x14ac:dyDescent="0.2">
      <c r="A19" s="43" t="s">
        <v>13</v>
      </c>
      <c r="B19" s="41">
        <v>23</v>
      </c>
      <c r="C19" s="41" t="s">
        <v>45</v>
      </c>
      <c r="D19" s="14">
        <v>3.5</v>
      </c>
      <c r="E19" s="15">
        <v>80</v>
      </c>
      <c r="F19" s="41"/>
      <c r="G19" s="17">
        <f>E19/D19</f>
        <v>22.857142857142858</v>
      </c>
      <c r="H19" s="15">
        <v>1293</v>
      </c>
      <c r="I19" s="22">
        <f>H19*(E19/100)</f>
        <v>1034.4000000000001</v>
      </c>
      <c r="J19" s="12">
        <f>I19/D19</f>
        <v>295.54285714285714</v>
      </c>
      <c r="K19" s="42"/>
    </row>
    <row r="20" spans="1:19" ht="15.75" x14ac:dyDescent="0.2">
      <c r="A20" s="43" t="s">
        <v>13</v>
      </c>
      <c r="B20" s="41">
        <v>25</v>
      </c>
      <c r="C20" s="41" t="s">
        <v>47</v>
      </c>
      <c r="D20" s="14">
        <v>3.5</v>
      </c>
      <c r="E20" s="15">
        <v>65</v>
      </c>
      <c r="F20" s="41"/>
      <c r="G20" s="12">
        <f>E20/D20</f>
        <v>18.571428571428573</v>
      </c>
      <c r="H20" s="15">
        <v>1293</v>
      </c>
      <c r="I20" s="22">
        <f>H20*(E20/100)</f>
        <v>840.45</v>
      </c>
      <c r="J20" s="12">
        <f>I20/D20</f>
        <v>240.12857142857143</v>
      </c>
      <c r="K20" s="42"/>
    </row>
    <row r="21" spans="1:19" ht="15.75" x14ac:dyDescent="0.2">
      <c r="A21" s="43" t="s">
        <v>13</v>
      </c>
      <c r="B21" s="41">
        <v>26</v>
      </c>
      <c r="C21" s="41" t="s">
        <v>48</v>
      </c>
      <c r="D21" s="14">
        <v>3.5</v>
      </c>
      <c r="E21" s="15">
        <v>60</v>
      </c>
      <c r="F21" s="41"/>
      <c r="G21" s="12">
        <f>E21/D21</f>
        <v>17.142857142857142</v>
      </c>
      <c r="H21" s="15">
        <v>1283</v>
      </c>
      <c r="I21" s="22">
        <f>H21*(E21/100)</f>
        <v>769.8</v>
      </c>
      <c r="J21" s="12">
        <f>I21/D21</f>
        <v>219.94285714285712</v>
      </c>
      <c r="K21" s="42"/>
    </row>
    <row r="22" spans="1:19" ht="15.75" x14ac:dyDescent="0.2">
      <c r="A22" s="43" t="s">
        <v>127</v>
      </c>
      <c r="B22" s="41">
        <v>100</v>
      </c>
      <c r="C22" s="43" t="s">
        <v>146</v>
      </c>
      <c r="D22" s="10">
        <v>3.5</v>
      </c>
      <c r="E22" s="11">
        <v>85</v>
      </c>
      <c r="F22" s="11"/>
      <c r="G22" s="12">
        <f>E22/D22</f>
        <v>24.285714285714285</v>
      </c>
      <c r="H22" s="11">
        <v>1149</v>
      </c>
      <c r="I22" s="22">
        <f>H22*(E22/100)</f>
        <v>976.65</v>
      </c>
      <c r="J22" s="12">
        <f>I22/D22</f>
        <v>279.04285714285714</v>
      </c>
      <c r="K22" s="23">
        <v>44727</v>
      </c>
    </row>
    <row r="23" spans="1:19" ht="15.75" x14ac:dyDescent="0.2">
      <c r="A23" s="43" t="s">
        <v>169</v>
      </c>
      <c r="B23" s="41">
        <v>103</v>
      </c>
      <c r="C23" s="43" t="s">
        <v>168</v>
      </c>
      <c r="D23" s="10">
        <v>3.5</v>
      </c>
      <c r="E23" s="11">
        <v>85</v>
      </c>
      <c r="F23" s="11"/>
      <c r="G23" s="12">
        <f>E23/D23</f>
        <v>24.285714285714285</v>
      </c>
      <c r="H23" s="11">
        <v>1149</v>
      </c>
      <c r="I23" s="22">
        <f>H23*(E23/100)</f>
        <v>976.65</v>
      </c>
      <c r="J23" s="12">
        <f>I23/D23</f>
        <v>279.04285714285714</v>
      </c>
      <c r="K23" s="23">
        <v>44732</v>
      </c>
    </row>
    <row r="24" spans="1:19" ht="15.75" x14ac:dyDescent="0.2">
      <c r="A24" s="43" t="s">
        <v>13</v>
      </c>
      <c r="B24" s="41" t="s">
        <v>153</v>
      </c>
      <c r="C24" s="41" t="s">
        <v>124</v>
      </c>
      <c r="D24" s="14">
        <v>4</v>
      </c>
      <c r="E24" s="16">
        <v>60</v>
      </c>
      <c r="F24" s="41"/>
      <c r="G24" s="17">
        <f>E24/D24</f>
        <v>15</v>
      </c>
      <c r="H24" s="16">
        <v>1293</v>
      </c>
      <c r="I24" s="19">
        <f>H24*(E24/100)</f>
        <v>775.8</v>
      </c>
      <c r="J24" s="20">
        <f>I24/D24</f>
        <v>193.95</v>
      </c>
      <c r="K24" s="21">
        <v>44725</v>
      </c>
      <c r="N24" s="18"/>
      <c r="O24" s="18"/>
      <c r="P24" s="18"/>
      <c r="Q24" s="18"/>
      <c r="R24" s="18"/>
      <c r="S24" s="18"/>
    </row>
    <row r="25" spans="1:19" ht="15.75" x14ac:dyDescent="0.2">
      <c r="A25" s="13" t="s">
        <v>52</v>
      </c>
      <c r="B25" s="41">
        <v>36</v>
      </c>
      <c r="C25" s="43" t="s">
        <v>59</v>
      </c>
      <c r="D25" s="10">
        <v>4</v>
      </c>
      <c r="E25" s="11"/>
      <c r="F25" s="43"/>
      <c r="G25" s="12"/>
      <c r="H25" s="11"/>
      <c r="I25" s="22"/>
      <c r="J25" s="12"/>
      <c r="K25" s="42"/>
    </row>
    <row r="26" spans="1:19" ht="15.75" x14ac:dyDescent="0.2">
      <c r="A26" s="43" t="s">
        <v>60</v>
      </c>
      <c r="B26" s="41">
        <v>86</v>
      </c>
      <c r="C26" s="43" t="s">
        <v>116</v>
      </c>
      <c r="D26" s="10">
        <v>4</v>
      </c>
      <c r="E26" s="11">
        <v>70</v>
      </c>
      <c r="F26" s="11"/>
      <c r="G26" s="12">
        <f>E26/D26</f>
        <v>17.5</v>
      </c>
      <c r="H26" s="11">
        <v>1224</v>
      </c>
      <c r="I26" s="22">
        <f>H26*(E26/100)</f>
        <v>856.8</v>
      </c>
      <c r="J26" s="12">
        <f>I26/D26</f>
        <v>214.2</v>
      </c>
      <c r="K26" s="23">
        <v>44672</v>
      </c>
    </row>
    <row r="27" spans="1:19" ht="15.75" x14ac:dyDescent="0.2">
      <c r="A27" s="43" t="s">
        <v>170</v>
      </c>
      <c r="B27" s="41">
        <v>105</v>
      </c>
      <c r="C27" s="43" t="s">
        <v>172</v>
      </c>
      <c r="D27" s="10">
        <v>4</v>
      </c>
      <c r="E27" s="11">
        <v>70</v>
      </c>
      <c r="F27" s="11"/>
      <c r="G27" s="12">
        <f>E27/D27</f>
        <v>17.5</v>
      </c>
      <c r="H27" s="11">
        <v>1293</v>
      </c>
      <c r="I27" s="22">
        <f>H27*(E27/100)</f>
        <v>905.09999999999991</v>
      </c>
      <c r="J27" s="12">
        <f>I27/D27</f>
        <v>226.27499999999998</v>
      </c>
      <c r="K27" s="23">
        <v>44734</v>
      </c>
    </row>
    <row r="28" spans="1:19" ht="15.75" x14ac:dyDescent="0.2">
      <c r="A28" s="43" t="s">
        <v>13</v>
      </c>
      <c r="B28" s="41">
        <v>1</v>
      </c>
      <c r="C28" s="41" t="s">
        <v>14</v>
      </c>
      <c r="D28" s="14">
        <v>4.5</v>
      </c>
      <c r="E28" s="16">
        <v>60</v>
      </c>
      <c r="F28" s="41"/>
      <c r="G28" s="17">
        <f>E28/D28</f>
        <v>13.333333333333334</v>
      </c>
      <c r="H28" s="16">
        <v>1293</v>
      </c>
      <c r="I28" s="19">
        <f>H28*(E28/100)</f>
        <v>775.8</v>
      </c>
      <c r="J28" s="20">
        <f>I28/D28</f>
        <v>172.39999999999998</v>
      </c>
      <c r="K28" s="42"/>
      <c r="N28" s="18"/>
      <c r="O28" s="18"/>
      <c r="P28" s="18"/>
      <c r="Q28" s="18"/>
      <c r="R28" s="18"/>
      <c r="S28" s="18"/>
    </row>
    <row r="29" spans="1:19" ht="15.75" x14ac:dyDescent="0.2">
      <c r="A29" s="43" t="s">
        <v>13</v>
      </c>
      <c r="B29" s="41">
        <v>11</v>
      </c>
      <c r="C29" s="41" t="s">
        <v>28</v>
      </c>
      <c r="D29" s="14">
        <v>4.5</v>
      </c>
      <c r="E29" s="16">
        <v>70</v>
      </c>
      <c r="F29" s="41"/>
      <c r="G29" s="17">
        <f>E29/D29</f>
        <v>15.555555555555555</v>
      </c>
      <c r="H29" s="16">
        <v>1283</v>
      </c>
      <c r="I29" s="19">
        <f>H29*(E29/100)</f>
        <v>898.09999999999991</v>
      </c>
      <c r="J29" s="20">
        <f>I29/D29</f>
        <v>199.57777777777775</v>
      </c>
      <c r="K29" s="42"/>
      <c r="N29" s="18"/>
      <c r="O29" s="18"/>
      <c r="P29" s="18"/>
      <c r="Q29" s="18"/>
      <c r="R29" s="18"/>
      <c r="S29" s="18"/>
    </row>
    <row r="30" spans="1:19" ht="15.75" x14ac:dyDescent="0.2">
      <c r="A30" s="43" t="s">
        <v>13</v>
      </c>
      <c r="B30" s="41">
        <v>19</v>
      </c>
      <c r="C30" s="41" t="s">
        <v>39</v>
      </c>
      <c r="D30" s="14">
        <v>4.5</v>
      </c>
      <c r="E30" s="16">
        <v>70</v>
      </c>
      <c r="F30" s="41"/>
      <c r="G30" s="17">
        <f>E30/D30</f>
        <v>15.555555555555555</v>
      </c>
      <c r="H30" s="16">
        <v>1293</v>
      </c>
      <c r="I30" s="19">
        <f>H30*(E30/100)</f>
        <v>905.09999999999991</v>
      </c>
      <c r="J30" s="20">
        <f>I30/D30</f>
        <v>201.13333333333333</v>
      </c>
      <c r="K30" s="42"/>
    </row>
    <row r="31" spans="1:19" ht="15.75" x14ac:dyDescent="0.2">
      <c r="A31" s="43" t="s">
        <v>13</v>
      </c>
      <c r="B31" s="41">
        <v>20</v>
      </c>
      <c r="C31" s="41" t="s">
        <v>41</v>
      </c>
      <c r="D31" s="14">
        <v>4.5</v>
      </c>
      <c r="E31" s="15">
        <v>75</v>
      </c>
      <c r="F31" s="41"/>
      <c r="G31" s="17">
        <f>E31/D31</f>
        <v>16.666666666666668</v>
      </c>
      <c r="H31" s="15">
        <v>1293</v>
      </c>
      <c r="I31" s="22">
        <f>H31*(E31/100)</f>
        <v>969.75</v>
      </c>
      <c r="J31" s="12">
        <f>I31/D31</f>
        <v>215.5</v>
      </c>
      <c r="K31" s="42"/>
    </row>
    <row r="32" spans="1:19" ht="15.75" x14ac:dyDescent="0.2">
      <c r="A32" s="43" t="s">
        <v>13</v>
      </c>
      <c r="B32" s="41">
        <v>24</v>
      </c>
      <c r="C32" s="41" t="s">
        <v>46</v>
      </c>
      <c r="D32" s="14">
        <v>4.5</v>
      </c>
      <c r="E32" s="15">
        <v>80</v>
      </c>
      <c r="F32" s="41"/>
      <c r="G32" s="17">
        <f>E32/D32</f>
        <v>17.777777777777779</v>
      </c>
      <c r="H32" s="15">
        <v>1293</v>
      </c>
      <c r="I32" s="22">
        <f>H32*(E32/100)</f>
        <v>1034.4000000000001</v>
      </c>
      <c r="J32" s="12">
        <f>I32/D32</f>
        <v>229.86666666666667</v>
      </c>
      <c r="K32" s="42"/>
    </row>
    <row r="33" spans="1:19" ht="15.75" x14ac:dyDescent="0.2">
      <c r="A33" s="43" t="s">
        <v>13</v>
      </c>
      <c r="B33" s="41" t="s">
        <v>154</v>
      </c>
      <c r="C33" s="41" t="s">
        <v>20</v>
      </c>
      <c r="D33" s="14">
        <v>5</v>
      </c>
      <c r="E33" s="16">
        <v>135</v>
      </c>
      <c r="F33" s="41"/>
      <c r="G33" s="17">
        <f>E33/D33</f>
        <v>27</v>
      </c>
      <c r="H33" s="16">
        <v>1393</v>
      </c>
      <c r="I33" s="19">
        <f>H33*(E33/100)</f>
        <v>1880.5500000000002</v>
      </c>
      <c r="J33" s="20">
        <f>I33/D33</f>
        <v>376.11</v>
      </c>
      <c r="K33" s="42" t="s">
        <v>21</v>
      </c>
      <c r="N33" s="18"/>
      <c r="O33" s="18"/>
      <c r="P33" s="18"/>
      <c r="Q33" s="18"/>
      <c r="R33" s="18"/>
      <c r="S33" s="18"/>
    </row>
    <row r="34" spans="1:19" ht="15.75" x14ac:dyDescent="0.2">
      <c r="A34" s="43" t="s">
        <v>13</v>
      </c>
      <c r="B34" s="41">
        <v>14</v>
      </c>
      <c r="C34" s="41" t="s">
        <v>31</v>
      </c>
      <c r="D34" s="14">
        <v>5</v>
      </c>
      <c r="E34" s="16">
        <v>90</v>
      </c>
      <c r="F34" s="41"/>
      <c r="G34" s="17">
        <f>E34/D34</f>
        <v>18</v>
      </c>
      <c r="H34" s="16">
        <v>1292</v>
      </c>
      <c r="I34" s="19">
        <f>H34*(E34/100)</f>
        <v>1162.8</v>
      </c>
      <c r="J34" s="20">
        <f>I34/D34</f>
        <v>232.56</v>
      </c>
      <c r="K34" s="21">
        <v>44674</v>
      </c>
    </row>
    <row r="35" spans="1:19" ht="15.75" x14ac:dyDescent="0.2">
      <c r="A35" s="43" t="s">
        <v>13</v>
      </c>
      <c r="B35" s="41" t="s">
        <v>156</v>
      </c>
      <c r="C35" s="41" t="s">
        <v>36</v>
      </c>
      <c r="D35" s="14">
        <v>5</v>
      </c>
      <c r="E35" s="16">
        <v>80</v>
      </c>
      <c r="F35" s="41"/>
      <c r="G35" s="17">
        <f>E35/D35</f>
        <v>16</v>
      </c>
      <c r="H35" s="16">
        <v>1293</v>
      </c>
      <c r="I35" s="19">
        <f>H35*(E35/100)</f>
        <v>1034.4000000000001</v>
      </c>
      <c r="J35" s="20">
        <f>I35/D35</f>
        <v>206.88000000000002</v>
      </c>
      <c r="K35" s="42" t="s">
        <v>21</v>
      </c>
    </row>
    <row r="36" spans="1:19" ht="15.75" x14ac:dyDescent="0.2">
      <c r="A36" s="43" t="s">
        <v>13</v>
      </c>
      <c r="B36" s="41" t="s">
        <v>157</v>
      </c>
      <c r="C36" s="41" t="s">
        <v>38</v>
      </c>
      <c r="D36" s="14">
        <v>5</v>
      </c>
      <c r="E36" s="16">
        <v>125</v>
      </c>
      <c r="F36" s="41"/>
      <c r="G36" s="17">
        <f>E36/D36</f>
        <v>25</v>
      </c>
      <c r="H36" s="16">
        <v>1293</v>
      </c>
      <c r="I36" s="19">
        <f>H36*(E36/100)</f>
        <v>1616.25</v>
      </c>
      <c r="J36" s="20">
        <f>I36/D36</f>
        <v>323.25</v>
      </c>
      <c r="K36" s="42" t="s">
        <v>21</v>
      </c>
    </row>
    <row r="37" spans="1:19" ht="15.75" x14ac:dyDescent="0.2">
      <c r="A37" s="43" t="s">
        <v>13</v>
      </c>
      <c r="B37" s="41">
        <v>22</v>
      </c>
      <c r="C37" s="41" t="s">
        <v>43</v>
      </c>
      <c r="D37" s="14">
        <v>5</v>
      </c>
      <c r="E37" s="15">
        <v>60</v>
      </c>
      <c r="F37" s="41"/>
      <c r="G37" s="17">
        <f>E37/D37</f>
        <v>12</v>
      </c>
      <c r="H37" s="15">
        <v>1293</v>
      </c>
      <c r="I37" s="22">
        <f>H37*(E37/100)</f>
        <v>775.8</v>
      </c>
      <c r="J37" s="12">
        <f>I37/D37</f>
        <v>155.16</v>
      </c>
      <c r="K37" s="42" t="s">
        <v>44</v>
      </c>
    </row>
    <row r="38" spans="1:19" ht="15.75" x14ac:dyDescent="0.2">
      <c r="A38" s="43" t="s">
        <v>13</v>
      </c>
      <c r="B38" s="41" t="s">
        <v>178</v>
      </c>
      <c r="C38" s="41" t="s">
        <v>50</v>
      </c>
      <c r="D38" s="14">
        <v>5</v>
      </c>
      <c r="E38" s="15">
        <v>115</v>
      </c>
      <c r="F38" s="41"/>
      <c r="G38" s="12">
        <f>E38/D38</f>
        <v>23</v>
      </c>
      <c r="H38" s="15">
        <v>1169</v>
      </c>
      <c r="I38" s="22">
        <f>H38*(E38/100)</f>
        <v>1344.35</v>
      </c>
      <c r="J38" s="12">
        <f>I38/D38</f>
        <v>268.87</v>
      </c>
      <c r="K38" s="42"/>
    </row>
    <row r="39" spans="1:19" ht="15.75" x14ac:dyDescent="0.2">
      <c r="A39" s="13" t="s">
        <v>52</v>
      </c>
      <c r="B39" s="41">
        <v>31</v>
      </c>
      <c r="C39" s="41" t="s">
        <v>53</v>
      </c>
      <c r="D39" s="14">
        <v>5</v>
      </c>
      <c r="E39" s="15"/>
      <c r="F39" s="41"/>
      <c r="G39" s="12"/>
      <c r="H39" s="15"/>
      <c r="I39" s="22"/>
      <c r="J39" s="12"/>
      <c r="K39" s="42"/>
    </row>
    <row r="40" spans="1:19" ht="15.75" x14ac:dyDescent="0.2">
      <c r="A40" s="13" t="s">
        <v>52</v>
      </c>
      <c r="B40" s="41">
        <v>32</v>
      </c>
      <c r="C40" s="43" t="s">
        <v>54</v>
      </c>
      <c r="D40" s="10">
        <v>5</v>
      </c>
      <c r="E40" s="11"/>
      <c r="F40" s="43"/>
      <c r="G40" s="12"/>
      <c r="H40" s="11"/>
      <c r="I40" s="22"/>
      <c r="J40" s="12"/>
      <c r="K40" s="42"/>
    </row>
    <row r="41" spans="1:19" ht="15.75" x14ac:dyDescent="0.2">
      <c r="A41" s="13" t="s">
        <v>52</v>
      </c>
      <c r="B41" s="41">
        <v>33</v>
      </c>
      <c r="C41" s="43" t="s">
        <v>39</v>
      </c>
      <c r="D41" s="10">
        <v>5</v>
      </c>
      <c r="E41" s="11"/>
      <c r="F41" s="43"/>
      <c r="G41" s="12"/>
      <c r="H41" s="11"/>
      <c r="I41" s="22"/>
      <c r="J41" s="12"/>
      <c r="K41" s="42"/>
    </row>
    <row r="42" spans="1:19" ht="15.75" customHeight="1" x14ac:dyDescent="0.2">
      <c r="A42" s="43" t="s">
        <v>60</v>
      </c>
      <c r="B42" s="41" t="s">
        <v>160</v>
      </c>
      <c r="C42" s="43" t="s">
        <v>61</v>
      </c>
      <c r="D42" s="10">
        <v>5</v>
      </c>
      <c r="E42" s="11">
        <v>130</v>
      </c>
      <c r="F42" s="43" t="s">
        <v>62</v>
      </c>
      <c r="G42" s="12">
        <f>E42/D42</f>
        <v>26</v>
      </c>
      <c r="H42" s="11">
        <v>1180</v>
      </c>
      <c r="I42" s="22">
        <f>H42*(E42/100)</f>
        <v>1534</v>
      </c>
      <c r="J42" s="12">
        <f>I42/D42</f>
        <v>306.8</v>
      </c>
      <c r="K42" s="37" t="s">
        <v>144</v>
      </c>
    </row>
    <row r="43" spans="1:19" ht="15.75" x14ac:dyDescent="0.2">
      <c r="A43" s="43" t="s">
        <v>60</v>
      </c>
      <c r="B43" s="41" t="s">
        <v>161</v>
      </c>
      <c r="C43" s="43" t="s">
        <v>69</v>
      </c>
      <c r="D43" s="10">
        <v>5</v>
      </c>
      <c r="E43" s="11">
        <v>95</v>
      </c>
      <c r="F43" s="43"/>
      <c r="G43" s="12">
        <f>E43/D43</f>
        <v>19</v>
      </c>
      <c r="H43" s="11">
        <v>1132</v>
      </c>
      <c r="I43" s="22">
        <f>H43*(E43/100)</f>
        <v>1075.3999999999999</v>
      </c>
      <c r="J43" s="12">
        <f>I43/D43</f>
        <v>215.07999999999998</v>
      </c>
      <c r="K43" s="21">
        <v>44573</v>
      </c>
    </row>
    <row r="44" spans="1:19" ht="15.75" x14ac:dyDescent="0.2">
      <c r="A44" s="43" t="s">
        <v>60</v>
      </c>
      <c r="B44" s="41">
        <v>43</v>
      </c>
      <c r="C44" s="43" t="s">
        <v>70</v>
      </c>
      <c r="D44" s="10">
        <v>5</v>
      </c>
      <c r="E44" s="11">
        <v>90</v>
      </c>
      <c r="F44" s="43"/>
      <c r="G44" s="12">
        <f>E44/D44</f>
        <v>18</v>
      </c>
      <c r="H44" s="11">
        <v>1230</v>
      </c>
      <c r="I44" s="22">
        <f>H44*(E44/100)</f>
        <v>1107</v>
      </c>
      <c r="J44" s="12">
        <f>I44/D44</f>
        <v>221.4</v>
      </c>
      <c r="K44" s="42"/>
    </row>
    <row r="45" spans="1:19" ht="15.75" x14ac:dyDescent="0.2">
      <c r="A45" s="13" t="s">
        <v>60</v>
      </c>
      <c r="B45" s="41">
        <v>58</v>
      </c>
      <c r="C45" s="43" t="s">
        <v>85</v>
      </c>
      <c r="D45" s="10">
        <v>5</v>
      </c>
      <c r="E45" s="11">
        <v>100</v>
      </c>
      <c r="F45" s="43"/>
      <c r="G45" s="12">
        <f>E45/D45</f>
        <v>20</v>
      </c>
      <c r="H45" s="11">
        <v>1190</v>
      </c>
      <c r="I45" s="22">
        <f>H45*(E45/100)</f>
        <v>1190</v>
      </c>
      <c r="J45" s="12">
        <f>I45/D45</f>
        <v>238</v>
      </c>
      <c r="K45" s="21">
        <v>44609</v>
      </c>
    </row>
    <row r="46" spans="1:19" ht="15.75" x14ac:dyDescent="0.2">
      <c r="A46" s="43" t="s">
        <v>52</v>
      </c>
      <c r="B46" s="41">
        <v>60</v>
      </c>
      <c r="C46" s="43" t="s">
        <v>87</v>
      </c>
      <c r="D46" s="10">
        <v>5</v>
      </c>
      <c r="E46" s="11"/>
      <c r="F46" s="43"/>
      <c r="G46" s="12"/>
      <c r="H46" s="11"/>
      <c r="I46" s="22"/>
      <c r="J46" s="12"/>
      <c r="K46" s="21">
        <v>44610</v>
      </c>
    </row>
    <row r="47" spans="1:19" ht="15.75" x14ac:dyDescent="0.2">
      <c r="A47" s="43" t="s">
        <v>52</v>
      </c>
      <c r="B47" s="41">
        <v>62</v>
      </c>
      <c r="C47" s="43" t="s">
        <v>89</v>
      </c>
      <c r="D47" s="10">
        <v>5</v>
      </c>
      <c r="E47" s="11"/>
      <c r="F47" s="43"/>
      <c r="G47" s="12"/>
      <c r="H47" s="11"/>
      <c r="I47" s="22"/>
      <c r="J47" s="12"/>
      <c r="K47" s="21">
        <v>44610</v>
      </c>
    </row>
    <row r="48" spans="1:19" ht="15.75" x14ac:dyDescent="0.2">
      <c r="A48" s="13" t="s">
        <v>96</v>
      </c>
      <c r="B48" s="41">
        <v>70</v>
      </c>
      <c r="C48" s="43" t="s">
        <v>100</v>
      </c>
      <c r="D48" s="10">
        <v>5</v>
      </c>
      <c r="E48" s="11">
        <v>70</v>
      </c>
      <c r="F48" s="43"/>
      <c r="G48" s="12">
        <f>E48/D48</f>
        <v>14</v>
      </c>
      <c r="H48" s="11">
        <v>1180</v>
      </c>
      <c r="I48" s="22">
        <f>H48*(E48/100)</f>
        <v>826</v>
      </c>
      <c r="J48" s="12">
        <f>I48/D48</f>
        <v>165.2</v>
      </c>
      <c r="K48" s="21">
        <v>44616</v>
      </c>
    </row>
    <row r="49" spans="1:19" ht="15.75" x14ac:dyDescent="0.2">
      <c r="A49" s="43" t="s">
        <v>52</v>
      </c>
      <c r="B49" s="41">
        <v>75</v>
      </c>
      <c r="C49" s="43" t="s">
        <v>105</v>
      </c>
      <c r="D49" s="10">
        <v>5</v>
      </c>
      <c r="E49" s="11"/>
      <c r="F49" s="43"/>
      <c r="G49" s="12"/>
      <c r="H49" s="11"/>
      <c r="I49" s="22"/>
      <c r="J49" s="12"/>
      <c r="K49" s="21">
        <v>44658</v>
      </c>
    </row>
    <row r="50" spans="1:19" ht="15.75" x14ac:dyDescent="0.2">
      <c r="A50" s="13" t="s">
        <v>13</v>
      </c>
      <c r="B50" s="41">
        <v>81</v>
      </c>
      <c r="C50" s="43" t="s">
        <v>111</v>
      </c>
      <c r="D50" s="10">
        <v>5</v>
      </c>
      <c r="E50" s="11">
        <v>75</v>
      </c>
      <c r="F50" s="43"/>
      <c r="G50" s="12">
        <f>E50/D50</f>
        <v>15</v>
      </c>
      <c r="H50" s="11">
        <v>1293</v>
      </c>
      <c r="I50" s="22">
        <f>H50*(E50/100)</f>
        <v>969.75</v>
      </c>
      <c r="J50" s="12">
        <f>I50/D50</f>
        <v>193.95</v>
      </c>
      <c r="K50" s="21">
        <v>44652</v>
      </c>
    </row>
    <row r="51" spans="1:19" ht="15.75" x14ac:dyDescent="0.2">
      <c r="A51" s="43" t="s">
        <v>13</v>
      </c>
      <c r="B51" s="41">
        <v>87</v>
      </c>
      <c r="C51" s="43" t="s">
        <v>117</v>
      </c>
      <c r="D51" s="10">
        <v>5</v>
      </c>
      <c r="E51" s="11">
        <v>75</v>
      </c>
      <c r="F51" s="11"/>
      <c r="G51" s="12">
        <f>E51/D51</f>
        <v>15</v>
      </c>
      <c r="H51" s="11">
        <v>1293</v>
      </c>
      <c r="I51" s="22">
        <f>H51*(E51/100)</f>
        <v>969.75</v>
      </c>
      <c r="J51" s="12">
        <f>I51/D51</f>
        <v>193.95</v>
      </c>
      <c r="K51" s="23">
        <v>44672</v>
      </c>
    </row>
    <row r="52" spans="1:19" ht="15.75" x14ac:dyDescent="0.2">
      <c r="A52" s="43" t="s">
        <v>13</v>
      </c>
      <c r="B52" s="41">
        <v>106</v>
      </c>
      <c r="C52" s="43" t="s">
        <v>173</v>
      </c>
      <c r="D52" s="10">
        <v>5</v>
      </c>
      <c r="E52" s="11">
        <v>80</v>
      </c>
      <c r="F52" s="11"/>
      <c r="G52" s="12">
        <f>E52/D52</f>
        <v>16</v>
      </c>
      <c r="H52" s="11">
        <v>1293</v>
      </c>
      <c r="I52" s="22">
        <f>H52*(E52/100)</f>
        <v>1034.4000000000001</v>
      </c>
      <c r="J52" s="12">
        <f>I52/D52</f>
        <v>206.88000000000002</v>
      </c>
      <c r="K52" s="23">
        <v>44734</v>
      </c>
    </row>
    <row r="53" spans="1:19" ht="15.75" x14ac:dyDescent="0.2">
      <c r="A53" s="43" t="s">
        <v>13</v>
      </c>
      <c r="B53" s="41">
        <v>4</v>
      </c>
      <c r="C53" s="41" t="s">
        <v>17</v>
      </c>
      <c r="D53" s="14">
        <v>5.5</v>
      </c>
      <c r="E53" s="16">
        <v>80</v>
      </c>
      <c r="F53" s="41" t="s">
        <v>18</v>
      </c>
      <c r="G53" s="17">
        <f>E53/D53</f>
        <v>14.545454545454545</v>
      </c>
      <c r="H53" s="16">
        <v>1293</v>
      </c>
      <c r="I53" s="19">
        <f>H53*(E53/100)</f>
        <v>1034.4000000000001</v>
      </c>
      <c r="J53" s="20">
        <f>I53/D53</f>
        <v>188.07272727272729</v>
      </c>
      <c r="K53" s="42"/>
      <c r="N53" s="18"/>
      <c r="O53" s="18"/>
      <c r="P53" s="18"/>
      <c r="Q53" s="18"/>
      <c r="R53" s="18"/>
      <c r="S53" s="18"/>
    </row>
    <row r="54" spans="1:19" ht="15.75" x14ac:dyDescent="0.2">
      <c r="A54" s="43" t="s">
        <v>13</v>
      </c>
      <c r="B54" s="41">
        <v>5</v>
      </c>
      <c r="C54" s="41" t="s">
        <v>19</v>
      </c>
      <c r="D54" s="14">
        <v>5.5</v>
      </c>
      <c r="E54" s="16">
        <v>135</v>
      </c>
      <c r="F54" s="41" t="s">
        <v>18</v>
      </c>
      <c r="G54" s="17">
        <f>E54/D54</f>
        <v>24.545454545454547</v>
      </c>
      <c r="H54" s="16">
        <v>1393</v>
      </c>
      <c r="I54" s="19">
        <f>H54*(E54/100)</f>
        <v>1880.5500000000002</v>
      </c>
      <c r="J54" s="20">
        <f>I54/D54</f>
        <v>341.91818181818184</v>
      </c>
      <c r="K54" s="42"/>
      <c r="N54" s="18"/>
      <c r="O54" s="18"/>
      <c r="P54" s="18"/>
      <c r="Q54" s="18"/>
      <c r="R54" s="18"/>
      <c r="S54" s="18"/>
    </row>
    <row r="55" spans="1:19" ht="15.75" x14ac:dyDescent="0.2">
      <c r="A55" s="43" t="s">
        <v>13</v>
      </c>
      <c r="B55" s="41">
        <v>17</v>
      </c>
      <c r="C55" s="41" t="s">
        <v>35</v>
      </c>
      <c r="D55" s="14">
        <v>5.5</v>
      </c>
      <c r="E55" s="16">
        <v>80</v>
      </c>
      <c r="F55" s="41"/>
      <c r="G55" s="17">
        <f>E55/D55</f>
        <v>14.545454545454545</v>
      </c>
      <c r="H55" s="16">
        <v>1293</v>
      </c>
      <c r="I55" s="19">
        <f>H55*(E55/100)</f>
        <v>1034.4000000000001</v>
      </c>
      <c r="J55" s="20">
        <f>I55/D55</f>
        <v>188.07272727272729</v>
      </c>
      <c r="K55" s="42"/>
    </row>
    <row r="56" spans="1:19" ht="15.75" x14ac:dyDescent="0.2">
      <c r="A56" s="43" t="s">
        <v>13</v>
      </c>
      <c r="B56" s="41">
        <v>18</v>
      </c>
      <c r="C56" s="41" t="s">
        <v>37</v>
      </c>
      <c r="D56" s="14">
        <v>5.5</v>
      </c>
      <c r="E56" s="16">
        <v>125</v>
      </c>
      <c r="F56" s="41"/>
      <c r="G56" s="17">
        <f>E56/D56</f>
        <v>22.727272727272727</v>
      </c>
      <c r="H56" s="16">
        <v>1293</v>
      </c>
      <c r="I56" s="19">
        <f>H56*(E56/100)</f>
        <v>1616.25</v>
      </c>
      <c r="J56" s="20">
        <f>I56/D56</f>
        <v>293.86363636363637</v>
      </c>
      <c r="K56" s="42"/>
    </row>
    <row r="57" spans="1:19" ht="15.75" x14ac:dyDescent="0.2">
      <c r="A57" s="43" t="s">
        <v>13</v>
      </c>
      <c r="B57" s="41" t="s">
        <v>158</v>
      </c>
      <c r="C57" s="41" t="s">
        <v>40</v>
      </c>
      <c r="D57" s="14">
        <v>5.5</v>
      </c>
      <c r="E57" s="15">
        <v>70</v>
      </c>
      <c r="F57" s="41"/>
      <c r="G57" s="17">
        <f>E57/D57</f>
        <v>12.727272727272727</v>
      </c>
      <c r="H57" s="15">
        <v>1293</v>
      </c>
      <c r="I57" s="22">
        <f>H57*(E57/100)</f>
        <v>905.09999999999991</v>
      </c>
      <c r="J57" s="12">
        <f>I57/D57</f>
        <v>164.56363636363633</v>
      </c>
      <c r="K57" s="44">
        <v>44672</v>
      </c>
    </row>
    <row r="58" spans="1:19" ht="15.75" x14ac:dyDescent="0.2">
      <c r="A58" s="43" t="s">
        <v>13</v>
      </c>
      <c r="B58" s="41">
        <v>28</v>
      </c>
      <c r="C58" s="41" t="s">
        <v>49</v>
      </c>
      <c r="D58" s="14">
        <v>5.5</v>
      </c>
      <c r="E58" s="15">
        <v>165</v>
      </c>
      <c r="F58" s="41"/>
      <c r="G58" s="12">
        <f>E58/D58</f>
        <v>30</v>
      </c>
      <c r="H58" s="15">
        <v>1155</v>
      </c>
      <c r="I58" s="22">
        <f>H58*(E58/100)</f>
        <v>1905.75</v>
      </c>
      <c r="J58" s="12">
        <f>I58/D58</f>
        <v>346.5</v>
      </c>
      <c r="K58" s="42"/>
    </row>
    <row r="59" spans="1:19" ht="15.75" x14ac:dyDescent="0.2">
      <c r="A59" s="43" t="s">
        <v>13</v>
      </c>
      <c r="B59" s="41">
        <v>29</v>
      </c>
      <c r="C59" s="41" t="s">
        <v>50</v>
      </c>
      <c r="D59" s="14">
        <v>5.5</v>
      </c>
      <c r="E59" s="15">
        <v>115</v>
      </c>
      <c r="F59" s="41"/>
      <c r="G59" s="12">
        <f>E59/D59</f>
        <v>20.90909090909091</v>
      </c>
      <c r="H59" s="15">
        <v>1169</v>
      </c>
      <c r="I59" s="22">
        <f>H59*(E59/100)</f>
        <v>1344.35</v>
      </c>
      <c r="J59" s="12">
        <f>I59/D59</f>
        <v>244.42727272727271</v>
      </c>
      <c r="K59" s="42"/>
    </row>
    <row r="60" spans="1:19" ht="15.75" x14ac:dyDescent="0.2">
      <c r="A60" s="43" t="s">
        <v>60</v>
      </c>
      <c r="B60" s="41">
        <v>39</v>
      </c>
      <c r="C60" s="43" t="s">
        <v>65</v>
      </c>
      <c r="D60" s="10">
        <v>5.5</v>
      </c>
      <c r="E60" s="11">
        <v>115</v>
      </c>
      <c r="F60" s="43"/>
      <c r="G60" s="12">
        <f>E60/D60</f>
        <v>20.90909090909091</v>
      </c>
      <c r="H60" s="11">
        <v>1158</v>
      </c>
      <c r="I60" s="22">
        <f>H60*(E60/100)</f>
        <v>1331.6999999999998</v>
      </c>
      <c r="J60" s="12">
        <f>I60/D60</f>
        <v>242.1272727272727</v>
      </c>
      <c r="K60" s="42"/>
    </row>
    <row r="61" spans="1:19" ht="15.75" x14ac:dyDescent="0.2">
      <c r="A61" s="43" t="s">
        <v>60</v>
      </c>
      <c r="B61" s="41">
        <v>42</v>
      </c>
      <c r="C61" s="43" t="s">
        <v>68</v>
      </c>
      <c r="D61" s="10">
        <v>5.5</v>
      </c>
      <c r="E61" s="11">
        <v>95</v>
      </c>
      <c r="F61" s="43"/>
      <c r="G61" s="12">
        <f>E61/D61</f>
        <v>17.272727272727273</v>
      </c>
      <c r="H61" s="11">
        <v>1132</v>
      </c>
      <c r="I61" s="22">
        <f>H61*(E61/100)</f>
        <v>1075.3999999999999</v>
      </c>
      <c r="J61" s="12">
        <f>I61/D61</f>
        <v>195.5272727272727</v>
      </c>
      <c r="K61" s="42"/>
    </row>
    <row r="62" spans="1:19" ht="15.75" x14ac:dyDescent="0.2">
      <c r="A62" s="13" t="s">
        <v>96</v>
      </c>
      <c r="B62" s="41">
        <v>69</v>
      </c>
      <c r="C62" s="43" t="s">
        <v>99</v>
      </c>
      <c r="D62" s="10">
        <v>5.5</v>
      </c>
      <c r="E62" s="11">
        <v>110</v>
      </c>
      <c r="F62" s="43"/>
      <c r="G62" s="12">
        <f>E62/D62</f>
        <v>20</v>
      </c>
      <c r="H62" s="11">
        <v>1134</v>
      </c>
      <c r="I62" s="22">
        <f>H62*(E62/100)</f>
        <v>1247.4000000000001</v>
      </c>
      <c r="J62" s="12">
        <f>I62/D62</f>
        <v>226.8</v>
      </c>
      <c r="K62" s="21">
        <v>44616</v>
      </c>
    </row>
    <row r="63" spans="1:19" ht="15.75" x14ac:dyDescent="0.2">
      <c r="A63" s="43" t="s">
        <v>60</v>
      </c>
      <c r="B63" s="41">
        <v>83</v>
      </c>
      <c r="C63" s="43" t="s">
        <v>113</v>
      </c>
      <c r="D63" s="10">
        <v>5.5</v>
      </c>
      <c r="E63" s="11">
        <v>140</v>
      </c>
      <c r="F63" s="43"/>
      <c r="G63" s="12">
        <f>E63/D63</f>
        <v>25.454545454545453</v>
      </c>
      <c r="H63" s="11">
        <v>1245</v>
      </c>
      <c r="I63" s="22">
        <f>H63*(E63/100)</f>
        <v>1743</v>
      </c>
      <c r="J63" s="12">
        <f>I63/D63</f>
        <v>316.90909090909093</v>
      </c>
      <c r="K63" s="44">
        <v>44658</v>
      </c>
    </row>
    <row r="64" spans="1:19" ht="28.5" x14ac:dyDescent="0.2">
      <c r="A64" s="43" t="s">
        <v>60</v>
      </c>
      <c r="B64" s="41">
        <v>84</v>
      </c>
      <c r="C64" s="43" t="s">
        <v>114</v>
      </c>
      <c r="D64" s="10">
        <v>5.5</v>
      </c>
      <c r="E64" s="11">
        <v>120</v>
      </c>
      <c r="F64" s="43"/>
      <c r="G64" s="12">
        <f>E64/D64</f>
        <v>21.818181818181817</v>
      </c>
      <c r="H64" s="11">
        <v>1230</v>
      </c>
      <c r="I64" s="22">
        <f>H64*(E64/100)</f>
        <v>1476</v>
      </c>
      <c r="J64" s="12">
        <f>I64/D64</f>
        <v>268.36363636363637</v>
      </c>
      <c r="K64" s="44" t="s">
        <v>176</v>
      </c>
    </row>
    <row r="65" spans="1:19" ht="15.75" x14ac:dyDescent="0.2">
      <c r="A65" s="43" t="s">
        <v>120</v>
      </c>
      <c r="B65" s="41">
        <v>88</v>
      </c>
      <c r="C65" s="43" t="s">
        <v>118</v>
      </c>
      <c r="D65" s="10">
        <v>5.5</v>
      </c>
      <c r="E65" s="11">
        <v>135</v>
      </c>
      <c r="F65" s="11"/>
      <c r="G65" s="12">
        <f>E65/D65</f>
        <v>24.545454545454547</v>
      </c>
      <c r="H65" s="11">
        <v>1190</v>
      </c>
      <c r="I65" s="22">
        <f>H65*(E65/100)</f>
        <v>1606.5</v>
      </c>
      <c r="J65" s="12">
        <f>I65/D65</f>
        <v>292.09090909090907</v>
      </c>
      <c r="K65" s="23">
        <v>44722</v>
      </c>
    </row>
    <row r="66" spans="1:19" ht="31.5" x14ac:dyDescent="0.2">
      <c r="A66" s="43" t="s">
        <v>120</v>
      </c>
      <c r="B66" s="41">
        <v>89</v>
      </c>
      <c r="C66" s="43" t="s">
        <v>119</v>
      </c>
      <c r="D66" s="10">
        <v>5.5</v>
      </c>
      <c r="E66" s="11">
        <v>120</v>
      </c>
      <c r="F66" s="11"/>
      <c r="G66" s="12">
        <f>E66/D66</f>
        <v>21.818181818181817</v>
      </c>
      <c r="H66" s="11">
        <v>1230</v>
      </c>
      <c r="I66" s="22">
        <f>H66*(E66/100)</f>
        <v>1476</v>
      </c>
      <c r="J66" s="12">
        <f>I66/D66</f>
        <v>268.36363636363637</v>
      </c>
      <c r="K66" s="23" t="s">
        <v>177</v>
      </c>
    </row>
    <row r="67" spans="1:19" ht="15.75" x14ac:dyDescent="0.2">
      <c r="A67" s="43" t="s">
        <v>13</v>
      </c>
      <c r="B67" s="41">
        <v>9</v>
      </c>
      <c r="C67" s="41" t="s">
        <v>25</v>
      </c>
      <c r="D67" s="14">
        <v>6</v>
      </c>
      <c r="E67" s="16">
        <v>49</v>
      </c>
      <c r="F67" s="41" t="s">
        <v>26</v>
      </c>
      <c r="G67" s="17">
        <f>E67/D67</f>
        <v>8.1666666666666661</v>
      </c>
      <c r="H67" s="16"/>
      <c r="I67" s="19"/>
      <c r="J67" s="20"/>
      <c r="K67" s="37" t="s">
        <v>121</v>
      </c>
      <c r="N67" s="18"/>
      <c r="O67" s="18"/>
      <c r="P67" s="18"/>
      <c r="Q67" s="18"/>
      <c r="R67" s="18"/>
      <c r="S67" s="18"/>
    </row>
    <row r="68" spans="1:19" ht="15.75" x14ac:dyDescent="0.2">
      <c r="A68" s="43" t="s">
        <v>13</v>
      </c>
      <c r="B68" s="41">
        <v>12</v>
      </c>
      <c r="C68" s="41" t="s">
        <v>29</v>
      </c>
      <c r="D68" s="14">
        <v>6</v>
      </c>
      <c r="E68" s="16">
        <v>90</v>
      </c>
      <c r="F68" s="41"/>
      <c r="G68" s="17">
        <f>E68/D68</f>
        <v>15</v>
      </c>
      <c r="H68" s="16">
        <v>1293</v>
      </c>
      <c r="I68" s="19">
        <f>H68*(E68/100)</f>
        <v>1163.7</v>
      </c>
      <c r="J68" s="20">
        <f>I68/D68</f>
        <v>193.95000000000002</v>
      </c>
      <c r="K68" s="42"/>
      <c r="N68" s="18"/>
      <c r="O68" s="18"/>
      <c r="P68" s="18"/>
      <c r="Q68" s="18"/>
      <c r="R68" s="18"/>
      <c r="S68" s="18"/>
    </row>
    <row r="69" spans="1:19" ht="15.75" x14ac:dyDescent="0.2">
      <c r="A69" s="43" t="s">
        <v>13</v>
      </c>
      <c r="B69" s="41">
        <v>13</v>
      </c>
      <c r="C69" s="41" t="s">
        <v>30</v>
      </c>
      <c r="D69" s="14">
        <v>6</v>
      </c>
      <c r="E69" s="16">
        <v>105</v>
      </c>
      <c r="F69" s="41"/>
      <c r="G69" s="17">
        <f>E69/D69</f>
        <v>17.5</v>
      </c>
      <c r="H69" s="16">
        <v>1293</v>
      </c>
      <c r="I69" s="19">
        <f>H69*(E69/100)</f>
        <v>1357.65</v>
      </c>
      <c r="J69" s="20">
        <f>I69/D69</f>
        <v>226.27500000000001</v>
      </c>
      <c r="K69" s="42"/>
    </row>
    <row r="70" spans="1:19" ht="15.75" x14ac:dyDescent="0.2">
      <c r="A70" s="43" t="s">
        <v>13</v>
      </c>
      <c r="B70" s="41">
        <v>15</v>
      </c>
      <c r="C70" s="41" t="s">
        <v>32</v>
      </c>
      <c r="D70" s="14">
        <v>6</v>
      </c>
      <c r="E70" s="16">
        <v>120</v>
      </c>
      <c r="F70" s="41"/>
      <c r="G70" s="17">
        <f>E70/D70</f>
        <v>20</v>
      </c>
      <c r="H70" s="16">
        <v>1293</v>
      </c>
      <c r="I70" s="19">
        <f>H70*(E70/100)</f>
        <v>1551.6</v>
      </c>
      <c r="J70" s="20">
        <f>I70/D70</f>
        <v>258.59999999999997</v>
      </c>
      <c r="K70" s="42"/>
    </row>
    <row r="71" spans="1:19" ht="15.75" x14ac:dyDescent="0.2">
      <c r="A71" s="43" t="s">
        <v>13</v>
      </c>
      <c r="B71" s="41">
        <v>21</v>
      </c>
      <c r="C71" s="41" t="s">
        <v>42</v>
      </c>
      <c r="D71" s="14">
        <v>6</v>
      </c>
      <c r="E71" s="15">
        <v>120</v>
      </c>
      <c r="F71" s="41"/>
      <c r="G71" s="17">
        <f>E71/D71</f>
        <v>20</v>
      </c>
      <c r="H71" s="15">
        <v>1293</v>
      </c>
      <c r="I71" s="22">
        <f>H71*(E71/100)</f>
        <v>1551.6</v>
      </c>
      <c r="J71" s="12">
        <f>I71/D71</f>
        <v>258.59999999999997</v>
      </c>
      <c r="K71" s="42"/>
    </row>
    <row r="72" spans="1:19" ht="15.75" x14ac:dyDescent="0.2">
      <c r="A72" s="43" t="s">
        <v>13</v>
      </c>
      <c r="B72" s="41">
        <v>27</v>
      </c>
      <c r="C72" s="41" t="s">
        <v>35</v>
      </c>
      <c r="D72" s="14">
        <v>6</v>
      </c>
      <c r="E72" s="15">
        <v>165</v>
      </c>
      <c r="F72" s="41"/>
      <c r="G72" s="12">
        <f>E72/D72</f>
        <v>27.5</v>
      </c>
      <c r="H72" s="15">
        <v>1140</v>
      </c>
      <c r="I72" s="22">
        <f>H72*(E72/100)</f>
        <v>1881</v>
      </c>
      <c r="J72" s="12">
        <f>I72/D72</f>
        <v>313.5</v>
      </c>
      <c r="K72" s="42"/>
    </row>
    <row r="73" spans="1:19" ht="15.75" x14ac:dyDescent="0.2">
      <c r="A73" s="43" t="s">
        <v>13</v>
      </c>
      <c r="B73" s="41">
        <v>30</v>
      </c>
      <c r="C73" s="41" t="s">
        <v>51</v>
      </c>
      <c r="D73" s="14">
        <v>6</v>
      </c>
      <c r="E73" s="15">
        <v>160</v>
      </c>
      <c r="F73" s="41"/>
      <c r="G73" s="12">
        <f>E73/D73</f>
        <v>26.666666666666668</v>
      </c>
      <c r="H73" s="15">
        <v>1246</v>
      </c>
      <c r="I73" s="22">
        <f>H73*(E73/100)</f>
        <v>1993.6000000000001</v>
      </c>
      <c r="J73" s="12">
        <f>I73/D73</f>
        <v>332.26666666666671</v>
      </c>
      <c r="K73" s="37" t="s">
        <v>125</v>
      </c>
    </row>
    <row r="74" spans="1:19" ht="15.75" x14ac:dyDescent="0.2">
      <c r="A74" s="13" t="s">
        <v>52</v>
      </c>
      <c r="B74" s="41">
        <v>34</v>
      </c>
      <c r="C74" s="43" t="s">
        <v>55</v>
      </c>
      <c r="D74" s="10">
        <v>6</v>
      </c>
      <c r="E74" s="11"/>
      <c r="F74" s="43" t="s">
        <v>56</v>
      </c>
      <c r="G74" s="12"/>
      <c r="H74" s="11"/>
      <c r="I74" s="22"/>
      <c r="J74" s="12"/>
      <c r="K74" s="42"/>
    </row>
    <row r="75" spans="1:19" ht="15.75" x14ac:dyDescent="0.2">
      <c r="A75" s="13" t="s">
        <v>52</v>
      </c>
      <c r="B75" s="41">
        <v>35</v>
      </c>
      <c r="C75" s="43" t="s">
        <v>57</v>
      </c>
      <c r="D75" s="10">
        <v>6</v>
      </c>
      <c r="E75" s="11"/>
      <c r="F75" s="43" t="s">
        <v>58</v>
      </c>
      <c r="G75" s="12"/>
      <c r="H75" s="11"/>
      <c r="I75" s="22"/>
      <c r="J75" s="12"/>
      <c r="K75" s="42"/>
    </row>
    <row r="76" spans="1:19" ht="15.75" x14ac:dyDescent="0.2">
      <c r="A76" s="43" t="s">
        <v>60</v>
      </c>
      <c r="B76" s="41">
        <v>38</v>
      </c>
      <c r="C76" s="43" t="s">
        <v>63</v>
      </c>
      <c r="D76" s="10">
        <v>6</v>
      </c>
      <c r="E76" s="11">
        <v>160</v>
      </c>
      <c r="F76" s="43" t="s">
        <v>64</v>
      </c>
      <c r="G76" s="12">
        <f>E76/D76</f>
        <v>26.666666666666668</v>
      </c>
      <c r="H76" s="11">
        <v>1111</v>
      </c>
      <c r="I76" s="22">
        <f>H76*(E76/100)</f>
        <v>1777.6000000000001</v>
      </c>
      <c r="J76" s="12">
        <f>I76/D76</f>
        <v>296.26666666666671</v>
      </c>
      <c r="K76" s="42"/>
    </row>
    <row r="77" spans="1:19" ht="15.75" x14ac:dyDescent="0.2">
      <c r="A77" s="43" t="s">
        <v>60</v>
      </c>
      <c r="B77" s="41">
        <v>41</v>
      </c>
      <c r="C77" s="43" t="s">
        <v>67</v>
      </c>
      <c r="D77" s="10">
        <v>6</v>
      </c>
      <c r="E77" s="11">
        <v>140</v>
      </c>
      <c r="F77" s="43"/>
      <c r="G77" s="12">
        <f>E77/D77</f>
        <v>23.333333333333332</v>
      </c>
      <c r="H77" s="11">
        <v>1200</v>
      </c>
      <c r="I77" s="22">
        <f>H77*(E77/100)</f>
        <v>1680</v>
      </c>
      <c r="J77" s="12">
        <f>I77/D77</f>
        <v>280</v>
      </c>
      <c r="K77" s="42"/>
    </row>
    <row r="78" spans="1:19" ht="15.75" customHeight="1" x14ac:dyDescent="0.2">
      <c r="A78" s="43" t="s">
        <v>60</v>
      </c>
      <c r="B78" s="41">
        <v>45</v>
      </c>
      <c r="C78" s="43" t="s">
        <v>72</v>
      </c>
      <c r="D78" s="10">
        <v>6</v>
      </c>
      <c r="E78" s="11">
        <v>100</v>
      </c>
      <c r="F78" s="43"/>
      <c r="G78" s="12">
        <f>E78/D78</f>
        <v>16.666666666666668</v>
      </c>
      <c r="H78" s="11">
        <v>1300</v>
      </c>
      <c r="I78" s="22">
        <f>H78*(E78/100)</f>
        <v>1300</v>
      </c>
      <c r="J78" s="12">
        <f>I78/D78</f>
        <v>216.66666666666666</v>
      </c>
      <c r="K78" s="42"/>
    </row>
    <row r="79" spans="1:19" ht="15.75" x14ac:dyDescent="0.2">
      <c r="A79" s="43" t="s">
        <v>60</v>
      </c>
      <c r="B79" s="41">
        <v>49</v>
      </c>
      <c r="C79" s="43" t="s">
        <v>76</v>
      </c>
      <c r="D79" s="10">
        <v>6</v>
      </c>
      <c r="E79" s="11">
        <v>160</v>
      </c>
      <c r="F79" s="43"/>
      <c r="G79" s="12">
        <f>E79/D79</f>
        <v>26.666666666666668</v>
      </c>
      <c r="H79" s="11">
        <v>1246</v>
      </c>
      <c r="I79" s="22">
        <f>H79*(E79/100)</f>
        <v>1993.6000000000001</v>
      </c>
      <c r="J79" s="12">
        <f>I79/D79</f>
        <v>332.26666666666671</v>
      </c>
      <c r="K79" s="37" t="s">
        <v>126</v>
      </c>
    </row>
    <row r="80" spans="1:19" ht="15.75" x14ac:dyDescent="0.2">
      <c r="A80" s="43" t="s">
        <v>60</v>
      </c>
      <c r="B80" s="41">
        <v>50</v>
      </c>
      <c r="C80" s="43" t="s">
        <v>77</v>
      </c>
      <c r="D80" s="10">
        <v>6</v>
      </c>
      <c r="E80" s="11">
        <v>120</v>
      </c>
      <c r="F80" s="43"/>
      <c r="G80" s="12">
        <f>E80/D80</f>
        <v>20</v>
      </c>
      <c r="H80" s="11">
        <v>1230</v>
      </c>
      <c r="I80" s="22">
        <f>H80*(E80/100)</f>
        <v>1476</v>
      </c>
      <c r="J80" s="12">
        <f>I80/D80</f>
        <v>246</v>
      </c>
      <c r="K80" s="42"/>
    </row>
    <row r="81" spans="1:11" ht="15.75" x14ac:dyDescent="0.2">
      <c r="A81" s="43" t="s">
        <v>52</v>
      </c>
      <c r="B81" s="41">
        <v>61</v>
      </c>
      <c r="C81" s="43" t="s">
        <v>88</v>
      </c>
      <c r="D81" s="10">
        <v>6</v>
      </c>
      <c r="E81" s="11"/>
      <c r="F81" s="43"/>
      <c r="G81" s="12"/>
      <c r="H81" s="11"/>
      <c r="I81" s="22"/>
      <c r="J81" s="12"/>
      <c r="K81" s="21">
        <v>44610</v>
      </c>
    </row>
    <row r="82" spans="1:11" ht="15.75" customHeight="1" x14ac:dyDescent="0.2">
      <c r="A82" s="43" t="s">
        <v>52</v>
      </c>
      <c r="B82" s="41">
        <v>72</v>
      </c>
      <c r="C82" s="43" t="s">
        <v>102</v>
      </c>
      <c r="D82" s="10">
        <v>6</v>
      </c>
      <c r="E82" s="11"/>
      <c r="F82" s="43"/>
      <c r="G82" s="12"/>
      <c r="H82" s="11"/>
      <c r="I82" s="22"/>
      <c r="J82" s="12"/>
      <c r="K82" s="42"/>
    </row>
    <row r="83" spans="1:11" ht="28.5" x14ac:dyDescent="0.2">
      <c r="A83" s="43" t="s">
        <v>128</v>
      </c>
      <c r="B83" s="41">
        <v>73</v>
      </c>
      <c r="C83" s="43" t="s">
        <v>103</v>
      </c>
      <c r="D83" s="10">
        <v>6</v>
      </c>
      <c r="E83" s="11"/>
      <c r="F83" s="43"/>
      <c r="G83" s="12"/>
      <c r="H83" s="11"/>
      <c r="I83" s="22"/>
      <c r="J83" s="12"/>
      <c r="K83" s="44" t="s">
        <v>140</v>
      </c>
    </row>
    <row r="84" spans="1:11" ht="15.75" x14ac:dyDescent="0.2">
      <c r="A84" s="43" t="s">
        <v>52</v>
      </c>
      <c r="B84" s="41">
        <v>77</v>
      </c>
      <c r="C84" s="43" t="s">
        <v>107</v>
      </c>
      <c r="D84" s="10">
        <v>6</v>
      </c>
      <c r="E84" s="11"/>
      <c r="F84" s="43"/>
      <c r="G84" s="12"/>
      <c r="H84" s="11"/>
      <c r="I84" s="22"/>
      <c r="J84" s="12"/>
      <c r="K84" s="21">
        <v>44658</v>
      </c>
    </row>
    <row r="85" spans="1:11" ht="15.75" x14ac:dyDescent="0.2">
      <c r="A85" s="43" t="s">
        <v>60</v>
      </c>
      <c r="B85" s="41">
        <v>82</v>
      </c>
      <c r="C85" s="43" t="s">
        <v>112</v>
      </c>
      <c r="D85" s="10">
        <v>6</v>
      </c>
      <c r="E85" s="11">
        <v>90</v>
      </c>
      <c r="F85" s="43"/>
      <c r="G85" s="12">
        <f>E85/D85</f>
        <v>15</v>
      </c>
      <c r="H85" s="11">
        <v>1132</v>
      </c>
      <c r="I85" s="22">
        <f>H85*(E85/100)</f>
        <v>1018.8000000000001</v>
      </c>
      <c r="J85" s="12">
        <f>I85/D85</f>
        <v>169.8</v>
      </c>
      <c r="K85" s="21">
        <v>44653</v>
      </c>
    </row>
    <row r="86" spans="1:11" ht="15.75" x14ac:dyDescent="0.2">
      <c r="A86" s="43" t="s">
        <v>120</v>
      </c>
      <c r="B86" s="41">
        <v>90</v>
      </c>
      <c r="C86" s="43" t="s">
        <v>123</v>
      </c>
      <c r="D86" s="10">
        <v>6</v>
      </c>
      <c r="E86" s="11">
        <v>120</v>
      </c>
      <c r="F86" s="11"/>
      <c r="G86" s="12">
        <f>E86/D86</f>
        <v>20</v>
      </c>
      <c r="H86" s="11">
        <v>1167</v>
      </c>
      <c r="I86" s="22">
        <f>H86*(E86/100)</f>
        <v>1400.3999999999999</v>
      </c>
      <c r="J86" s="12">
        <f>I86/D86</f>
        <v>233.39999999999998</v>
      </c>
      <c r="K86" s="23">
        <v>44725</v>
      </c>
    </row>
    <row r="87" spans="1:11" ht="31.5" x14ac:dyDescent="0.2">
      <c r="A87" s="43" t="s">
        <v>128</v>
      </c>
      <c r="B87" s="41">
        <v>91</v>
      </c>
      <c r="C87" s="43" t="s">
        <v>129</v>
      </c>
      <c r="D87" s="10">
        <v>6</v>
      </c>
      <c r="E87" s="11"/>
      <c r="F87" s="11"/>
      <c r="G87" s="12"/>
      <c r="H87" s="11"/>
      <c r="I87" s="22"/>
      <c r="J87" s="12"/>
      <c r="K87" s="23" t="s">
        <v>130</v>
      </c>
    </row>
    <row r="88" spans="1:11" ht="15.75" x14ac:dyDescent="0.2">
      <c r="A88" s="43" t="s">
        <v>127</v>
      </c>
      <c r="B88" s="41">
        <v>96</v>
      </c>
      <c r="C88" s="43" t="s">
        <v>136</v>
      </c>
      <c r="D88" s="10">
        <v>6</v>
      </c>
      <c r="E88" s="11"/>
      <c r="F88" s="11"/>
      <c r="G88" s="12"/>
      <c r="H88" s="11"/>
      <c r="I88" s="22"/>
      <c r="J88" s="12"/>
      <c r="K88" s="23">
        <v>44726</v>
      </c>
    </row>
    <row r="89" spans="1:11" ht="15.75" x14ac:dyDescent="0.2">
      <c r="A89" s="43" t="s">
        <v>127</v>
      </c>
      <c r="B89" s="41">
        <v>97</v>
      </c>
      <c r="C89" s="43" t="s">
        <v>137</v>
      </c>
      <c r="D89" s="10">
        <v>6</v>
      </c>
      <c r="E89" s="11"/>
      <c r="F89" s="11"/>
      <c r="G89" s="12"/>
      <c r="H89" s="11"/>
      <c r="I89" s="22"/>
      <c r="J89" s="12"/>
      <c r="K89" s="23">
        <v>44726</v>
      </c>
    </row>
    <row r="90" spans="1:11" ht="15.75" x14ac:dyDescent="0.2">
      <c r="A90" s="43" t="s">
        <v>170</v>
      </c>
      <c r="B90" s="41">
        <v>104</v>
      </c>
      <c r="C90" s="43" t="s">
        <v>171</v>
      </c>
      <c r="D90" s="10">
        <v>6</v>
      </c>
      <c r="E90" s="11">
        <v>70</v>
      </c>
      <c r="F90" s="11"/>
      <c r="G90" s="12">
        <f>E90/D90</f>
        <v>11.666666666666666</v>
      </c>
      <c r="H90" s="11">
        <v>1293</v>
      </c>
      <c r="I90" s="22">
        <f>H90*(E90/100)</f>
        <v>905.09999999999991</v>
      </c>
      <c r="J90" s="12">
        <f>I90/D90</f>
        <v>150.85</v>
      </c>
      <c r="K90" s="23">
        <v>44734</v>
      </c>
    </row>
    <row r="91" spans="1:11" ht="15.75" x14ac:dyDescent="0.2">
      <c r="A91" s="43" t="s">
        <v>169</v>
      </c>
      <c r="B91" s="41">
        <v>107</v>
      </c>
      <c r="C91" s="43" t="s">
        <v>174</v>
      </c>
      <c r="D91" s="10">
        <v>6</v>
      </c>
      <c r="E91" s="11">
        <v>100</v>
      </c>
      <c r="F91" s="11"/>
      <c r="G91" s="12">
        <f>E91/D91</f>
        <v>16.666666666666668</v>
      </c>
      <c r="H91" s="11">
        <v>1300</v>
      </c>
      <c r="I91" s="22">
        <f>H91*(E91/100)</f>
        <v>1300</v>
      </c>
      <c r="J91" s="12">
        <f>I91/D91</f>
        <v>216.66666666666666</v>
      </c>
      <c r="K91" s="23">
        <v>44735</v>
      </c>
    </row>
    <row r="92" spans="1:11" ht="15.75" x14ac:dyDescent="0.2">
      <c r="A92" s="43" t="s">
        <v>60</v>
      </c>
      <c r="B92" s="41">
        <v>44</v>
      </c>
      <c r="C92" s="43" t="s">
        <v>71</v>
      </c>
      <c r="D92" s="10">
        <v>6.5</v>
      </c>
      <c r="E92" s="11">
        <v>100</v>
      </c>
      <c r="F92" s="43"/>
      <c r="G92" s="12">
        <f>E92/D92</f>
        <v>15.384615384615385</v>
      </c>
      <c r="H92" s="11">
        <v>1156</v>
      </c>
      <c r="I92" s="22">
        <f>H92*(E92/100)</f>
        <v>1156</v>
      </c>
      <c r="J92" s="12">
        <f>I92/D92</f>
        <v>177.84615384615384</v>
      </c>
      <c r="K92" s="42"/>
    </row>
    <row r="93" spans="1:11" ht="15.75" x14ac:dyDescent="0.2">
      <c r="A93" s="43" t="s">
        <v>60</v>
      </c>
      <c r="B93" s="41">
        <v>51</v>
      </c>
      <c r="C93" s="43" t="s">
        <v>78</v>
      </c>
      <c r="D93" s="10">
        <v>6.5</v>
      </c>
      <c r="E93" s="11">
        <v>100</v>
      </c>
      <c r="F93" s="43"/>
      <c r="G93" s="12">
        <f>E93/D93</f>
        <v>15.384615384615385</v>
      </c>
      <c r="H93" s="11">
        <v>1462</v>
      </c>
      <c r="I93" s="22">
        <f>H93*(E93/100)</f>
        <v>1462</v>
      </c>
      <c r="J93" s="12">
        <f>I93/D93</f>
        <v>224.92307692307693</v>
      </c>
      <c r="K93" s="42"/>
    </row>
    <row r="94" spans="1:11" ht="15.75" x14ac:dyDescent="0.2">
      <c r="A94" s="43" t="s">
        <v>60</v>
      </c>
      <c r="B94" s="41">
        <v>52</v>
      </c>
      <c r="C94" s="43" t="s">
        <v>79</v>
      </c>
      <c r="D94" s="10">
        <v>6.5</v>
      </c>
      <c r="E94" s="11">
        <v>105</v>
      </c>
      <c r="F94" s="43"/>
      <c r="G94" s="12">
        <f>E94/D94</f>
        <v>16.153846153846153</v>
      </c>
      <c r="H94" s="11">
        <v>1544</v>
      </c>
      <c r="I94" s="22">
        <f>H94*(E94/100)</f>
        <v>1621.2</v>
      </c>
      <c r="J94" s="12">
        <f>I94/D94</f>
        <v>249.41538461538462</v>
      </c>
      <c r="K94" s="42"/>
    </row>
    <row r="95" spans="1:11" ht="15.75" x14ac:dyDescent="0.2">
      <c r="A95" s="43" t="s">
        <v>52</v>
      </c>
      <c r="B95" s="41">
        <v>57</v>
      </c>
      <c r="C95" s="43" t="s">
        <v>84</v>
      </c>
      <c r="D95" s="10">
        <v>7</v>
      </c>
      <c r="E95" s="11"/>
      <c r="F95" s="43"/>
      <c r="G95" s="12"/>
      <c r="H95" s="11"/>
      <c r="I95" s="22"/>
      <c r="J95" s="12"/>
      <c r="K95" s="21">
        <v>44609</v>
      </c>
    </row>
    <row r="96" spans="1:11" ht="15.75" x14ac:dyDescent="0.2">
      <c r="A96" s="43" t="s">
        <v>52</v>
      </c>
      <c r="B96" s="41">
        <v>85</v>
      </c>
      <c r="C96" s="43" t="s">
        <v>115</v>
      </c>
      <c r="D96" s="10">
        <v>7</v>
      </c>
      <c r="E96" s="11"/>
      <c r="F96" s="11"/>
      <c r="G96" s="12"/>
      <c r="H96" s="11"/>
      <c r="I96" s="22"/>
      <c r="J96" s="12"/>
      <c r="K96" s="23">
        <v>44672</v>
      </c>
    </row>
    <row r="97" spans="1:11" ht="15.75" x14ac:dyDescent="0.2">
      <c r="A97" s="43" t="s">
        <v>60</v>
      </c>
      <c r="B97" s="41">
        <v>40</v>
      </c>
      <c r="C97" s="43" t="s">
        <v>66</v>
      </c>
      <c r="D97" s="10">
        <v>8</v>
      </c>
      <c r="E97" s="11">
        <v>160</v>
      </c>
      <c r="F97" s="43" t="s">
        <v>64</v>
      </c>
      <c r="G97" s="12">
        <f>E97/D97</f>
        <v>20</v>
      </c>
      <c r="H97" s="11">
        <v>1240</v>
      </c>
      <c r="I97" s="22">
        <f>H97*(E97/100)</f>
        <v>1984</v>
      </c>
      <c r="J97" s="12">
        <f>I97/D97</f>
        <v>248</v>
      </c>
      <c r="K97" s="42"/>
    </row>
    <row r="98" spans="1:11" ht="15.75" x14ac:dyDescent="0.2">
      <c r="A98" s="13" t="s">
        <v>60</v>
      </c>
      <c r="B98" s="41">
        <v>59</v>
      </c>
      <c r="C98" s="43" t="s">
        <v>86</v>
      </c>
      <c r="D98" s="10">
        <v>8</v>
      </c>
      <c r="E98" s="11">
        <v>200</v>
      </c>
      <c r="F98" s="43"/>
      <c r="G98" s="12">
        <f>E98/D98</f>
        <v>25</v>
      </c>
      <c r="H98" s="11">
        <v>1240</v>
      </c>
      <c r="I98" s="22">
        <f>H98*(E98/100)</f>
        <v>2480</v>
      </c>
      <c r="J98" s="12">
        <f>I98/D98</f>
        <v>310</v>
      </c>
      <c r="K98" s="21">
        <v>44609</v>
      </c>
    </row>
    <row r="99" spans="1:11" ht="15.75" x14ac:dyDescent="0.2">
      <c r="A99" s="13" t="s">
        <v>96</v>
      </c>
      <c r="B99" s="41">
        <v>67</v>
      </c>
      <c r="C99" s="43" t="s">
        <v>97</v>
      </c>
      <c r="D99" s="10">
        <v>8</v>
      </c>
      <c r="E99" s="11">
        <v>110</v>
      </c>
      <c r="F99" s="43"/>
      <c r="G99" s="12">
        <f>E99/D99</f>
        <v>13.75</v>
      </c>
      <c r="H99" s="11">
        <v>1180</v>
      </c>
      <c r="I99" s="22">
        <f>H99*(E99/100)</f>
        <v>1298</v>
      </c>
      <c r="J99" s="12">
        <f>I99/D99</f>
        <v>162.25</v>
      </c>
      <c r="K99" s="21">
        <v>44616</v>
      </c>
    </row>
    <row r="100" spans="1:11" ht="15.75" x14ac:dyDescent="0.2">
      <c r="A100" s="13" t="s">
        <v>96</v>
      </c>
      <c r="B100" s="41">
        <v>71</v>
      </c>
      <c r="C100" s="43" t="s">
        <v>101</v>
      </c>
      <c r="D100" s="10">
        <v>8</v>
      </c>
      <c r="E100" s="11">
        <v>125</v>
      </c>
      <c r="F100" s="43"/>
      <c r="G100" s="12">
        <f>E100/D100</f>
        <v>15.625</v>
      </c>
      <c r="H100" s="11">
        <v>833</v>
      </c>
      <c r="I100" s="22">
        <f>H100*(E100/100)</f>
        <v>1041.25</v>
      </c>
      <c r="J100" s="12">
        <f>I100/D100</f>
        <v>130.15625</v>
      </c>
      <c r="K100" s="21">
        <v>44649</v>
      </c>
    </row>
    <row r="101" spans="1:11" ht="31.5" x14ac:dyDescent="0.2">
      <c r="A101" s="43" t="s">
        <v>127</v>
      </c>
      <c r="B101" s="41">
        <v>95</v>
      </c>
      <c r="C101" s="43" t="s">
        <v>134</v>
      </c>
      <c r="D101" s="10">
        <v>9.9</v>
      </c>
      <c r="E101" s="11"/>
      <c r="F101" s="11"/>
      <c r="G101" s="12"/>
      <c r="H101" s="11"/>
      <c r="I101" s="22"/>
      <c r="J101" s="12"/>
      <c r="K101" s="23" t="s">
        <v>135</v>
      </c>
    </row>
    <row r="102" spans="1:11" ht="61.5" x14ac:dyDescent="0.2">
      <c r="A102" s="43" t="s">
        <v>127</v>
      </c>
      <c r="B102" s="41">
        <v>93</v>
      </c>
      <c r="C102" s="43" t="s">
        <v>132</v>
      </c>
      <c r="D102" s="10">
        <v>10</v>
      </c>
      <c r="E102" s="11">
        <v>75</v>
      </c>
      <c r="F102" s="11"/>
      <c r="G102" s="12">
        <f>E102/D102</f>
        <v>7.5</v>
      </c>
      <c r="H102" s="11">
        <v>1293</v>
      </c>
      <c r="I102" s="22">
        <f>H102*(E102/100)</f>
        <v>969.75</v>
      </c>
      <c r="J102" s="12">
        <f>I102/D102</f>
        <v>96.974999999999994</v>
      </c>
      <c r="K102" s="23" t="s">
        <v>175</v>
      </c>
    </row>
    <row r="103" spans="1:11" ht="15.75" x14ac:dyDescent="0.2">
      <c r="A103" s="43" t="s">
        <v>120</v>
      </c>
      <c r="B103" s="41">
        <v>101</v>
      </c>
      <c r="C103" s="43" t="s">
        <v>149</v>
      </c>
      <c r="D103" s="10">
        <v>10</v>
      </c>
      <c r="E103" s="11">
        <v>160</v>
      </c>
      <c r="F103" s="11"/>
      <c r="G103" s="12">
        <f>E103/D103</f>
        <v>16</v>
      </c>
      <c r="H103" s="11">
        <v>1929</v>
      </c>
      <c r="I103" s="22">
        <f>H103*(E103/100)</f>
        <v>3086.4</v>
      </c>
      <c r="J103" s="12">
        <f>I103/D103</f>
        <v>308.64</v>
      </c>
      <c r="K103" s="23">
        <v>44728</v>
      </c>
    </row>
    <row r="104" spans="1:11" ht="15.75" x14ac:dyDescent="0.2">
      <c r="A104" s="43" t="s">
        <v>141</v>
      </c>
      <c r="B104" s="41">
        <v>102</v>
      </c>
      <c r="C104" s="43" t="s">
        <v>150</v>
      </c>
      <c r="D104" s="10">
        <v>10</v>
      </c>
      <c r="E104" s="11">
        <v>160</v>
      </c>
      <c r="F104" s="11"/>
      <c r="G104" s="12">
        <f>E104/D104</f>
        <v>16</v>
      </c>
      <c r="H104" s="11">
        <v>859</v>
      </c>
      <c r="I104" s="22">
        <f>H104*(E104/100)</f>
        <v>1374.4</v>
      </c>
      <c r="J104" s="12">
        <f>I104/D104</f>
        <v>137.44</v>
      </c>
      <c r="K104" s="23">
        <v>44728</v>
      </c>
    </row>
    <row r="105" spans="1:11" ht="16.5" customHeight="1" x14ac:dyDescent="0.2">
      <c r="A105" s="43" t="s">
        <v>60</v>
      </c>
      <c r="B105" s="41">
        <v>53</v>
      </c>
      <c r="C105" s="43" t="s">
        <v>80</v>
      </c>
      <c r="D105" s="10">
        <v>12</v>
      </c>
      <c r="E105" s="11">
        <v>300</v>
      </c>
      <c r="F105" s="43"/>
      <c r="G105" s="12">
        <f>E105/D105</f>
        <v>25</v>
      </c>
      <c r="H105" s="11">
        <v>1277</v>
      </c>
      <c r="I105" s="22">
        <f>H105*(E105/100)</f>
        <v>3831</v>
      </c>
      <c r="J105" s="12">
        <f>I105/D105</f>
        <v>319.25</v>
      </c>
      <c r="K105" s="42"/>
    </row>
    <row r="106" spans="1:11" ht="15.75" x14ac:dyDescent="0.2">
      <c r="A106" s="43" t="s">
        <v>60</v>
      </c>
      <c r="B106" s="41">
        <v>54</v>
      </c>
      <c r="C106" s="43" t="s">
        <v>81</v>
      </c>
      <c r="D106" s="10">
        <v>12</v>
      </c>
      <c r="E106" s="11">
        <v>300</v>
      </c>
      <c r="F106" s="43"/>
      <c r="G106" s="12">
        <f>E106/D106</f>
        <v>25</v>
      </c>
      <c r="H106" s="11">
        <v>1177</v>
      </c>
      <c r="I106" s="22">
        <f>H106*(E106/100)</f>
        <v>3531</v>
      </c>
      <c r="J106" s="12">
        <f>I106/D106</f>
        <v>294.25</v>
      </c>
      <c r="K106" s="42"/>
    </row>
    <row r="107" spans="1:11" ht="28.5" x14ac:dyDescent="0.2">
      <c r="A107" s="43" t="s">
        <v>60</v>
      </c>
      <c r="B107" s="41">
        <v>55</v>
      </c>
      <c r="C107" s="43" t="s">
        <v>82</v>
      </c>
      <c r="D107" s="10">
        <v>12</v>
      </c>
      <c r="E107" s="11">
        <v>290</v>
      </c>
      <c r="F107" s="43"/>
      <c r="G107" s="12">
        <f>E107/D107</f>
        <v>24.166666666666668</v>
      </c>
      <c r="H107" s="11">
        <v>1668</v>
      </c>
      <c r="I107" s="22">
        <f>H107*(E107/100)</f>
        <v>4837.2</v>
      </c>
      <c r="J107" s="12">
        <f>I107/D107</f>
        <v>403.09999999999997</v>
      </c>
      <c r="K107" s="37" t="s">
        <v>145</v>
      </c>
    </row>
    <row r="108" spans="1:11" ht="15.75" x14ac:dyDescent="0.2">
      <c r="A108" s="43" t="s">
        <v>52</v>
      </c>
      <c r="B108" s="41">
        <v>56</v>
      </c>
      <c r="C108" s="43" t="s">
        <v>83</v>
      </c>
      <c r="D108" s="10">
        <v>12</v>
      </c>
      <c r="E108" s="11"/>
      <c r="F108" s="43"/>
      <c r="G108" s="12"/>
      <c r="H108" s="11"/>
      <c r="I108" s="22"/>
      <c r="J108" s="12"/>
      <c r="K108" s="21">
        <v>44609</v>
      </c>
    </row>
    <row r="109" spans="1:11" ht="15.75" x14ac:dyDescent="0.2">
      <c r="A109" s="13" t="s">
        <v>90</v>
      </c>
      <c r="B109" s="41">
        <v>63</v>
      </c>
      <c r="C109" s="43" t="s">
        <v>91</v>
      </c>
      <c r="D109" s="10">
        <v>12</v>
      </c>
      <c r="E109" s="11"/>
      <c r="F109" s="43" t="s">
        <v>64</v>
      </c>
      <c r="G109" s="12"/>
      <c r="H109" s="11"/>
      <c r="I109" s="22"/>
      <c r="J109" s="12"/>
      <c r="K109" s="21">
        <v>44610</v>
      </c>
    </row>
    <row r="110" spans="1:11" ht="15.75" x14ac:dyDescent="0.2">
      <c r="A110" s="13" t="s">
        <v>90</v>
      </c>
      <c r="B110" s="41">
        <v>64</v>
      </c>
      <c r="C110" s="43" t="s">
        <v>92</v>
      </c>
      <c r="D110" s="10">
        <v>12</v>
      </c>
      <c r="E110" s="11"/>
      <c r="F110" s="43" t="s">
        <v>93</v>
      </c>
      <c r="G110" s="12"/>
      <c r="H110" s="11"/>
      <c r="I110" s="22"/>
      <c r="J110" s="12"/>
      <c r="K110" s="21">
        <v>44610</v>
      </c>
    </row>
    <row r="111" spans="1:11" ht="15.75" x14ac:dyDescent="0.2">
      <c r="A111" s="13" t="s">
        <v>90</v>
      </c>
      <c r="B111" s="41">
        <v>66</v>
      </c>
      <c r="C111" s="43" t="s">
        <v>95</v>
      </c>
      <c r="D111" s="10">
        <v>12</v>
      </c>
      <c r="E111" s="11">
        <v>160</v>
      </c>
      <c r="F111" s="43"/>
      <c r="G111" s="12">
        <f>E111/D111</f>
        <v>13.333333333333334</v>
      </c>
      <c r="H111" s="11">
        <v>833</v>
      </c>
      <c r="I111" s="22">
        <f>H111*(E111/100)</f>
        <v>1332.8000000000002</v>
      </c>
      <c r="J111" s="12">
        <f>I111/D111</f>
        <v>111.06666666666668</v>
      </c>
      <c r="K111" s="21">
        <v>44651</v>
      </c>
    </row>
    <row r="112" spans="1:11" ht="15.75" x14ac:dyDescent="0.2">
      <c r="A112" s="43" t="s">
        <v>52</v>
      </c>
      <c r="B112" s="41">
        <v>74</v>
      </c>
      <c r="C112" s="43" t="s">
        <v>104</v>
      </c>
      <c r="D112" s="10">
        <v>12</v>
      </c>
      <c r="E112" s="11"/>
      <c r="F112" s="43"/>
      <c r="G112" s="12"/>
      <c r="H112" s="11"/>
      <c r="I112" s="22"/>
      <c r="J112" s="12"/>
      <c r="K112" s="21">
        <v>44653</v>
      </c>
    </row>
    <row r="113" spans="1:11" ht="15.75" x14ac:dyDescent="0.2">
      <c r="A113" s="43" t="s">
        <v>128</v>
      </c>
      <c r="B113" s="41">
        <v>92</v>
      </c>
      <c r="C113" s="43" t="s">
        <v>131</v>
      </c>
      <c r="D113" s="10">
        <v>12</v>
      </c>
      <c r="E113" s="11"/>
      <c r="F113" s="11"/>
      <c r="G113" s="12"/>
      <c r="H113" s="11"/>
      <c r="I113" s="22"/>
      <c r="J113" s="12"/>
      <c r="K113" s="23">
        <v>44726</v>
      </c>
    </row>
    <row r="114" spans="1:11" ht="31.5" x14ac:dyDescent="0.2">
      <c r="A114" s="43" t="s">
        <v>127</v>
      </c>
      <c r="B114" s="41">
        <v>98</v>
      </c>
      <c r="C114" s="43" t="s">
        <v>138</v>
      </c>
      <c r="D114" s="10">
        <v>12</v>
      </c>
      <c r="E114" s="11"/>
      <c r="F114" s="11"/>
      <c r="G114" s="12"/>
      <c r="H114" s="11"/>
      <c r="I114" s="22"/>
      <c r="J114" s="12"/>
      <c r="K114" s="23" t="s">
        <v>135</v>
      </c>
    </row>
    <row r="115" spans="1:11" ht="31.5" x14ac:dyDescent="0.2">
      <c r="A115" s="43" t="s">
        <v>127</v>
      </c>
      <c r="B115" s="41">
        <v>99</v>
      </c>
      <c r="C115" s="43" t="s">
        <v>139</v>
      </c>
      <c r="D115" s="10">
        <v>13</v>
      </c>
      <c r="E115" s="11"/>
      <c r="F115" s="11"/>
      <c r="G115" s="12"/>
      <c r="H115" s="11"/>
      <c r="I115" s="22"/>
      <c r="J115" s="12"/>
      <c r="K115" s="23" t="s">
        <v>135</v>
      </c>
    </row>
    <row r="116" spans="1:11" ht="15.75" x14ac:dyDescent="0.2">
      <c r="A116" s="13" t="s">
        <v>90</v>
      </c>
      <c r="B116" s="41">
        <v>65</v>
      </c>
      <c r="C116" s="43" t="s">
        <v>94</v>
      </c>
      <c r="D116" s="10">
        <v>15</v>
      </c>
      <c r="E116" s="11"/>
      <c r="F116" s="43" t="s">
        <v>64</v>
      </c>
      <c r="G116" s="12"/>
      <c r="H116" s="11"/>
      <c r="I116" s="22"/>
      <c r="J116" s="12"/>
      <c r="K116" s="21">
        <v>44610</v>
      </c>
    </row>
    <row r="117" spans="1:11" ht="15.75" x14ac:dyDescent="0.2">
      <c r="A117" s="43" t="s">
        <v>127</v>
      </c>
      <c r="B117" s="41">
        <v>94</v>
      </c>
      <c r="C117" s="43" t="s">
        <v>133</v>
      </c>
      <c r="D117" s="10">
        <v>15</v>
      </c>
      <c r="E117" s="11"/>
      <c r="F117" s="11"/>
      <c r="G117" s="12"/>
      <c r="H117" s="11"/>
      <c r="I117" s="22"/>
      <c r="J117" s="12"/>
      <c r="K117" s="23">
        <v>44726</v>
      </c>
    </row>
    <row r="118" spans="1:11" ht="15.75" x14ac:dyDescent="0.2">
      <c r="A118" s="13" t="s">
        <v>13</v>
      </c>
      <c r="B118" s="41">
        <v>79</v>
      </c>
      <c r="C118" s="43" t="s">
        <v>109</v>
      </c>
      <c r="D118" s="10">
        <v>16</v>
      </c>
      <c r="E118" s="11">
        <v>100</v>
      </c>
      <c r="F118" s="43"/>
      <c r="G118" s="12">
        <f>E118/D118</f>
        <v>6.25</v>
      </c>
      <c r="H118" s="11">
        <v>1293</v>
      </c>
      <c r="I118" s="22">
        <f>H118*(E118/100)</f>
        <v>1293</v>
      </c>
      <c r="J118" s="12">
        <f>I118/D118</f>
        <v>80.8125</v>
      </c>
      <c r="K118" s="21">
        <v>44651</v>
      </c>
    </row>
    <row r="119" spans="1:11" ht="15.75" x14ac:dyDescent="0.2">
      <c r="A119" s="13" t="s">
        <v>13</v>
      </c>
      <c r="B119" s="41">
        <v>47</v>
      </c>
      <c r="C119" s="43" t="s">
        <v>74</v>
      </c>
      <c r="D119" s="10">
        <v>18</v>
      </c>
      <c r="E119" s="11">
        <v>170</v>
      </c>
      <c r="F119" s="43"/>
      <c r="G119" s="12">
        <f>E119/D119</f>
        <v>9.4444444444444446</v>
      </c>
      <c r="H119" s="11">
        <v>1193</v>
      </c>
      <c r="I119" s="22">
        <f>H119*(E119/100)</f>
        <v>2028.1</v>
      </c>
      <c r="J119" s="12">
        <f>I119/D119</f>
        <v>112.67222222222222</v>
      </c>
      <c r="K119" s="42"/>
    </row>
    <row r="120" spans="1:11" ht="15.75" x14ac:dyDescent="0.2">
      <c r="A120" s="13" t="s">
        <v>13</v>
      </c>
      <c r="B120" s="41">
        <v>80</v>
      </c>
      <c r="C120" s="43" t="s">
        <v>110</v>
      </c>
      <c r="D120" s="10">
        <v>18</v>
      </c>
      <c r="E120" s="11">
        <v>150</v>
      </c>
      <c r="F120" s="43"/>
      <c r="G120" s="12">
        <f>E120/D120</f>
        <v>8.3333333333333339</v>
      </c>
      <c r="H120" s="11">
        <v>1183</v>
      </c>
      <c r="I120" s="22">
        <f>H120*(E120/100)</f>
        <v>1774.5</v>
      </c>
      <c r="J120" s="12">
        <f>I120/D120</f>
        <v>98.583333333333329</v>
      </c>
      <c r="K120" s="21">
        <v>44652</v>
      </c>
    </row>
    <row r="121" spans="1:11" ht="15.75" x14ac:dyDescent="0.2">
      <c r="A121" s="13" t="s">
        <v>13</v>
      </c>
      <c r="B121" s="41">
        <v>46</v>
      </c>
      <c r="C121" s="43" t="s">
        <v>73</v>
      </c>
      <c r="D121" s="10">
        <v>20</v>
      </c>
      <c r="E121" s="11">
        <v>110</v>
      </c>
      <c r="F121" s="43"/>
      <c r="G121" s="12">
        <f>E121/D121</f>
        <v>5.5</v>
      </c>
      <c r="H121" s="11">
        <v>1293</v>
      </c>
      <c r="I121" s="22">
        <f>H121*(E121/100)</f>
        <v>1422.3000000000002</v>
      </c>
      <c r="J121" s="12">
        <f>I121/D121</f>
        <v>71.115000000000009</v>
      </c>
      <c r="K121" s="42"/>
    </row>
    <row r="122" spans="1:11" ht="15.75" x14ac:dyDescent="0.2">
      <c r="A122" s="13" t="s">
        <v>13</v>
      </c>
      <c r="B122" s="41">
        <v>48</v>
      </c>
      <c r="C122" s="43" t="s">
        <v>75</v>
      </c>
      <c r="D122" s="10">
        <v>20</v>
      </c>
      <c r="E122" s="11">
        <v>90</v>
      </c>
      <c r="F122" s="43"/>
      <c r="G122" s="12">
        <f>E122/D122</f>
        <v>4.5</v>
      </c>
      <c r="H122" s="11">
        <v>1293</v>
      </c>
      <c r="I122" s="22">
        <f>H122*(E122/100)</f>
        <v>1163.7</v>
      </c>
      <c r="J122" s="12">
        <f>I122/D122</f>
        <v>58.185000000000002</v>
      </c>
      <c r="K122" s="42"/>
    </row>
    <row r="124" spans="1:11" ht="3.95" customHeight="1" x14ac:dyDescent="0.2">
      <c r="A124" s="24"/>
      <c r="B124" s="25"/>
      <c r="C124" s="24"/>
      <c r="D124" s="26"/>
      <c r="E124" s="26"/>
      <c r="F124" s="26"/>
      <c r="G124" s="27"/>
      <c r="H124" s="26"/>
      <c r="I124" s="32"/>
      <c r="J124" s="33"/>
      <c r="K124" s="34"/>
    </row>
    <row r="125" spans="1:11" ht="30.95" customHeight="1" x14ac:dyDescent="0.2">
      <c r="A125" s="57" t="s">
        <v>147</v>
      </c>
      <c r="B125" s="58"/>
      <c r="C125" s="58"/>
      <c r="D125" s="58"/>
      <c r="E125" s="58"/>
      <c r="F125" s="58"/>
      <c r="G125" s="58"/>
      <c r="H125" s="58"/>
      <c r="I125" s="58"/>
      <c r="J125" s="58"/>
      <c r="K125" s="58"/>
    </row>
    <row r="126" spans="1:11" x14ac:dyDescent="0.2">
      <c r="A126" s="46" t="s">
        <v>148</v>
      </c>
      <c r="B126" s="46"/>
      <c r="C126" s="46"/>
      <c r="D126" s="46"/>
      <c r="E126" s="46"/>
      <c r="F126" s="46"/>
      <c r="G126" s="46"/>
      <c r="H126" s="46"/>
      <c r="I126" s="46"/>
      <c r="J126" s="46"/>
      <c r="K126" s="46"/>
    </row>
    <row r="127" spans="1:11" ht="27" customHeight="1" x14ac:dyDescent="0.2">
      <c r="A127" s="46" t="s">
        <v>180</v>
      </c>
      <c r="B127" s="46"/>
      <c r="C127" s="46"/>
      <c r="D127" s="46"/>
      <c r="E127" s="46"/>
      <c r="F127" s="46"/>
      <c r="G127" s="46"/>
      <c r="H127" s="46"/>
      <c r="I127" s="46"/>
      <c r="J127" s="46"/>
      <c r="K127" s="46"/>
    </row>
    <row r="128" spans="1:11" x14ac:dyDescent="0.2">
      <c r="A128" s="28"/>
      <c r="B128" s="29"/>
      <c r="C128" s="28"/>
      <c r="D128" s="29"/>
      <c r="E128" s="29"/>
      <c r="F128" s="29"/>
      <c r="G128" s="29"/>
      <c r="H128" s="29"/>
      <c r="I128" s="35"/>
      <c r="J128" s="29"/>
    </row>
    <row r="129" spans="1:10" x14ac:dyDescent="0.2">
      <c r="A129" s="30"/>
      <c r="B129" s="31"/>
      <c r="C129" s="30"/>
      <c r="D129" s="31"/>
      <c r="E129" s="31"/>
      <c r="F129" s="31"/>
      <c r="G129" s="31"/>
      <c r="H129" s="31"/>
      <c r="I129" s="36"/>
      <c r="J129" s="31"/>
    </row>
  </sheetData>
  <autoFilter ref="A4:S4" xr:uid="{29F1BAEE-4107-4B7D-9FB3-1FE4AE70AE3F}">
    <sortState ref="A6:S122">
      <sortCondition ref="D4"/>
    </sortState>
  </autoFilter>
  <mergeCells count="13">
    <mergeCell ref="A125:K125"/>
    <mergeCell ref="A126:K126"/>
    <mergeCell ref="A127:K127"/>
    <mergeCell ref="A1:K1"/>
    <mergeCell ref="A2:H2"/>
    <mergeCell ref="I2:K2"/>
    <mergeCell ref="A3:A4"/>
    <mergeCell ref="B3:B4"/>
    <mergeCell ref="C3:C4"/>
    <mergeCell ref="F3:F4"/>
    <mergeCell ref="G3:G4"/>
    <mergeCell ref="H3:J3"/>
    <mergeCell ref="K3:K4"/>
  </mergeCells>
  <phoneticPr fontId="7" type="noConversion"/>
  <pageMargins left="0.23622047244094499" right="0.23622047244094499" top="0.39370078740157499" bottom="0.39370078740157499" header="0.31496062992126" footer="0.31496062992126"/>
  <pageSetup paperSize="9" scale="9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79AC-375D-46D1-B2E6-8E21DE158A4A}">
  <sheetPr codeName="Sheet5">
    <pageSetUpPr fitToPage="1"/>
  </sheetPr>
  <dimension ref="A1:S129"/>
  <sheetViews>
    <sheetView zoomScaleNormal="100" workbookViewId="0">
      <pane ySplit="4" topLeftCell="A5" activePane="bottomLeft" state="frozen"/>
      <selection pane="bottomLeft" sqref="A1:K1"/>
    </sheetView>
  </sheetViews>
  <sheetFormatPr defaultColWidth="9" defaultRowHeight="14.25" x14ac:dyDescent="0.2"/>
  <cols>
    <col min="1" max="1" width="4.5" style="1" customWidth="1"/>
    <col min="2" max="2" width="5.125" style="1" customWidth="1"/>
    <col min="3" max="3" width="16.75" style="1" customWidth="1"/>
    <col min="4" max="4" width="6.5" style="2" customWidth="1"/>
    <col min="5" max="5" width="7.5" customWidth="1"/>
    <col min="6" max="6" width="5.125" style="1" customWidth="1"/>
    <col min="7" max="7" width="8.25" style="3" customWidth="1"/>
    <col min="8" max="8" width="13.125" customWidth="1"/>
    <col min="9" max="9" width="9.625" style="4" customWidth="1"/>
    <col min="10" max="10" width="9.375" style="5" customWidth="1"/>
    <col min="11" max="11" width="16.125" style="6" customWidth="1"/>
  </cols>
  <sheetData>
    <row r="1" spans="1:19" ht="27.75" x14ac:dyDescent="0.2">
      <c r="A1" s="52" t="s">
        <v>167</v>
      </c>
      <c r="B1" s="52"/>
      <c r="C1" s="52"/>
      <c r="D1" s="52"/>
      <c r="E1" s="52"/>
      <c r="F1" s="52"/>
      <c r="G1" s="52"/>
      <c r="H1" s="52"/>
      <c r="I1" s="52"/>
      <c r="J1" s="52"/>
      <c r="K1" s="52"/>
      <c r="N1" s="18"/>
      <c r="O1" s="18"/>
      <c r="P1" s="18"/>
    </row>
    <row r="2" spans="1:19" x14ac:dyDescent="0.2">
      <c r="A2" s="53" t="s">
        <v>179</v>
      </c>
      <c r="B2" s="53"/>
      <c r="C2" s="53"/>
      <c r="D2" s="53"/>
      <c r="E2" s="53"/>
      <c r="F2" s="53"/>
      <c r="G2" s="53"/>
      <c r="H2" s="54"/>
      <c r="I2" s="55" t="s">
        <v>0</v>
      </c>
      <c r="J2" s="56"/>
      <c r="K2" s="56"/>
      <c r="N2" s="18"/>
      <c r="O2" s="18"/>
      <c r="P2" s="18"/>
    </row>
    <row r="3" spans="1:19" ht="15.75" x14ac:dyDescent="0.2">
      <c r="A3" s="47" t="s">
        <v>1</v>
      </c>
      <c r="B3" s="49" t="s">
        <v>2</v>
      </c>
      <c r="C3" s="49" t="s">
        <v>3</v>
      </c>
      <c r="D3" s="41" t="s">
        <v>4</v>
      </c>
      <c r="E3" s="45" t="s">
        <v>152</v>
      </c>
      <c r="F3" s="50" t="s">
        <v>6</v>
      </c>
      <c r="G3" s="51" t="s">
        <v>7</v>
      </c>
      <c r="H3" s="49" t="s">
        <v>162</v>
      </c>
      <c r="I3" s="49"/>
      <c r="J3" s="49"/>
      <c r="K3" s="47" t="s">
        <v>8</v>
      </c>
      <c r="N3" s="18"/>
      <c r="O3" s="18"/>
      <c r="P3" s="18"/>
      <c r="Q3" s="18"/>
      <c r="R3" s="18"/>
      <c r="S3" s="18"/>
    </row>
    <row r="4" spans="1:19" ht="15.75" x14ac:dyDescent="0.2">
      <c r="A4" s="48"/>
      <c r="B4" s="49"/>
      <c r="C4" s="49"/>
      <c r="D4" s="41" t="s">
        <v>9</v>
      </c>
      <c r="E4" s="41" t="s">
        <v>5</v>
      </c>
      <c r="F4" s="49"/>
      <c r="G4" s="51"/>
      <c r="H4" s="41" t="s">
        <v>10</v>
      </c>
      <c r="I4" s="41" t="s">
        <v>11</v>
      </c>
      <c r="J4" s="41" t="s">
        <v>12</v>
      </c>
      <c r="K4" s="47"/>
      <c r="N4" s="18"/>
      <c r="O4" s="18"/>
      <c r="P4" s="18"/>
      <c r="Q4" s="18"/>
      <c r="R4" s="18"/>
      <c r="S4" s="18"/>
    </row>
    <row r="5" spans="1:19" ht="28.5" x14ac:dyDescent="0.2">
      <c r="A5" s="43" t="s">
        <v>60</v>
      </c>
      <c r="B5" s="41">
        <v>55</v>
      </c>
      <c r="C5" s="43" t="s">
        <v>82</v>
      </c>
      <c r="D5" s="10">
        <v>12</v>
      </c>
      <c r="E5" s="11">
        <v>290</v>
      </c>
      <c r="F5" s="43"/>
      <c r="G5" s="12">
        <f>E5/D5</f>
        <v>24.166666666666668</v>
      </c>
      <c r="H5" s="11">
        <v>1668</v>
      </c>
      <c r="I5" s="22">
        <f>H5*(E5/100)</f>
        <v>4837.2</v>
      </c>
      <c r="J5" s="12">
        <f>I5/D5</f>
        <v>403.09999999999997</v>
      </c>
      <c r="K5" s="37" t="s">
        <v>145</v>
      </c>
    </row>
    <row r="6" spans="1:19" ht="15.75" x14ac:dyDescent="0.2">
      <c r="A6" s="43" t="s">
        <v>60</v>
      </c>
      <c r="B6" s="41">
        <v>53</v>
      </c>
      <c r="C6" s="43" t="s">
        <v>80</v>
      </c>
      <c r="D6" s="10">
        <v>12</v>
      </c>
      <c r="E6" s="11">
        <v>300</v>
      </c>
      <c r="F6" s="43"/>
      <c r="G6" s="12">
        <f>E6/D6</f>
        <v>25</v>
      </c>
      <c r="H6" s="11">
        <v>1277</v>
      </c>
      <c r="I6" s="22">
        <f>H6*(E6/100)</f>
        <v>3831</v>
      </c>
      <c r="J6" s="12">
        <f>I6/D6</f>
        <v>319.25</v>
      </c>
      <c r="K6" s="42"/>
    </row>
    <row r="7" spans="1:19" ht="15.75" x14ac:dyDescent="0.2">
      <c r="A7" s="43" t="s">
        <v>60</v>
      </c>
      <c r="B7" s="41">
        <v>54</v>
      </c>
      <c r="C7" s="43" t="s">
        <v>81</v>
      </c>
      <c r="D7" s="10">
        <v>12</v>
      </c>
      <c r="E7" s="11">
        <v>300</v>
      </c>
      <c r="F7" s="43"/>
      <c r="G7" s="12">
        <f>E7/D7</f>
        <v>25</v>
      </c>
      <c r="H7" s="11">
        <v>1177</v>
      </c>
      <c r="I7" s="22">
        <f>H7*(E7/100)</f>
        <v>3531</v>
      </c>
      <c r="J7" s="12">
        <f>I7/D7</f>
        <v>294.25</v>
      </c>
      <c r="K7" s="42"/>
    </row>
    <row r="8" spans="1:19" ht="15.75" x14ac:dyDescent="0.2">
      <c r="A8" s="43" t="s">
        <v>120</v>
      </c>
      <c r="B8" s="41">
        <v>101</v>
      </c>
      <c r="C8" s="43" t="s">
        <v>149</v>
      </c>
      <c r="D8" s="10">
        <v>10</v>
      </c>
      <c r="E8" s="11">
        <v>160</v>
      </c>
      <c r="F8" s="11"/>
      <c r="G8" s="12">
        <f>E8/D8</f>
        <v>16</v>
      </c>
      <c r="H8" s="11">
        <v>1929</v>
      </c>
      <c r="I8" s="22">
        <f>H8*(E8/100)</f>
        <v>3086.4</v>
      </c>
      <c r="J8" s="12">
        <f>I8/D8</f>
        <v>308.64</v>
      </c>
      <c r="K8" s="23">
        <v>44728</v>
      </c>
    </row>
    <row r="9" spans="1:19" ht="15.75" x14ac:dyDescent="0.2">
      <c r="A9" s="13" t="s">
        <v>60</v>
      </c>
      <c r="B9" s="41">
        <v>59</v>
      </c>
      <c r="C9" s="43" t="s">
        <v>86</v>
      </c>
      <c r="D9" s="10">
        <v>8</v>
      </c>
      <c r="E9" s="11">
        <v>200</v>
      </c>
      <c r="F9" s="43"/>
      <c r="G9" s="12">
        <f>E9/D9</f>
        <v>25</v>
      </c>
      <c r="H9" s="11">
        <v>1240</v>
      </c>
      <c r="I9" s="22">
        <f>H9*(E9/100)</f>
        <v>2480</v>
      </c>
      <c r="J9" s="12">
        <f>I9/D9</f>
        <v>310</v>
      </c>
      <c r="K9" s="21">
        <v>44609</v>
      </c>
    </row>
    <row r="10" spans="1:19" ht="15.75" x14ac:dyDescent="0.2">
      <c r="A10" s="13" t="s">
        <v>13</v>
      </c>
      <c r="B10" s="41">
        <v>47</v>
      </c>
      <c r="C10" s="43" t="s">
        <v>74</v>
      </c>
      <c r="D10" s="10">
        <v>18</v>
      </c>
      <c r="E10" s="11">
        <v>170</v>
      </c>
      <c r="F10" s="43"/>
      <c r="G10" s="12">
        <f>E10/D10</f>
        <v>9.4444444444444446</v>
      </c>
      <c r="H10" s="11">
        <v>1193</v>
      </c>
      <c r="I10" s="22">
        <f>H10*(E10/100)</f>
        <v>2028.1</v>
      </c>
      <c r="J10" s="12">
        <f>I10/D10</f>
        <v>112.67222222222222</v>
      </c>
      <c r="K10" s="42"/>
    </row>
    <row r="11" spans="1:19" ht="16.5" customHeight="1" x14ac:dyDescent="0.2">
      <c r="A11" s="43" t="s">
        <v>13</v>
      </c>
      <c r="B11" s="41">
        <v>30</v>
      </c>
      <c r="C11" s="41" t="s">
        <v>51</v>
      </c>
      <c r="D11" s="14">
        <v>6</v>
      </c>
      <c r="E11" s="15">
        <v>160</v>
      </c>
      <c r="F11" s="41"/>
      <c r="G11" s="12">
        <f>E11/D11</f>
        <v>26.666666666666668</v>
      </c>
      <c r="H11" s="15">
        <v>1246</v>
      </c>
      <c r="I11" s="22">
        <f>H11*(E11/100)</f>
        <v>1993.6000000000001</v>
      </c>
      <c r="J11" s="12">
        <f>I11/D11</f>
        <v>332.26666666666671</v>
      </c>
      <c r="K11" s="37" t="s">
        <v>125</v>
      </c>
    </row>
    <row r="12" spans="1:19" ht="15.75" x14ac:dyDescent="0.2">
      <c r="A12" s="43" t="s">
        <v>60</v>
      </c>
      <c r="B12" s="41">
        <v>49</v>
      </c>
      <c r="C12" s="43" t="s">
        <v>76</v>
      </c>
      <c r="D12" s="10">
        <v>6</v>
      </c>
      <c r="E12" s="11">
        <v>160</v>
      </c>
      <c r="F12" s="43"/>
      <c r="G12" s="12">
        <f>E12/D12</f>
        <v>26.666666666666668</v>
      </c>
      <c r="H12" s="11">
        <v>1246</v>
      </c>
      <c r="I12" s="22">
        <f>H12*(E12/100)</f>
        <v>1993.6000000000001</v>
      </c>
      <c r="J12" s="12">
        <f>I12/D12</f>
        <v>332.26666666666671</v>
      </c>
      <c r="K12" s="37" t="s">
        <v>126</v>
      </c>
    </row>
    <row r="13" spans="1:19" ht="15.75" x14ac:dyDescent="0.2">
      <c r="A13" s="43" t="s">
        <v>60</v>
      </c>
      <c r="B13" s="41">
        <v>40</v>
      </c>
      <c r="C13" s="43" t="s">
        <v>66</v>
      </c>
      <c r="D13" s="10">
        <v>8</v>
      </c>
      <c r="E13" s="11">
        <v>160</v>
      </c>
      <c r="F13" s="43" t="s">
        <v>64</v>
      </c>
      <c r="G13" s="12">
        <f>E13/D13</f>
        <v>20</v>
      </c>
      <c r="H13" s="11">
        <v>1240</v>
      </c>
      <c r="I13" s="22">
        <f>H13*(E13/100)</f>
        <v>1984</v>
      </c>
      <c r="J13" s="12">
        <f>I13/D13</f>
        <v>248</v>
      </c>
      <c r="K13" s="42"/>
    </row>
    <row r="14" spans="1:19" ht="15.75" x14ac:dyDescent="0.2">
      <c r="A14" s="43" t="s">
        <v>13</v>
      </c>
      <c r="B14" s="41">
        <v>28</v>
      </c>
      <c r="C14" s="41" t="s">
        <v>49</v>
      </c>
      <c r="D14" s="14">
        <v>5.5</v>
      </c>
      <c r="E14" s="15">
        <v>165</v>
      </c>
      <c r="F14" s="41"/>
      <c r="G14" s="12">
        <f>E14/D14</f>
        <v>30</v>
      </c>
      <c r="H14" s="15">
        <v>1155</v>
      </c>
      <c r="I14" s="22">
        <f>H14*(E14/100)</f>
        <v>1905.75</v>
      </c>
      <c r="J14" s="12">
        <f>I14/D14</f>
        <v>346.5</v>
      </c>
      <c r="K14" s="42"/>
    </row>
    <row r="15" spans="1:19" ht="15.75" x14ac:dyDescent="0.2">
      <c r="A15" s="43" t="s">
        <v>13</v>
      </c>
      <c r="B15" s="41">
        <v>27</v>
      </c>
      <c r="C15" s="41" t="s">
        <v>35</v>
      </c>
      <c r="D15" s="14">
        <v>6</v>
      </c>
      <c r="E15" s="15">
        <v>165</v>
      </c>
      <c r="F15" s="41"/>
      <c r="G15" s="12">
        <f>E15/D15</f>
        <v>27.5</v>
      </c>
      <c r="H15" s="15">
        <v>1140</v>
      </c>
      <c r="I15" s="22">
        <f>H15*(E15/100)</f>
        <v>1881</v>
      </c>
      <c r="J15" s="12">
        <f>I15/D15</f>
        <v>313.5</v>
      </c>
      <c r="K15" s="42"/>
    </row>
    <row r="16" spans="1:19" ht="15.75" x14ac:dyDescent="0.2">
      <c r="A16" s="43" t="s">
        <v>13</v>
      </c>
      <c r="B16" s="41">
        <v>5</v>
      </c>
      <c r="C16" s="41" t="s">
        <v>19</v>
      </c>
      <c r="D16" s="14">
        <v>5.5</v>
      </c>
      <c r="E16" s="16">
        <v>135</v>
      </c>
      <c r="F16" s="41" t="s">
        <v>18</v>
      </c>
      <c r="G16" s="17">
        <f>E16/D16</f>
        <v>24.545454545454547</v>
      </c>
      <c r="H16" s="16">
        <v>1393</v>
      </c>
      <c r="I16" s="19">
        <f>H16*(E16/100)</f>
        <v>1880.5500000000002</v>
      </c>
      <c r="J16" s="20">
        <f>I16/D16</f>
        <v>341.91818181818184</v>
      </c>
      <c r="K16" s="42"/>
      <c r="N16" s="18"/>
      <c r="O16" s="18"/>
      <c r="P16" s="18"/>
      <c r="Q16" s="18"/>
      <c r="R16" s="18"/>
      <c r="S16" s="18"/>
    </row>
    <row r="17" spans="1:19" ht="15.75" x14ac:dyDescent="0.2">
      <c r="A17" s="43" t="s">
        <v>13</v>
      </c>
      <c r="B17" s="41" t="s">
        <v>154</v>
      </c>
      <c r="C17" s="41" t="s">
        <v>20</v>
      </c>
      <c r="D17" s="14">
        <v>5</v>
      </c>
      <c r="E17" s="16">
        <v>135</v>
      </c>
      <c r="F17" s="41"/>
      <c r="G17" s="17">
        <f>E17/D17</f>
        <v>27</v>
      </c>
      <c r="H17" s="16">
        <v>1393</v>
      </c>
      <c r="I17" s="19">
        <f>H17*(E17/100)</f>
        <v>1880.5500000000002</v>
      </c>
      <c r="J17" s="20">
        <f>I17/D17</f>
        <v>376.11</v>
      </c>
      <c r="K17" s="42" t="s">
        <v>21</v>
      </c>
      <c r="N17" s="18"/>
      <c r="O17" s="18"/>
      <c r="P17" s="18"/>
      <c r="Q17" s="18"/>
      <c r="R17" s="18"/>
      <c r="S17" s="18"/>
    </row>
    <row r="18" spans="1:19" ht="15.75" x14ac:dyDescent="0.2">
      <c r="A18" s="43" t="s">
        <v>60</v>
      </c>
      <c r="B18" s="41">
        <v>38</v>
      </c>
      <c r="C18" s="43" t="s">
        <v>63</v>
      </c>
      <c r="D18" s="10">
        <v>6</v>
      </c>
      <c r="E18" s="11">
        <v>160</v>
      </c>
      <c r="F18" s="43" t="s">
        <v>64</v>
      </c>
      <c r="G18" s="12">
        <f>E18/D18</f>
        <v>26.666666666666668</v>
      </c>
      <c r="H18" s="11">
        <v>1111</v>
      </c>
      <c r="I18" s="22">
        <f>H18*(E18/100)</f>
        <v>1777.6000000000001</v>
      </c>
      <c r="J18" s="12">
        <f>I18/D18</f>
        <v>296.26666666666671</v>
      </c>
      <c r="K18" s="42"/>
    </row>
    <row r="19" spans="1:19" ht="15.75" x14ac:dyDescent="0.2">
      <c r="A19" s="13" t="s">
        <v>13</v>
      </c>
      <c r="B19" s="41">
        <v>80</v>
      </c>
      <c r="C19" s="43" t="s">
        <v>110</v>
      </c>
      <c r="D19" s="10">
        <v>18</v>
      </c>
      <c r="E19" s="11">
        <v>150</v>
      </c>
      <c r="F19" s="43"/>
      <c r="G19" s="12">
        <f>E19/D19</f>
        <v>8.3333333333333339</v>
      </c>
      <c r="H19" s="11">
        <v>1183</v>
      </c>
      <c r="I19" s="22">
        <f>H19*(E19/100)</f>
        <v>1774.5</v>
      </c>
      <c r="J19" s="12">
        <f>I19/D19</f>
        <v>98.583333333333329</v>
      </c>
      <c r="K19" s="21">
        <v>44652</v>
      </c>
    </row>
    <row r="20" spans="1:19" ht="15.75" x14ac:dyDescent="0.2">
      <c r="A20" s="43" t="s">
        <v>60</v>
      </c>
      <c r="B20" s="41">
        <v>83</v>
      </c>
      <c r="C20" s="43" t="s">
        <v>113</v>
      </c>
      <c r="D20" s="10">
        <v>5.5</v>
      </c>
      <c r="E20" s="11">
        <v>140</v>
      </c>
      <c r="F20" s="43"/>
      <c r="G20" s="12">
        <f>E20/D20</f>
        <v>25.454545454545453</v>
      </c>
      <c r="H20" s="11">
        <v>1245</v>
      </c>
      <c r="I20" s="22">
        <f>H20*(E20/100)</f>
        <v>1743</v>
      </c>
      <c r="J20" s="12">
        <f>I20/D20</f>
        <v>316.90909090909093</v>
      </c>
      <c r="K20" s="44">
        <v>44658</v>
      </c>
    </row>
    <row r="21" spans="1:19" ht="15.75" x14ac:dyDescent="0.2">
      <c r="A21" s="43" t="s">
        <v>60</v>
      </c>
      <c r="B21" s="41">
        <v>41</v>
      </c>
      <c r="C21" s="43" t="s">
        <v>67</v>
      </c>
      <c r="D21" s="10">
        <v>6</v>
      </c>
      <c r="E21" s="11">
        <v>140</v>
      </c>
      <c r="F21" s="43"/>
      <c r="G21" s="12">
        <f>E21/D21</f>
        <v>23.333333333333332</v>
      </c>
      <c r="H21" s="11">
        <v>1200</v>
      </c>
      <c r="I21" s="22">
        <f>H21*(E21/100)</f>
        <v>1680</v>
      </c>
      <c r="J21" s="12">
        <f>I21/D21</f>
        <v>280</v>
      </c>
      <c r="K21" s="42"/>
    </row>
    <row r="22" spans="1:19" ht="15.75" x14ac:dyDescent="0.2">
      <c r="A22" s="43" t="s">
        <v>60</v>
      </c>
      <c r="B22" s="41">
        <v>52</v>
      </c>
      <c r="C22" s="43" t="s">
        <v>79</v>
      </c>
      <c r="D22" s="10">
        <v>6.5</v>
      </c>
      <c r="E22" s="11">
        <v>105</v>
      </c>
      <c r="F22" s="43"/>
      <c r="G22" s="12">
        <f>E22/D22</f>
        <v>16.153846153846153</v>
      </c>
      <c r="H22" s="11">
        <v>1544</v>
      </c>
      <c r="I22" s="22">
        <f>H22*(E22/100)</f>
        <v>1621.2</v>
      </c>
      <c r="J22" s="12">
        <f>I22/D22</f>
        <v>249.41538461538462</v>
      </c>
      <c r="K22" s="42"/>
    </row>
    <row r="23" spans="1:19" ht="15.75" x14ac:dyDescent="0.2">
      <c r="A23" s="43" t="s">
        <v>13</v>
      </c>
      <c r="B23" s="41">
        <v>18</v>
      </c>
      <c r="C23" s="41" t="s">
        <v>37</v>
      </c>
      <c r="D23" s="14">
        <v>5.5</v>
      </c>
      <c r="E23" s="16">
        <v>125</v>
      </c>
      <c r="F23" s="41"/>
      <c r="G23" s="17">
        <f>E23/D23</f>
        <v>22.727272727272727</v>
      </c>
      <c r="H23" s="16">
        <v>1293</v>
      </c>
      <c r="I23" s="19">
        <f>H23*(E23/100)</f>
        <v>1616.25</v>
      </c>
      <c r="J23" s="20">
        <f>I23/D23</f>
        <v>293.86363636363637</v>
      </c>
      <c r="K23" s="42"/>
    </row>
    <row r="24" spans="1:19" ht="15.75" x14ac:dyDescent="0.2">
      <c r="A24" s="43" t="s">
        <v>13</v>
      </c>
      <c r="B24" s="41" t="s">
        <v>157</v>
      </c>
      <c r="C24" s="41" t="s">
        <v>38</v>
      </c>
      <c r="D24" s="14">
        <v>5</v>
      </c>
      <c r="E24" s="16">
        <v>125</v>
      </c>
      <c r="F24" s="41"/>
      <c r="G24" s="17">
        <f>E24/D24</f>
        <v>25</v>
      </c>
      <c r="H24" s="16">
        <v>1293</v>
      </c>
      <c r="I24" s="19">
        <f>H24*(E24/100)</f>
        <v>1616.25</v>
      </c>
      <c r="J24" s="20">
        <f>I24/D24</f>
        <v>323.25</v>
      </c>
      <c r="K24" s="42" t="s">
        <v>21</v>
      </c>
    </row>
    <row r="25" spans="1:19" ht="15.75" x14ac:dyDescent="0.2">
      <c r="A25" s="43" t="s">
        <v>120</v>
      </c>
      <c r="B25" s="41">
        <v>88</v>
      </c>
      <c r="C25" s="43" t="s">
        <v>118</v>
      </c>
      <c r="D25" s="10">
        <v>5.5</v>
      </c>
      <c r="E25" s="11">
        <v>135</v>
      </c>
      <c r="F25" s="11"/>
      <c r="G25" s="12">
        <f>E25/D25</f>
        <v>24.545454545454547</v>
      </c>
      <c r="H25" s="11">
        <v>1190</v>
      </c>
      <c r="I25" s="22">
        <f>H25*(E25/100)</f>
        <v>1606.5</v>
      </c>
      <c r="J25" s="12">
        <f>I25/D25</f>
        <v>292.09090909090907</v>
      </c>
      <c r="K25" s="23">
        <v>44722</v>
      </c>
    </row>
    <row r="26" spans="1:19" ht="15.75" x14ac:dyDescent="0.2">
      <c r="A26" s="43" t="s">
        <v>13</v>
      </c>
      <c r="B26" s="41">
        <v>15</v>
      </c>
      <c r="C26" s="41" t="s">
        <v>32</v>
      </c>
      <c r="D26" s="14">
        <v>6</v>
      </c>
      <c r="E26" s="16">
        <v>120</v>
      </c>
      <c r="F26" s="41"/>
      <c r="G26" s="17">
        <f>E26/D26</f>
        <v>20</v>
      </c>
      <c r="H26" s="16">
        <v>1293</v>
      </c>
      <c r="I26" s="19">
        <f>H26*(E26/100)</f>
        <v>1551.6</v>
      </c>
      <c r="J26" s="20">
        <f>I26/D26</f>
        <v>258.59999999999997</v>
      </c>
      <c r="K26" s="42"/>
    </row>
    <row r="27" spans="1:19" ht="15.75" x14ac:dyDescent="0.2">
      <c r="A27" s="43" t="s">
        <v>13</v>
      </c>
      <c r="B27" s="41">
        <v>21</v>
      </c>
      <c r="C27" s="41" t="s">
        <v>42</v>
      </c>
      <c r="D27" s="14">
        <v>6</v>
      </c>
      <c r="E27" s="15">
        <v>120</v>
      </c>
      <c r="F27" s="41"/>
      <c r="G27" s="17">
        <f>E27/D27</f>
        <v>20</v>
      </c>
      <c r="H27" s="15">
        <v>1293</v>
      </c>
      <c r="I27" s="22">
        <f>H27*(E27/100)</f>
        <v>1551.6</v>
      </c>
      <c r="J27" s="12">
        <f>I27/D27</f>
        <v>258.59999999999997</v>
      </c>
      <c r="K27" s="42"/>
    </row>
    <row r="28" spans="1:19" ht="15.75" x14ac:dyDescent="0.2">
      <c r="A28" s="43" t="s">
        <v>60</v>
      </c>
      <c r="B28" s="41" t="s">
        <v>160</v>
      </c>
      <c r="C28" s="43" t="s">
        <v>61</v>
      </c>
      <c r="D28" s="10">
        <v>5</v>
      </c>
      <c r="E28" s="11">
        <v>130</v>
      </c>
      <c r="F28" s="43" t="s">
        <v>62</v>
      </c>
      <c r="G28" s="12">
        <f>E28/D28</f>
        <v>26</v>
      </c>
      <c r="H28" s="11">
        <v>1180</v>
      </c>
      <c r="I28" s="22">
        <f>H28*(E28/100)</f>
        <v>1534</v>
      </c>
      <c r="J28" s="12">
        <f>I28/D28</f>
        <v>306.8</v>
      </c>
      <c r="K28" s="37" t="s">
        <v>144</v>
      </c>
    </row>
    <row r="29" spans="1:19" ht="15.75" x14ac:dyDescent="0.2">
      <c r="A29" s="43" t="s">
        <v>60</v>
      </c>
      <c r="B29" s="41">
        <v>50</v>
      </c>
      <c r="C29" s="43" t="s">
        <v>77</v>
      </c>
      <c r="D29" s="10">
        <v>6</v>
      </c>
      <c r="E29" s="11">
        <v>120</v>
      </c>
      <c r="F29" s="43"/>
      <c r="G29" s="12">
        <f>E29/D29</f>
        <v>20</v>
      </c>
      <c r="H29" s="11">
        <v>1230</v>
      </c>
      <c r="I29" s="22">
        <f>H29*(E29/100)</f>
        <v>1476</v>
      </c>
      <c r="J29" s="12">
        <f>I29/D29</f>
        <v>246</v>
      </c>
      <c r="K29" s="42"/>
    </row>
    <row r="30" spans="1:19" ht="28.5" x14ac:dyDescent="0.2">
      <c r="A30" s="43" t="s">
        <v>60</v>
      </c>
      <c r="B30" s="41">
        <v>84</v>
      </c>
      <c r="C30" s="43" t="s">
        <v>114</v>
      </c>
      <c r="D30" s="10">
        <v>5.5</v>
      </c>
      <c r="E30" s="11">
        <v>120</v>
      </c>
      <c r="F30" s="43"/>
      <c r="G30" s="12">
        <f>E30/D30</f>
        <v>21.818181818181817</v>
      </c>
      <c r="H30" s="11">
        <v>1230</v>
      </c>
      <c r="I30" s="22">
        <f>H30*(E30/100)</f>
        <v>1476</v>
      </c>
      <c r="J30" s="12">
        <f>I30/D30</f>
        <v>268.36363636363637</v>
      </c>
      <c r="K30" s="44" t="s">
        <v>176</v>
      </c>
    </row>
    <row r="31" spans="1:19" ht="31.5" x14ac:dyDescent="0.2">
      <c r="A31" s="43" t="s">
        <v>120</v>
      </c>
      <c r="B31" s="41">
        <v>89</v>
      </c>
      <c r="C31" s="43" t="s">
        <v>119</v>
      </c>
      <c r="D31" s="10">
        <v>5.5</v>
      </c>
      <c r="E31" s="11">
        <v>120</v>
      </c>
      <c r="F31" s="11"/>
      <c r="G31" s="12">
        <f>E31/D31</f>
        <v>21.818181818181817</v>
      </c>
      <c r="H31" s="11">
        <v>1230</v>
      </c>
      <c r="I31" s="22">
        <f>H31*(E31/100)</f>
        <v>1476</v>
      </c>
      <c r="J31" s="12">
        <f>I31/D31</f>
        <v>268.36363636363637</v>
      </c>
      <c r="K31" s="23" t="s">
        <v>177</v>
      </c>
    </row>
    <row r="32" spans="1:19" ht="15.75" x14ac:dyDescent="0.2">
      <c r="A32" s="43" t="s">
        <v>60</v>
      </c>
      <c r="B32" s="41">
        <v>51</v>
      </c>
      <c r="C32" s="43" t="s">
        <v>78</v>
      </c>
      <c r="D32" s="10">
        <v>6.5</v>
      </c>
      <c r="E32" s="11">
        <v>100</v>
      </c>
      <c r="F32" s="43"/>
      <c r="G32" s="12">
        <f>E32/D32</f>
        <v>15.384615384615385</v>
      </c>
      <c r="H32" s="11">
        <v>1462</v>
      </c>
      <c r="I32" s="22">
        <f>H32*(E32/100)</f>
        <v>1462</v>
      </c>
      <c r="J32" s="12">
        <f>I32/D32</f>
        <v>224.92307692307693</v>
      </c>
      <c r="K32" s="42"/>
    </row>
    <row r="33" spans="1:19" ht="15.75" x14ac:dyDescent="0.2">
      <c r="A33" s="13" t="s">
        <v>13</v>
      </c>
      <c r="B33" s="41">
        <v>46</v>
      </c>
      <c r="C33" s="43" t="s">
        <v>73</v>
      </c>
      <c r="D33" s="10">
        <v>20</v>
      </c>
      <c r="E33" s="11">
        <v>110</v>
      </c>
      <c r="F33" s="43"/>
      <c r="G33" s="12">
        <f>E33/D33</f>
        <v>5.5</v>
      </c>
      <c r="H33" s="11">
        <v>1293</v>
      </c>
      <c r="I33" s="22">
        <f>H33*(E33/100)</f>
        <v>1422.3000000000002</v>
      </c>
      <c r="J33" s="12">
        <f>I33/D33</f>
        <v>71.115000000000009</v>
      </c>
      <c r="K33" s="42"/>
    </row>
    <row r="34" spans="1:19" ht="15.75" x14ac:dyDescent="0.2">
      <c r="A34" s="43" t="s">
        <v>120</v>
      </c>
      <c r="B34" s="41">
        <v>90</v>
      </c>
      <c r="C34" s="43" t="s">
        <v>123</v>
      </c>
      <c r="D34" s="10">
        <v>6</v>
      </c>
      <c r="E34" s="11">
        <v>120</v>
      </c>
      <c r="F34" s="11"/>
      <c r="G34" s="12">
        <f>E34/D34</f>
        <v>20</v>
      </c>
      <c r="H34" s="11">
        <v>1167</v>
      </c>
      <c r="I34" s="22">
        <f>H34*(E34/100)</f>
        <v>1400.3999999999999</v>
      </c>
      <c r="J34" s="12">
        <f>I34/D34</f>
        <v>233.39999999999998</v>
      </c>
      <c r="K34" s="23">
        <v>44725</v>
      </c>
    </row>
    <row r="35" spans="1:19" ht="15.75" x14ac:dyDescent="0.2">
      <c r="A35" s="43" t="s">
        <v>141</v>
      </c>
      <c r="B35" s="41">
        <v>102</v>
      </c>
      <c r="C35" s="43" t="s">
        <v>150</v>
      </c>
      <c r="D35" s="10">
        <v>10</v>
      </c>
      <c r="E35" s="11">
        <v>160</v>
      </c>
      <c r="F35" s="11"/>
      <c r="G35" s="12">
        <f>E35/D35</f>
        <v>16</v>
      </c>
      <c r="H35" s="11">
        <v>859</v>
      </c>
      <c r="I35" s="22">
        <f>H35*(E35/100)</f>
        <v>1374.4</v>
      </c>
      <c r="J35" s="12">
        <f>I35/D35</f>
        <v>137.44</v>
      </c>
      <c r="K35" s="23">
        <v>44728</v>
      </c>
    </row>
    <row r="36" spans="1:19" ht="15.75" x14ac:dyDescent="0.2">
      <c r="A36" s="43" t="s">
        <v>13</v>
      </c>
      <c r="B36" s="41">
        <v>13</v>
      </c>
      <c r="C36" s="41" t="s">
        <v>30</v>
      </c>
      <c r="D36" s="14">
        <v>6</v>
      </c>
      <c r="E36" s="16">
        <v>105</v>
      </c>
      <c r="F36" s="41"/>
      <c r="G36" s="17">
        <f>E36/D36</f>
        <v>17.5</v>
      </c>
      <c r="H36" s="16">
        <v>1293</v>
      </c>
      <c r="I36" s="19">
        <f>H36*(E36/100)</f>
        <v>1357.65</v>
      </c>
      <c r="J36" s="20">
        <f>I36/D36</f>
        <v>226.27500000000001</v>
      </c>
      <c r="K36" s="42"/>
    </row>
    <row r="37" spans="1:19" ht="15.75" x14ac:dyDescent="0.2">
      <c r="A37" s="43" t="s">
        <v>13</v>
      </c>
      <c r="B37" s="41">
        <v>29</v>
      </c>
      <c r="C37" s="41" t="s">
        <v>50</v>
      </c>
      <c r="D37" s="14">
        <v>5.5</v>
      </c>
      <c r="E37" s="15">
        <v>115</v>
      </c>
      <c r="F37" s="41"/>
      <c r="G37" s="12">
        <f>E37/D37</f>
        <v>20.90909090909091</v>
      </c>
      <c r="H37" s="15">
        <v>1169</v>
      </c>
      <c r="I37" s="22">
        <f>H37*(E37/100)</f>
        <v>1344.35</v>
      </c>
      <c r="J37" s="12">
        <f>I37/D37</f>
        <v>244.42727272727271</v>
      </c>
      <c r="K37" s="42"/>
    </row>
    <row r="38" spans="1:19" ht="15.75" x14ac:dyDescent="0.2">
      <c r="A38" s="43" t="s">
        <v>13</v>
      </c>
      <c r="B38" s="41" t="s">
        <v>178</v>
      </c>
      <c r="C38" s="41" t="s">
        <v>50</v>
      </c>
      <c r="D38" s="14">
        <v>5</v>
      </c>
      <c r="E38" s="15">
        <v>115</v>
      </c>
      <c r="F38" s="41"/>
      <c r="G38" s="12">
        <f>E38/D38</f>
        <v>23</v>
      </c>
      <c r="H38" s="15">
        <v>1169</v>
      </c>
      <c r="I38" s="22">
        <f>H38*(E38/100)</f>
        <v>1344.35</v>
      </c>
      <c r="J38" s="12">
        <f>I38/D38</f>
        <v>268.87</v>
      </c>
      <c r="K38" s="42"/>
    </row>
    <row r="39" spans="1:19" ht="15.75" x14ac:dyDescent="0.2">
      <c r="A39" s="13" t="s">
        <v>90</v>
      </c>
      <c r="B39" s="41">
        <v>66</v>
      </c>
      <c r="C39" s="43" t="s">
        <v>95</v>
      </c>
      <c r="D39" s="10">
        <v>12</v>
      </c>
      <c r="E39" s="11">
        <v>160</v>
      </c>
      <c r="F39" s="43"/>
      <c r="G39" s="12">
        <f>E39/D39</f>
        <v>13.333333333333334</v>
      </c>
      <c r="H39" s="11">
        <v>833</v>
      </c>
      <c r="I39" s="22">
        <f>H39*(E39/100)</f>
        <v>1332.8000000000002</v>
      </c>
      <c r="J39" s="12">
        <f>I39/D39</f>
        <v>111.06666666666668</v>
      </c>
      <c r="K39" s="21">
        <v>44651</v>
      </c>
    </row>
    <row r="40" spans="1:19" ht="15.75" x14ac:dyDescent="0.2">
      <c r="A40" s="43" t="s">
        <v>60</v>
      </c>
      <c r="B40" s="41">
        <v>39</v>
      </c>
      <c r="C40" s="43" t="s">
        <v>65</v>
      </c>
      <c r="D40" s="10">
        <v>5.5</v>
      </c>
      <c r="E40" s="11">
        <v>115</v>
      </c>
      <c r="F40" s="43"/>
      <c r="G40" s="12">
        <f>E40/D40</f>
        <v>20.90909090909091</v>
      </c>
      <c r="H40" s="11">
        <v>1158</v>
      </c>
      <c r="I40" s="22">
        <f>H40*(E40/100)</f>
        <v>1331.6999999999998</v>
      </c>
      <c r="J40" s="12">
        <f>I40/D40</f>
        <v>242.1272727272727</v>
      </c>
      <c r="K40" s="42"/>
    </row>
    <row r="41" spans="1:19" ht="15.75" x14ac:dyDescent="0.2">
      <c r="A41" s="43" t="s">
        <v>60</v>
      </c>
      <c r="B41" s="41">
        <v>45</v>
      </c>
      <c r="C41" s="43" t="s">
        <v>72</v>
      </c>
      <c r="D41" s="10">
        <v>6</v>
      </c>
      <c r="E41" s="11">
        <v>100</v>
      </c>
      <c r="F41" s="43"/>
      <c r="G41" s="12">
        <f>E41/D41</f>
        <v>16.666666666666668</v>
      </c>
      <c r="H41" s="11">
        <v>1300</v>
      </c>
      <c r="I41" s="22">
        <f>H41*(E41/100)</f>
        <v>1300</v>
      </c>
      <c r="J41" s="12">
        <f>I41/D41</f>
        <v>216.66666666666666</v>
      </c>
      <c r="K41" s="42"/>
    </row>
    <row r="42" spans="1:19" ht="15.75" customHeight="1" x14ac:dyDescent="0.2">
      <c r="A42" s="43" t="s">
        <v>169</v>
      </c>
      <c r="B42" s="41">
        <v>107</v>
      </c>
      <c r="C42" s="43" t="s">
        <v>174</v>
      </c>
      <c r="D42" s="10">
        <v>6</v>
      </c>
      <c r="E42" s="11">
        <v>100</v>
      </c>
      <c r="F42" s="11"/>
      <c r="G42" s="12">
        <f>E42/D42</f>
        <v>16.666666666666668</v>
      </c>
      <c r="H42" s="11">
        <v>1300</v>
      </c>
      <c r="I42" s="22">
        <f>H42*(E42/100)</f>
        <v>1300</v>
      </c>
      <c r="J42" s="12">
        <f>I42/D42</f>
        <v>216.66666666666666</v>
      </c>
      <c r="K42" s="23">
        <v>44735</v>
      </c>
    </row>
    <row r="43" spans="1:19" ht="15.75" x14ac:dyDescent="0.2">
      <c r="A43" s="13" t="s">
        <v>96</v>
      </c>
      <c r="B43" s="41">
        <v>67</v>
      </c>
      <c r="C43" s="43" t="s">
        <v>97</v>
      </c>
      <c r="D43" s="10">
        <v>8</v>
      </c>
      <c r="E43" s="11">
        <v>110</v>
      </c>
      <c r="F43" s="43"/>
      <c r="G43" s="12">
        <f>E43/D43</f>
        <v>13.75</v>
      </c>
      <c r="H43" s="11">
        <v>1180</v>
      </c>
      <c r="I43" s="22">
        <f>H43*(E43/100)</f>
        <v>1298</v>
      </c>
      <c r="J43" s="12">
        <f>I43/D43</f>
        <v>162.25</v>
      </c>
      <c r="K43" s="21">
        <v>44616</v>
      </c>
    </row>
    <row r="44" spans="1:19" ht="15.75" x14ac:dyDescent="0.2">
      <c r="A44" s="13" t="s">
        <v>13</v>
      </c>
      <c r="B44" s="41">
        <v>79</v>
      </c>
      <c r="C44" s="43" t="s">
        <v>109</v>
      </c>
      <c r="D44" s="10">
        <v>16</v>
      </c>
      <c r="E44" s="11">
        <v>100</v>
      </c>
      <c r="F44" s="43"/>
      <c r="G44" s="12">
        <f>E44/D44</f>
        <v>6.25</v>
      </c>
      <c r="H44" s="11">
        <v>1293</v>
      </c>
      <c r="I44" s="22">
        <f>H44*(E44/100)</f>
        <v>1293</v>
      </c>
      <c r="J44" s="12">
        <f>I44/D44</f>
        <v>80.8125</v>
      </c>
      <c r="K44" s="21">
        <v>44651</v>
      </c>
    </row>
    <row r="45" spans="1:19" ht="15.75" x14ac:dyDescent="0.2">
      <c r="A45" s="13" t="s">
        <v>96</v>
      </c>
      <c r="B45" s="41">
        <v>69</v>
      </c>
      <c r="C45" s="43" t="s">
        <v>99</v>
      </c>
      <c r="D45" s="10">
        <v>5.5</v>
      </c>
      <c r="E45" s="11">
        <v>110</v>
      </c>
      <c r="F45" s="43"/>
      <c r="G45" s="12">
        <f>E45/D45</f>
        <v>20</v>
      </c>
      <c r="H45" s="11">
        <v>1134</v>
      </c>
      <c r="I45" s="22">
        <f>H45*(E45/100)</f>
        <v>1247.4000000000001</v>
      </c>
      <c r="J45" s="12">
        <f>I45/D45</f>
        <v>226.8</v>
      </c>
      <c r="K45" s="21">
        <v>44616</v>
      </c>
    </row>
    <row r="46" spans="1:19" ht="15.75" x14ac:dyDescent="0.2">
      <c r="A46" s="13" t="s">
        <v>60</v>
      </c>
      <c r="B46" s="41">
        <v>58</v>
      </c>
      <c r="C46" s="43" t="s">
        <v>85</v>
      </c>
      <c r="D46" s="10">
        <v>5</v>
      </c>
      <c r="E46" s="11">
        <v>100</v>
      </c>
      <c r="F46" s="43"/>
      <c r="G46" s="12">
        <f>E46/D46</f>
        <v>20</v>
      </c>
      <c r="H46" s="11">
        <v>1190</v>
      </c>
      <c r="I46" s="22">
        <f>H46*(E46/100)</f>
        <v>1190</v>
      </c>
      <c r="J46" s="12">
        <f>I46/D46</f>
        <v>238</v>
      </c>
      <c r="K46" s="21">
        <v>44609</v>
      </c>
    </row>
    <row r="47" spans="1:19" ht="15.75" x14ac:dyDescent="0.2">
      <c r="A47" s="43" t="s">
        <v>13</v>
      </c>
      <c r="B47" s="41">
        <v>12</v>
      </c>
      <c r="C47" s="41" t="s">
        <v>29</v>
      </c>
      <c r="D47" s="14">
        <v>6</v>
      </c>
      <c r="E47" s="16">
        <v>90</v>
      </c>
      <c r="F47" s="41"/>
      <c r="G47" s="17">
        <f>E47/D47</f>
        <v>15</v>
      </c>
      <c r="H47" s="16">
        <v>1293</v>
      </c>
      <c r="I47" s="19">
        <f>H47*(E47/100)</f>
        <v>1163.7</v>
      </c>
      <c r="J47" s="20">
        <f>I47/D47</f>
        <v>193.95000000000002</v>
      </c>
      <c r="K47" s="42"/>
      <c r="N47" s="18"/>
      <c r="O47" s="18"/>
      <c r="P47" s="18"/>
      <c r="Q47" s="18"/>
      <c r="R47" s="18"/>
      <c r="S47" s="18"/>
    </row>
    <row r="48" spans="1:19" ht="15.75" x14ac:dyDescent="0.2">
      <c r="A48" s="13" t="s">
        <v>13</v>
      </c>
      <c r="B48" s="41">
        <v>48</v>
      </c>
      <c r="C48" s="43" t="s">
        <v>75</v>
      </c>
      <c r="D48" s="10">
        <v>20</v>
      </c>
      <c r="E48" s="11">
        <v>90</v>
      </c>
      <c r="F48" s="43"/>
      <c r="G48" s="12">
        <f>E48/D48</f>
        <v>4.5</v>
      </c>
      <c r="H48" s="11">
        <v>1293</v>
      </c>
      <c r="I48" s="22">
        <f>H48*(E48/100)</f>
        <v>1163.7</v>
      </c>
      <c r="J48" s="12">
        <f>I48/D48</f>
        <v>58.185000000000002</v>
      </c>
      <c r="K48" s="42"/>
    </row>
    <row r="49" spans="1:19" ht="15.75" x14ac:dyDescent="0.2">
      <c r="A49" s="43" t="s">
        <v>13</v>
      </c>
      <c r="B49" s="41">
        <v>14</v>
      </c>
      <c r="C49" s="41" t="s">
        <v>31</v>
      </c>
      <c r="D49" s="14">
        <v>5</v>
      </c>
      <c r="E49" s="16">
        <v>90</v>
      </c>
      <c r="F49" s="41"/>
      <c r="G49" s="17">
        <f>E49/D49</f>
        <v>18</v>
      </c>
      <c r="H49" s="16">
        <v>1292</v>
      </c>
      <c r="I49" s="19">
        <f>H49*(E49/100)</f>
        <v>1162.8</v>
      </c>
      <c r="J49" s="20">
        <f>I49/D49</f>
        <v>232.56</v>
      </c>
      <c r="K49" s="21">
        <v>44674</v>
      </c>
    </row>
    <row r="50" spans="1:19" ht="15.75" x14ac:dyDescent="0.2">
      <c r="A50" s="43" t="s">
        <v>60</v>
      </c>
      <c r="B50" s="41">
        <v>44</v>
      </c>
      <c r="C50" s="43" t="s">
        <v>71</v>
      </c>
      <c r="D50" s="10">
        <v>6.5</v>
      </c>
      <c r="E50" s="11">
        <v>100</v>
      </c>
      <c r="F50" s="43"/>
      <c r="G50" s="12">
        <f>E50/D50</f>
        <v>15.384615384615385</v>
      </c>
      <c r="H50" s="11">
        <v>1156</v>
      </c>
      <c r="I50" s="22">
        <f>H50*(E50/100)</f>
        <v>1156</v>
      </c>
      <c r="J50" s="12">
        <f>I50/D50</f>
        <v>177.84615384615384</v>
      </c>
      <c r="K50" s="42"/>
    </row>
    <row r="51" spans="1:19" ht="15.75" x14ac:dyDescent="0.2">
      <c r="A51" s="43" t="s">
        <v>60</v>
      </c>
      <c r="B51" s="41">
        <v>43</v>
      </c>
      <c r="C51" s="43" t="s">
        <v>70</v>
      </c>
      <c r="D51" s="10">
        <v>5</v>
      </c>
      <c r="E51" s="11">
        <v>90</v>
      </c>
      <c r="F51" s="43"/>
      <c r="G51" s="12">
        <f>E51/D51</f>
        <v>18</v>
      </c>
      <c r="H51" s="11">
        <v>1230</v>
      </c>
      <c r="I51" s="22">
        <f>H51*(E51/100)</f>
        <v>1107</v>
      </c>
      <c r="J51" s="12">
        <f>I51/D51</f>
        <v>221.4</v>
      </c>
      <c r="K51" s="42"/>
    </row>
    <row r="52" spans="1:19" ht="15.75" x14ac:dyDescent="0.2">
      <c r="A52" s="43" t="s">
        <v>60</v>
      </c>
      <c r="B52" s="41">
        <v>42</v>
      </c>
      <c r="C52" s="43" t="s">
        <v>68</v>
      </c>
      <c r="D52" s="10">
        <v>5.5</v>
      </c>
      <c r="E52" s="11">
        <v>95</v>
      </c>
      <c r="F52" s="43"/>
      <c r="G52" s="12">
        <f>E52/D52</f>
        <v>17.272727272727273</v>
      </c>
      <c r="H52" s="11">
        <v>1132</v>
      </c>
      <c r="I52" s="22">
        <f>H52*(E52/100)</f>
        <v>1075.3999999999999</v>
      </c>
      <c r="J52" s="12">
        <f>I52/D52</f>
        <v>195.5272727272727</v>
      </c>
      <c r="K52" s="42"/>
    </row>
    <row r="53" spans="1:19" ht="15.75" x14ac:dyDescent="0.2">
      <c r="A53" s="43" t="s">
        <v>60</v>
      </c>
      <c r="B53" s="41" t="s">
        <v>161</v>
      </c>
      <c r="C53" s="43" t="s">
        <v>69</v>
      </c>
      <c r="D53" s="10">
        <v>5</v>
      </c>
      <c r="E53" s="11">
        <v>95</v>
      </c>
      <c r="F53" s="43"/>
      <c r="G53" s="12">
        <f>E53/D53</f>
        <v>19</v>
      </c>
      <c r="H53" s="11">
        <v>1132</v>
      </c>
      <c r="I53" s="22">
        <f>H53*(E53/100)</f>
        <v>1075.3999999999999</v>
      </c>
      <c r="J53" s="12">
        <f>I53/D53</f>
        <v>215.07999999999998</v>
      </c>
      <c r="K53" s="21">
        <v>44573</v>
      </c>
    </row>
    <row r="54" spans="1:19" ht="15.75" x14ac:dyDescent="0.2">
      <c r="A54" s="43" t="s">
        <v>13</v>
      </c>
      <c r="B54" s="41">
        <v>2</v>
      </c>
      <c r="C54" s="41" t="s">
        <v>15</v>
      </c>
      <c r="D54" s="14">
        <v>3.5</v>
      </c>
      <c r="E54" s="16">
        <v>75</v>
      </c>
      <c r="F54" s="41"/>
      <c r="G54" s="17">
        <f>E54/D54</f>
        <v>21.428571428571427</v>
      </c>
      <c r="H54" s="16">
        <v>1393</v>
      </c>
      <c r="I54" s="19">
        <f>H54*(E54/100)</f>
        <v>1044.75</v>
      </c>
      <c r="J54" s="20">
        <f>I54/D54</f>
        <v>298.5</v>
      </c>
      <c r="K54" s="42"/>
      <c r="N54" s="18"/>
      <c r="O54" s="18"/>
      <c r="P54" s="18"/>
      <c r="Q54" s="18"/>
      <c r="R54" s="18"/>
      <c r="S54" s="18"/>
    </row>
    <row r="55" spans="1:19" ht="15.75" x14ac:dyDescent="0.2">
      <c r="A55" s="13" t="s">
        <v>96</v>
      </c>
      <c r="B55" s="41">
        <v>71</v>
      </c>
      <c r="C55" s="43" t="s">
        <v>101</v>
      </c>
      <c r="D55" s="10">
        <v>8</v>
      </c>
      <c r="E55" s="11">
        <v>125</v>
      </c>
      <c r="F55" s="43"/>
      <c r="G55" s="12">
        <f>E55/D55</f>
        <v>15.625</v>
      </c>
      <c r="H55" s="11">
        <v>833</v>
      </c>
      <c r="I55" s="22">
        <f>H55*(E55/100)</f>
        <v>1041.25</v>
      </c>
      <c r="J55" s="12">
        <f>I55/D55</f>
        <v>130.15625</v>
      </c>
      <c r="K55" s="21">
        <v>44649</v>
      </c>
    </row>
    <row r="56" spans="1:19" ht="15.75" x14ac:dyDescent="0.2">
      <c r="A56" s="43" t="s">
        <v>13</v>
      </c>
      <c r="B56" s="41">
        <v>4</v>
      </c>
      <c r="C56" s="41" t="s">
        <v>17</v>
      </c>
      <c r="D56" s="14">
        <v>5.5</v>
      </c>
      <c r="E56" s="16">
        <v>80</v>
      </c>
      <c r="F56" s="41" t="s">
        <v>18</v>
      </c>
      <c r="G56" s="17">
        <f>E56/D56</f>
        <v>14.545454545454545</v>
      </c>
      <c r="H56" s="16">
        <v>1293</v>
      </c>
      <c r="I56" s="19">
        <f>H56*(E56/100)</f>
        <v>1034.4000000000001</v>
      </c>
      <c r="J56" s="20">
        <f>I56/D56</f>
        <v>188.07272727272729</v>
      </c>
      <c r="K56" s="42"/>
      <c r="N56" s="18"/>
      <c r="O56" s="18"/>
      <c r="P56" s="18"/>
      <c r="Q56" s="18"/>
      <c r="R56" s="18"/>
      <c r="S56" s="18"/>
    </row>
    <row r="57" spans="1:19" ht="15.75" x14ac:dyDescent="0.2">
      <c r="A57" s="43" t="s">
        <v>13</v>
      </c>
      <c r="B57" s="41">
        <v>16</v>
      </c>
      <c r="C57" s="41" t="s">
        <v>33</v>
      </c>
      <c r="D57" s="14">
        <v>3.5</v>
      </c>
      <c r="E57" s="16">
        <v>80</v>
      </c>
      <c r="F57" s="41"/>
      <c r="G57" s="17">
        <f>E57/D57</f>
        <v>22.857142857142858</v>
      </c>
      <c r="H57" s="16">
        <v>1293</v>
      </c>
      <c r="I57" s="19">
        <f>H57*(E57/100)</f>
        <v>1034.4000000000001</v>
      </c>
      <c r="J57" s="20">
        <f>I57/D57</f>
        <v>295.54285714285714</v>
      </c>
      <c r="K57" s="42"/>
    </row>
    <row r="58" spans="1:19" ht="15.75" x14ac:dyDescent="0.2">
      <c r="A58" s="43" t="s">
        <v>13</v>
      </c>
      <c r="B58" s="41">
        <v>17</v>
      </c>
      <c r="C58" s="41" t="s">
        <v>35</v>
      </c>
      <c r="D58" s="14">
        <v>5.5</v>
      </c>
      <c r="E58" s="16">
        <v>80</v>
      </c>
      <c r="F58" s="41"/>
      <c r="G58" s="17">
        <f>E58/D58</f>
        <v>14.545454545454545</v>
      </c>
      <c r="H58" s="16">
        <v>1293</v>
      </c>
      <c r="I58" s="19">
        <f>H58*(E58/100)</f>
        <v>1034.4000000000001</v>
      </c>
      <c r="J58" s="20">
        <f>I58/D58</f>
        <v>188.07272727272729</v>
      </c>
      <c r="K58" s="42"/>
    </row>
    <row r="59" spans="1:19" ht="15.75" x14ac:dyDescent="0.2">
      <c r="A59" s="43" t="s">
        <v>13</v>
      </c>
      <c r="B59" s="41" t="s">
        <v>156</v>
      </c>
      <c r="C59" s="41" t="s">
        <v>36</v>
      </c>
      <c r="D59" s="14">
        <v>5</v>
      </c>
      <c r="E59" s="16">
        <v>80</v>
      </c>
      <c r="F59" s="41"/>
      <c r="G59" s="17">
        <f>E59/D59</f>
        <v>16</v>
      </c>
      <c r="H59" s="16">
        <v>1293</v>
      </c>
      <c r="I59" s="19">
        <f>H59*(E59/100)</f>
        <v>1034.4000000000001</v>
      </c>
      <c r="J59" s="20">
        <f>I59/D59</f>
        <v>206.88000000000002</v>
      </c>
      <c r="K59" s="42" t="s">
        <v>21</v>
      </c>
    </row>
    <row r="60" spans="1:19" ht="15.75" x14ac:dyDescent="0.2">
      <c r="A60" s="43" t="s">
        <v>13</v>
      </c>
      <c r="B60" s="41">
        <v>23</v>
      </c>
      <c r="C60" s="41" t="s">
        <v>45</v>
      </c>
      <c r="D60" s="14">
        <v>3.5</v>
      </c>
      <c r="E60" s="15">
        <v>80</v>
      </c>
      <c r="F60" s="41"/>
      <c r="G60" s="17">
        <f>E60/D60</f>
        <v>22.857142857142858</v>
      </c>
      <c r="H60" s="15">
        <v>1293</v>
      </c>
      <c r="I60" s="22">
        <f>H60*(E60/100)</f>
        <v>1034.4000000000001</v>
      </c>
      <c r="J60" s="12">
        <f>I60/D60</f>
        <v>295.54285714285714</v>
      </c>
      <c r="K60" s="42"/>
    </row>
    <row r="61" spans="1:19" ht="15.75" x14ac:dyDescent="0.2">
      <c r="A61" s="43" t="s">
        <v>13</v>
      </c>
      <c r="B61" s="41">
        <v>24</v>
      </c>
      <c r="C61" s="41" t="s">
        <v>46</v>
      </c>
      <c r="D61" s="14">
        <v>4.5</v>
      </c>
      <c r="E61" s="15">
        <v>80</v>
      </c>
      <c r="F61" s="41"/>
      <c r="G61" s="17">
        <f>E61/D61</f>
        <v>17.777777777777779</v>
      </c>
      <c r="H61" s="15">
        <v>1293</v>
      </c>
      <c r="I61" s="22">
        <f>H61*(E61/100)</f>
        <v>1034.4000000000001</v>
      </c>
      <c r="J61" s="12">
        <f>I61/D61</f>
        <v>229.86666666666667</v>
      </c>
      <c r="K61" s="42"/>
    </row>
    <row r="62" spans="1:19" ht="15.75" x14ac:dyDescent="0.2">
      <c r="A62" s="43" t="s">
        <v>13</v>
      </c>
      <c r="B62" s="41">
        <v>106</v>
      </c>
      <c r="C62" s="43" t="s">
        <v>173</v>
      </c>
      <c r="D62" s="10">
        <v>5</v>
      </c>
      <c r="E62" s="11">
        <v>80</v>
      </c>
      <c r="F62" s="11"/>
      <c r="G62" s="12">
        <f>E62/D62</f>
        <v>16</v>
      </c>
      <c r="H62" s="11">
        <v>1293</v>
      </c>
      <c r="I62" s="22">
        <f>H62*(E62/100)</f>
        <v>1034.4000000000001</v>
      </c>
      <c r="J62" s="12">
        <f>I62/D62</f>
        <v>206.88000000000002</v>
      </c>
      <c r="K62" s="23">
        <v>44734</v>
      </c>
    </row>
    <row r="63" spans="1:19" ht="15.75" x14ac:dyDescent="0.2">
      <c r="A63" s="43" t="s">
        <v>60</v>
      </c>
      <c r="B63" s="41">
        <v>82</v>
      </c>
      <c r="C63" s="43" t="s">
        <v>112</v>
      </c>
      <c r="D63" s="10">
        <v>6</v>
      </c>
      <c r="E63" s="11">
        <v>90</v>
      </c>
      <c r="F63" s="43"/>
      <c r="G63" s="12">
        <f>E63/D63</f>
        <v>15</v>
      </c>
      <c r="H63" s="11">
        <v>1132</v>
      </c>
      <c r="I63" s="22">
        <f>H63*(E63/100)</f>
        <v>1018.8000000000001</v>
      </c>
      <c r="J63" s="12">
        <f>I63/D63</f>
        <v>169.8</v>
      </c>
      <c r="K63" s="21">
        <v>44653</v>
      </c>
    </row>
    <row r="64" spans="1:19" ht="15.75" x14ac:dyDescent="0.2">
      <c r="A64" s="43" t="s">
        <v>127</v>
      </c>
      <c r="B64" s="41">
        <v>100</v>
      </c>
      <c r="C64" s="43" t="s">
        <v>146</v>
      </c>
      <c r="D64" s="10">
        <v>3.5</v>
      </c>
      <c r="E64" s="11">
        <v>85</v>
      </c>
      <c r="F64" s="11"/>
      <c r="G64" s="12">
        <f>E64/D64</f>
        <v>24.285714285714285</v>
      </c>
      <c r="H64" s="11">
        <v>1149</v>
      </c>
      <c r="I64" s="22">
        <f>H64*(E64/100)</f>
        <v>976.65</v>
      </c>
      <c r="J64" s="12">
        <f>I64/D64</f>
        <v>279.04285714285714</v>
      </c>
      <c r="K64" s="23">
        <v>44727</v>
      </c>
    </row>
    <row r="65" spans="1:19" ht="15.75" x14ac:dyDescent="0.2">
      <c r="A65" s="43" t="s">
        <v>169</v>
      </c>
      <c r="B65" s="41">
        <v>103</v>
      </c>
      <c r="C65" s="43" t="s">
        <v>168</v>
      </c>
      <c r="D65" s="10">
        <v>3.5</v>
      </c>
      <c r="E65" s="11">
        <v>85</v>
      </c>
      <c r="F65" s="11"/>
      <c r="G65" s="12">
        <f>E65/D65</f>
        <v>24.285714285714285</v>
      </c>
      <c r="H65" s="11">
        <v>1149</v>
      </c>
      <c r="I65" s="22">
        <f>H65*(E65/100)</f>
        <v>976.65</v>
      </c>
      <c r="J65" s="12">
        <f>I65/D65</f>
        <v>279.04285714285714</v>
      </c>
      <c r="K65" s="23">
        <v>44732</v>
      </c>
    </row>
    <row r="66" spans="1:19" ht="15.75" x14ac:dyDescent="0.2">
      <c r="A66" s="43" t="s">
        <v>13</v>
      </c>
      <c r="B66" s="41">
        <v>8</v>
      </c>
      <c r="C66" s="41" t="s">
        <v>24</v>
      </c>
      <c r="D66" s="14">
        <v>3.5</v>
      </c>
      <c r="E66" s="16">
        <v>75</v>
      </c>
      <c r="F66" s="41"/>
      <c r="G66" s="17">
        <f>E66/D66</f>
        <v>21.428571428571427</v>
      </c>
      <c r="H66" s="16">
        <v>1293</v>
      </c>
      <c r="I66" s="19">
        <f>H66*(E66/100)</f>
        <v>969.75</v>
      </c>
      <c r="J66" s="20">
        <f>I66/D66</f>
        <v>277.07142857142856</v>
      </c>
      <c r="K66" s="42"/>
      <c r="N66" s="18"/>
      <c r="O66" s="18"/>
      <c r="P66" s="18"/>
      <c r="Q66" s="18"/>
      <c r="R66" s="18"/>
      <c r="S66" s="18"/>
    </row>
    <row r="67" spans="1:19" ht="15.75" x14ac:dyDescent="0.2">
      <c r="A67" s="43" t="s">
        <v>13</v>
      </c>
      <c r="B67" s="41">
        <v>20</v>
      </c>
      <c r="C67" s="41" t="s">
        <v>41</v>
      </c>
      <c r="D67" s="14">
        <v>4.5</v>
      </c>
      <c r="E67" s="15">
        <v>75</v>
      </c>
      <c r="F67" s="41"/>
      <c r="G67" s="17">
        <f>E67/D67</f>
        <v>16.666666666666668</v>
      </c>
      <c r="H67" s="15">
        <v>1293</v>
      </c>
      <c r="I67" s="22">
        <f>H67*(E67/100)</f>
        <v>969.75</v>
      </c>
      <c r="J67" s="12">
        <f>I67/D67</f>
        <v>215.5</v>
      </c>
      <c r="K67" s="42"/>
    </row>
    <row r="68" spans="1:19" ht="15.75" x14ac:dyDescent="0.2">
      <c r="A68" s="13" t="s">
        <v>13</v>
      </c>
      <c r="B68" s="41">
        <v>81</v>
      </c>
      <c r="C68" s="43" t="s">
        <v>111</v>
      </c>
      <c r="D68" s="10">
        <v>5</v>
      </c>
      <c r="E68" s="11">
        <v>75</v>
      </c>
      <c r="F68" s="43"/>
      <c r="G68" s="12">
        <f>E68/D68</f>
        <v>15</v>
      </c>
      <c r="H68" s="11">
        <v>1293</v>
      </c>
      <c r="I68" s="22">
        <f>H68*(E68/100)</f>
        <v>969.75</v>
      </c>
      <c r="J68" s="12">
        <f>I68/D68</f>
        <v>193.95</v>
      </c>
      <c r="K68" s="21">
        <v>44652</v>
      </c>
    </row>
    <row r="69" spans="1:19" ht="15.75" x14ac:dyDescent="0.2">
      <c r="A69" s="43" t="s">
        <v>13</v>
      </c>
      <c r="B69" s="41">
        <v>87</v>
      </c>
      <c r="C69" s="43" t="s">
        <v>117</v>
      </c>
      <c r="D69" s="10">
        <v>5</v>
      </c>
      <c r="E69" s="11">
        <v>75</v>
      </c>
      <c r="F69" s="11"/>
      <c r="G69" s="12">
        <f>E69/D69</f>
        <v>15</v>
      </c>
      <c r="H69" s="11">
        <v>1293</v>
      </c>
      <c r="I69" s="22">
        <f>H69*(E69/100)</f>
        <v>969.75</v>
      </c>
      <c r="J69" s="12">
        <f>I69/D69</f>
        <v>193.95</v>
      </c>
      <c r="K69" s="23">
        <v>44672</v>
      </c>
    </row>
    <row r="70" spans="1:19" ht="61.5" x14ac:dyDescent="0.2">
      <c r="A70" s="43" t="s">
        <v>127</v>
      </c>
      <c r="B70" s="41">
        <v>93</v>
      </c>
      <c r="C70" s="43" t="s">
        <v>132</v>
      </c>
      <c r="D70" s="10">
        <v>10</v>
      </c>
      <c r="E70" s="11">
        <v>75</v>
      </c>
      <c r="F70" s="11"/>
      <c r="G70" s="12">
        <f>E70/D70</f>
        <v>7.5</v>
      </c>
      <c r="H70" s="11">
        <v>1293</v>
      </c>
      <c r="I70" s="22">
        <f>H70*(E70/100)</f>
        <v>969.75</v>
      </c>
      <c r="J70" s="12">
        <f>I70/D70</f>
        <v>96.974999999999994</v>
      </c>
      <c r="K70" s="23" t="s">
        <v>175</v>
      </c>
    </row>
    <row r="71" spans="1:19" ht="15.75" x14ac:dyDescent="0.2">
      <c r="A71" s="43" t="s">
        <v>13</v>
      </c>
      <c r="B71" s="41">
        <v>7</v>
      </c>
      <c r="C71" s="41" t="s">
        <v>23</v>
      </c>
      <c r="D71" s="14">
        <v>3.5</v>
      </c>
      <c r="E71" s="16">
        <v>70</v>
      </c>
      <c r="F71" s="41"/>
      <c r="G71" s="17">
        <f>E71/D71</f>
        <v>20</v>
      </c>
      <c r="H71" s="16">
        <v>1293</v>
      </c>
      <c r="I71" s="19">
        <f>H71*(E71/100)</f>
        <v>905.09999999999991</v>
      </c>
      <c r="J71" s="20">
        <f>I71/D71</f>
        <v>258.59999999999997</v>
      </c>
      <c r="K71" s="42"/>
      <c r="N71" s="18"/>
      <c r="O71" s="18"/>
      <c r="P71" s="18"/>
      <c r="Q71" s="18"/>
      <c r="R71" s="18"/>
      <c r="S71" s="18"/>
    </row>
    <row r="72" spans="1:19" ht="15.75" x14ac:dyDescent="0.2">
      <c r="A72" s="43" t="s">
        <v>13</v>
      </c>
      <c r="B72" s="41">
        <v>19</v>
      </c>
      <c r="C72" s="41" t="s">
        <v>39</v>
      </c>
      <c r="D72" s="14">
        <v>4.5</v>
      </c>
      <c r="E72" s="16">
        <v>70</v>
      </c>
      <c r="F72" s="41"/>
      <c r="G72" s="17">
        <f>E72/D72</f>
        <v>15.555555555555555</v>
      </c>
      <c r="H72" s="16">
        <v>1293</v>
      </c>
      <c r="I72" s="19">
        <f>H72*(E72/100)</f>
        <v>905.09999999999991</v>
      </c>
      <c r="J72" s="20">
        <f>I72/D72</f>
        <v>201.13333333333333</v>
      </c>
      <c r="K72" s="42"/>
    </row>
    <row r="73" spans="1:19" ht="15.75" x14ac:dyDescent="0.2">
      <c r="A73" s="43" t="s">
        <v>13</v>
      </c>
      <c r="B73" s="41" t="s">
        <v>158</v>
      </c>
      <c r="C73" s="41" t="s">
        <v>40</v>
      </c>
      <c r="D73" s="14">
        <v>5.5</v>
      </c>
      <c r="E73" s="15">
        <v>70</v>
      </c>
      <c r="F73" s="41"/>
      <c r="G73" s="17">
        <f>E73/D73</f>
        <v>12.727272727272727</v>
      </c>
      <c r="H73" s="15">
        <v>1293</v>
      </c>
      <c r="I73" s="22">
        <f>H73*(E73/100)</f>
        <v>905.09999999999991</v>
      </c>
      <c r="J73" s="12">
        <f>I73/D73</f>
        <v>164.56363636363633</v>
      </c>
      <c r="K73" s="44">
        <v>44672</v>
      </c>
    </row>
    <row r="74" spans="1:19" ht="15.75" x14ac:dyDescent="0.2">
      <c r="A74" s="43" t="s">
        <v>170</v>
      </c>
      <c r="B74" s="41">
        <v>104</v>
      </c>
      <c r="C74" s="43" t="s">
        <v>171</v>
      </c>
      <c r="D74" s="10">
        <v>6</v>
      </c>
      <c r="E74" s="11">
        <v>70</v>
      </c>
      <c r="F74" s="11"/>
      <c r="G74" s="12">
        <f>E74/D74</f>
        <v>11.666666666666666</v>
      </c>
      <c r="H74" s="11">
        <v>1293</v>
      </c>
      <c r="I74" s="22">
        <f>H74*(E74/100)</f>
        <v>905.09999999999991</v>
      </c>
      <c r="J74" s="12">
        <f>I74/D74</f>
        <v>150.85</v>
      </c>
      <c r="K74" s="23">
        <v>44734</v>
      </c>
    </row>
    <row r="75" spans="1:19" ht="15.75" x14ac:dyDescent="0.2">
      <c r="A75" s="43" t="s">
        <v>170</v>
      </c>
      <c r="B75" s="41">
        <v>105</v>
      </c>
      <c r="C75" s="43" t="s">
        <v>172</v>
      </c>
      <c r="D75" s="10">
        <v>4</v>
      </c>
      <c r="E75" s="11">
        <v>70</v>
      </c>
      <c r="F75" s="11"/>
      <c r="G75" s="12">
        <f>E75/D75</f>
        <v>17.5</v>
      </c>
      <c r="H75" s="11">
        <v>1293</v>
      </c>
      <c r="I75" s="22">
        <f>H75*(E75/100)</f>
        <v>905.09999999999991</v>
      </c>
      <c r="J75" s="12">
        <f>I75/D75</f>
        <v>226.27499999999998</v>
      </c>
      <c r="K75" s="23">
        <v>44734</v>
      </c>
    </row>
    <row r="76" spans="1:19" ht="15.75" x14ac:dyDescent="0.2">
      <c r="A76" s="43" t="s">
        <v>13</v>
      </c>
      <c r="B76" s="41">
        <v>11</v>
      </c>
      <c r="C76" s="41" t="s">
        <v>28</v>
      </c>
      <c r="D76" s="14">
        <v>4.5</v>
      </c>
      <c r="E76" s="16">
        <v>70</v>
      </c>
      <c r="F76" s="41"/>
      <c r="G76" s="17">
        <f>E76/D76</f>
        <v>15.555555555555555</v>
      </c>
      <c r="H76" s="16">
        <v>1283</v>
      </c>
      <c r="I76" s="19">
        <f>H76*(E76/100)</f>
        <v>898.09999999999991</v>
      </c>
      <c r="J76" s="20">
        <f>I76/D76</f>
        <v>199.57777777777775</v>
      </c>
      <c r="K76" s="42"/>
      <c r="N76" s="18"/>
      <c r="O76" s="18"/>
      <c r="P76" s="18"/>
      <c r="Q76" s="18"/>
      <c r="R76" s="18"/>
      <c r="S76" s="18"/>
    </row>
    <row r="77" spans="1:19" ht="15.75" x14ac:dyDescent="0.2">
      <c r="A77" s="43" t="s">
        <v>60</v>
      </c>
      <c r="B77" s="41">
        <v>86</v>
      </c>
      <c r="C77" s="43" t="s">
        <v>116</v>
      </c>
      <c r="D77" s="10">
        <v>4</v>
      </c>
      <c r="E77" s="11">
        <v>70</v>
      </c>
      <c r="F77" s="11"/>
      <c r="G77" s="12">
        <f>E77/D77</f>
        <v>17.5</v>
      </c>
      <c r="H77" s="11">
        <v>1224</v>
      </c>
      <c r="I77" s="22">
        <f>H77*(E77/100)</f>
        <v>856.8</v>
      </c>
      <c r="J77" s="12">
        <f>I77/D77</f>
        <v>214.2</v>
      </c>
      <c r="K77" s="23">
        <v>44672</v>
      </c>
    </row>
    <row r="78" spans="1:19" ht="15.75" customHeight="1" x14ac:dyDescent="0.2">
      <c r="A78" s="43" t="s">
        <v>13</v>
      </c>
      <c r="B78" s="41">
        <v>10</v>
      </c>
      <c r="C78" s="41" t="s">
        <v>27</v>
      </c>
      <c r="D78" s="14">
        <v>3.5</v>
      </c>
      <c r="E78" s="16">
        <v>65</v>
      </c>
      <c r="F78" s="41"/>
      <c r="G78" s="17">
        <f>E78/D78</f>
        <v>18.571428571428573</v>
      </c>
      <c r="H78" s="16">
        <v>1293</v>
      </c>
      <c r="I78" s="19">
        <f>H78*(E78/100)</f>
        <v>840.45</v>
      </c>
      <c r="J78" s="20">
        <f>I78/D78</f>
        <v>240.12857142857143</v>
      </c>
      <c r="K78" s="42"/>
      <c r="N78" s="18"/>
      <c r="O78" s="18"/>
      <c r="P78" s="18"/>
      <c r="Q78" s="18"/>
      <c r="R78" s="18"/>
      <c r="S78" s="18"/>
    </row>
    <row r="79" spans="1:19" ht="15.75" x14ac:dyDescent="0.2">
      <c r="A79" s="43" t="s">
        <v>13</v>
      </c>
      <c r="B79" s="41">
        <v>25</v>
      </c>
      <c r="C79" s="41" t="s">
        <v>47</v>
      </c>
      <c r="D79" s="14">
        <v>3.5</v>
      </c>
      <c r="E79" s="15">
        <v>65</v>
      </c>
      <c r="F79" s="41"/>
      <c r="G79" s="12">
        <f>E79/D79</f>
        <v>18.571428571428573</v>
      </c>
      <c r="H79" s="15">
        <v>1293</v>
      </c>
      <c r="I79" s="22">
        <f>H79*(E79/100)</f>
        <v>840.45</v>
      </c>
      <c r="J79" s="12">
        <f>I79/D79</f>
        <v>240.12857142857143</v>
      </c>
      <c r="K79" s="42"/>
    </row>
    <row r="80" spans="1:19" ht="15.75" x14ac:dyDescent="0.2">
      <c r="A80" s="13" t="s">
        <v>96</v>
      </c>
      <c r="B80" s="41">
        <v>68</v>
      </c>
      <c r="C80" s="43" t="s">
        <v>98</v>
      </c>
      <c r="D80" s="10">
        <v>3</v>
      </c>
      <c r="E80" s="11">
        <v>70</v>
      </c>
      <c r="F80" s="43"/>
      <c r="G80" s="12">
        <f>E80/D80</f>
        <v>23.333333333333332</v>
      </c>
      <c r="H80" s="11">
        <v>1180</v>
      </c>
      <c r="I80" s="22">
        <f>H80*(E80/100)</f>
        <v>826</v>
      </c>
      <c r="J80" s="12">
        <f>I80/D80</f>
        <v>275.33333333333331</v>
      </c>
      <c r="K80" s="21">
        <v>44616</v>
      </c>
    </row>
    <row r="81" spans="1:19" ht="15.75" x14ac:dyDescent="0.2">
      <c r="A81" s="13" t="s">
        <v>96</v>
      </c>
      <c r="B81" s="41">
        <v>70</v>
      </c>
      <c r="C81" s="43" t="s">
        <v>100</v>
      </c>
      <c r="D81" s="10">
        <v>5</v>
      </c>
      <c r="E81" s="11">
        <v>70</v>
      </c>
      <c r="F81" s="43"/>
      <c r="G81" s="12">
        <f>E81/D81</f>
        <v>14</v>
      </c>
      <c r="H81" s="11">
        <v>1180</v>
      </c>
      <c r="I81" s="22">
        <f>H81*(E81/100)</f>
        <v>826</v>
      </c>
      <c r="J81" s="12">
        <f>I81/D81</f>
        <v>165.2</v>
      </c>
      <c r="K81" s="21">
        <v>44616</v>
      </c>
    </row>
    <row r="82" spans="1:19" ht="15.75" customHeight="1" x14ac:dyDescent="0.2">
      <c r="A82" s="43" t="s">
        <v>13</v>
      </c>
      <c r="B82" s="41">
        <v>1</v>
      </c>
      <c r="C82" s="41" t="s">
        <v>14</v>
      </c>
      <c r="D82" s="14">
        <v>4.5</v>
      </c>
      <c r="E82" s="16">
        <v>60</v>
      </c>
      <c r="F82" s="41"/>
      <c r="G82" s="17">
        <f>E82/D82</f>
        <v>13.333333333333334</v>
      </c>
      <c r="H82" s="16">
        <v>1293</v>
      </c>
      <c r="I82" s="19">
        <f>H82*(E82/100)</f>
        <v>775.8</v>
      </c>
      <c r="J82" s="20">
        <f>I82/D82</f>
        <v>172.39999999999998</v>
      </c>
      <c r="K82" s="42"/>
      <c r="N82" s="18"/>
      <c r="O82" s="18"/>
      <c r="P82" s="18"/>
      <c r="Q82" s="18"/>
      <c r="R82" s="18"/>
      <c r="S82" s="18"/>
    </row>
    <row r="83" spans="1:19" ht="15.75" x14ac:dyDescent="0.2">
      <c r="A83" s="43" t="s">
        <v>13</v>
      </c>
      <c r="B83" s="41" t="s">
        <v>153</v>
      </c>
      <c r="C83" s="41" t="s">
        <v>124</v>
      </c>
      <c r="D83" s="14">
        <v>4</v>
      </c>
      <c r="E83" s="16">
        <v>60</v>
      </c>
      <c r="F83" s="41"/>
      <c r="G83" s="17">
        <f>E83/D83</f>
        <v>15</v>
      </c>
      <c r="H83" s="16">
        <v>1293</v>
      </c>
      <c r="I83" s="19">
        <f>H83*(E83/100)</f>
        <v>775.8</v>
      </c>
      <c r="J83" s="20">
        <f>I83/D83</f>
        <v>193.95</v>
      </c>
      <c r="K83" s="21">
        <v>44725</v>
      </c>
      <c r="N83" s="18"/>
      <c r="O83" s="18"/>
      <c r="P83" s="18"/>
      <c r="Q83" s="18"/>
      <c r="R83" s="18"/>
      <c r="S83" s="18"/>
    </row>
    <row r="84" spans="1:19" ht="15.75" x14ac:dyDescent="0.2">
      <c r="A84" s="43" t="s">
        <v>13</v>
      </c>
      <c r="B84" s="41">
        <v>3</v>
      </c>
      <c r="C84" s="41" t="s">
        <v>16</v>
      </c>
      <c r="D84" s="14">
        <v>3.5</v>
      </c>
      <c r="E84" s="16">
        <v>60</v>
      </c>
      <c r="F84" s="41"/>
      <c r="G84" s="17">
        <f>E84/D84</f>
        <v>17.142857142857142</v>
      </c>
      <c r="H84" s="16">
        <v>1293</v>
      </c>
      <c r="I84" s="19">
        <f>H84*(E84/100)</f>
        <v>775.8</v>
      </c>
      <c r="J84" s="20">
        <f>I84/D84</f>
        <v>221.65714285714284</v>
      </c>
      <c r="K84" s="42"/>
      <c r="N84" s="18"/>
      <c r="O84" s="18"/>
      <c r="P84" s="18"/>
      <c r="Q84" s="18"/>
      <c r="R84" s="18"/>
      <c r="S84" s="18"/>
    </row>
    <row r="85" spans="1:19" ht="15.75" x14ac:dyDescent="0.2">
      <c r="A85" s="43" t="s">
        <v>13</v>
      </c>
      <c r="B85" s="41" t="s">
        <v>155</v>
      </c>
      <c r="C85" s="41" t="s">
        <v>34</v>
      </c>
      <c r="D85" s="14">
        <v>3</v>
      </c>
      <c r="E85" s="16">
        <v>60</v>
      </c>
      <c r="F85" s="41"/>
      <c r="G85" s="17">
        <f>E85/D85</f>
        <v>20</v>
      </c>
      <c r="H85" s="16">
        <v>1293</v>
      </c>
      <c r="I85" s="19">
        <f>H85*(E85/100)</f>
        <v>775.8</v>
      </c>
      <c r="J85" s="20">
        <f>I85/D85</f>
        <v>258.59999999999997</v>
      </c>
      <c r="K85" s="21">
        <v>44652</v>
      </c>
    </row>
    <row r="86" spans="1:19" ht="15.75" x14ac:dyDescent="0.2">
      <c r="A86" s="43" t="s">
        <v>13</v>
      </c>
      <c r="B86" s="41">
        <v>22</v>
      </c>
      <c r="C86" s="41" t="s">
        <v>43</v>
      </c>
      <c r="D86" s="14">
        <v>5</v>
      </c>
      <c r="E86" s="15">
        <v>60</v>
      </c>
      <c r="F86" s="41"/>
      <c r="G86" s="17">
        <f>E86/D86</f>
        <v>12</v>
      </c>
      <c r="H86" s="15">
        <v>1293</v>
      </c>
      <c r="I86" s="22">
        <f>H86*(E86/100)</f>
        <v>775.8</v>
      </c>
      <c r="J86" s="12">
        <f>I86/D86</f>
        <v>155.16</v>
      </c>
      <c r="K86" s="42" t="s">
        <v>44</v>
      </c>
    </row>
    <row r="87" spans="1:19" ht="15.75" x14ac:dyDescent="0.2">
      <c r="A87" s="43" t="s">
        <v>13</v>
      </c>
      <c r="B87" s="41">
        <v>26</v>
      </c>
      <c r="C87" s="41" t="s">
        <v>48</v>
      </c>
      <c r="D87" s="14">
        <v>3.5</v>
      </c>
      <c r="E87" s="15">
        <v>60</v>
      </c>
      <c r="F87" s="41"/>
      <c r="G87" s="12">
        <f>E87/D87</f>
        <v>17.142857142857142</v>
      </c>
      <c r="H87" s="15">
        <v>1283</v>
      </c>
      <c r="I87" s="22">
        <f>H87*(E87/100)</f>
        <v>769.8</v>
      </c>
      <c r="J87" s="12">
        <f>I87/D87</f>
        <v>219.94285714285712</v>
      </c>
      <c r="K87" s="42"/>
    </row>
    <row r="88" spans="1:19" ht="15.75" x14ac:dyDescent="0.2">
      <c r="A88" s="43" t="s">
        <v>60</v>
      </c>
      <c r="B88" s="41">
        <v>37</v>
      </c>
      <c r="C88" s="43" t="s">
        <v>142</v>
      </c>
      <c r="D88" s="10">
        <v>3</v>
      </c>
      <c r="E88" s="11">
        <v>65</v>
      </c>
      <c r="F88" s="43"/>
      <c r="G88" s="12">
        <f>E88/D88</f>
        <v>21.666666666666668</v>
      </c>
      <c r="H88" s="11">
        <v>1180</v>
      </c>
      <c r="I88" s="22">
        <f>H88*(E88/100)</f>
        <v>767</v>
      </c>
      <c r="J88" s="12">
        <f>I88/D88</f>
        <v>255.66666666666666</v>
      </c>
      <c r="K88" s="21"/>
    </row>
    <row r="89" spans="1:19" ht="15.75" x14ac:dyDescent="0.2">
      <c r="A89" s="43" t="s">
        <v>141</v>
      </c>
      <c r="B89" s="41" t="s">
        <v>159</v>
      </c>
      <c r="C89" s="43" t="s">
        <v>143</v>
      </c>
      <c r="D89" s="10">
        <v>2.5</v>
      </c>
      <c r="E89" s="11">
        <v>65</v>
      </c>
      <c r="F89" s="43"/>
      <c r="G89" s="12">
        <f>E89/D89</f>
        <v>26</v>
      </c>
      <c r="H89" s="11">
        <v>1180</v>
      </c>
      <c r="I89" s="22">
        <f>H89*(E89/100)</f>
        <v>767</v>
      </c>
      <c r="J89" s="12">
        <f>I89/D89</f>
        <v>306.8</v>
      </c>
      <c r="K89" s="21">
        <v>44624</v>
      </c>
    </row>
    <row r="90" spans="1:19" ht="15.75" x14ac:dyDescent="0.2">
      <c r="A90" s="43" t="s">
        <v>13</v>
      </c>
      <c r="B90" s="41">
        <v>6</v>
      </c>
      <c r="C90" s="41" t="s">
        <v>22</v>
      </c>
      <c r="D90" s="14">
        <v>2.5</v>
      </c>
      <c r="E90" s="16">
        <v>45</v>
      </c>
      <c r="F90" s="41"/>
      <c r="G90" s="17">
        <f>E90/D90</f>
        <v>18</v>
      </c>
      <c r="H90" s="16">
        <v>1193</v>
      </c>
      <c r="I90" s="19">
        <f>H90*(E90/100)</f>
        <v>536.85</v>
      </c>
      <c r="J90" s="20">
        <f>I90/D90</f>
        <v>214.74</v>
      </c>
      <c r="K90" s="42"/>
      <c r="N90" s="18"/>
      <c r="O90" s="18"/>
      <c r="P90" s="18"/>
      <c r="Q90" s="18"/>
      <c r="R90" s="18"/>
      <c r="S90" s="18"/>
    </row>
    <row r="91" spans="1:19" ht="15.75" x14ac:dyDescent="0.2">
      <c r="A91" s="43" t="s">
        <v>13</v>
      </c>
      <c r="B91" s="41" t="s">
        <v>165</v>
      </c>
      <c r="C91" s="41" t="s">
        <v>164</v>
      </c>
      <c r="D91" s="14">
        <v>2</v>
      </c>
      <c r="E91" s="16">
        <v>45</v>
      </c>
      <c r="F91" s="41"/>
      <c r="G91" s="17">
        <f>E91/D91</f>
        <v>22.5</v>
      </c>
      <c r="H91" s="16">
        <v>1193</v>
      </c>
      <c r="I91" s="19">
        <f>H91*(E91/100)</f>
        <v>536.85</v>
      </c>
      <c r="J91" s="20">
        <f>I91/D91</f>
        <v>268.42500000000001</v>
      </c>
      <c r="K91" s="42"/>
      <c r="N91" s="18"/>
      <c r="O91" s="18"/>
      <c r="P91" s="18"/>
      <c r="Q91" s="18"/>
      <c r="R91" s="18"/>
      <c r="S91" s="18"/>
    </row>
    <row r="92" spans="1:19" ht="15.75" x14ac:dyDescent="0.2">
      <c r="A92" s="13" t="s">
        <v>13</v>
      </c>
      <c r="B92" s="41">
        <v>78</v>
      </c>
      <c r="C92" s="43" t="s">
        <v>108</v>
      </c>
      <c r="D92" s="10">
        <v>3</v>
      </c>
      <c r="E92" s="11">
        <v>30</v>
      </c>
      <c r="F92" s="43"/>
      <c r="G92" s="12">
        <f>E92/D92</f>
        <v>10</v>
      </c>
      <c r="H92" s="11">
        <v>1293</v>
      </c>
      <c r="I92" s="22">
        <f>H92*(E92/100)</f>
        <v>387.9</v>
      </c>
      <c r="J92" s="12">
        <f>I92/D92</f>
        <v>129.29999999999998</v>
      </c>
      <c r="K92" s="21">
        <v>44651</v>
      </c>
    </row>
    <row r="93" spans="1:19" ht="15.75" x14ac:dyDescent="0.2">
      <c r="A93" s="43" t="s">
        <v>13</v>
      </c>
      <c r="B93" s="41">
        <v>9</v>
      </c>
      <c r="C93" s="41" t="s">
        <v>25</v>
      </c>
      <c r="D93" s="14">
        <v>6</v>
      </c>
      <c r="E93" s="16">
        <v>49</v>
      </c>
      <c r="F93" s="41" t="s">
        <v>26</v>
      </c>
      <c r="G93" s="17">
        <f>E93/D93</f>
        <v>8.1666666666666661</v>
      </c>
      <c r="H93" s="16"/>
      <c r="I93" s="19"/>
      <c r="J93" s="20"/>
      <c r="K93" s="37" t="s">
        <v>121</v>
      </c>
      <c r="N93" s="18"/>
      <c r="O93" s="18"/>
      <c r="P93" s="18"/>
      <c r="Q93" s="18"/>
      <c r="R93" s="18"/>
      <c r="S93" s="18"/>
    </row>
    <row r="94" spans="1:19" ht="15.75" x14ac:dyDescent="0.2">
      <c r="A94" s="13" t="s">
        <v>52</v>
      </c>
      <c r="B94" s="41">
        <v>31</v>
      </c>
      <c r="C94" s="41" t="s">
        <v>53</v>
      </c>
      <c r="D94" s="14">
        <v>5</v>
      </c>
      <c r="E94" s="15"/>
      <c r="F94" s="41"/>
      <c r="G94" s="12"/>
      <c r="H94" s="15"/>
      <c r="I94" s="22"/>
      <c r="J94" s="12"/>
      <c r="K94" s="42"/>
    </row>
    <row r="95" spans="1:19" ht="15.75" x14ac:dyDescent="0.2">
      <c r="A95" s="13" t="s">
        <v>52</v>
      </c>
      <c r="B95" s="41">
        <v>32</v>
      </c>
      <c r="C95" s="43" t="s">
        <v>54</v>
      </c>
      <c r="D95" s="10">
        <v>5</v>
      </c>
      <c r="E95" s="11"/>
      <c r="F95" s="43"/>
      <c r="G95" s="12"/>
      <c r="H95" s="11"/>
      <c r="I95" s="22"/>
      <c r="J95" s="12"/>
      <c r="K95" s="42"/>
    </row>
    <row r="96" spans="1:19" ht="15.75" x14ac:dyDescent="0.2">
      <c r="A96" s="13" t="s">
        <v>52</v>
      </c>
      <c r="B96" s="41">
        <v>33</v>
      </c>
      <c r="C96" s="43" t="s">
        <v>39</v>
      </c>
      <c r="D96" s="10">
        <v>5</v>
      </c>
      <c r="E96" s="11"/>
      <c r="F96" s="43"/>
      <c r="G96" s="12"/>
      <c r="H96" s="11"/>
      <c r="I96" s="22"/>
      <c r="J96" s="12"/>
      <c r="K96" s="42"/>
    </row>
    <row r="97" spans="1:11" ht="15.75" x14ac:dyDescent="0.2">
      <c r="A97" s="13" t="s">
        <v>52</v>
      </c>
      <c r="B97" s="41">
        <v>34</v>
      </c>
      <c r="C97" s="43" t="s">
        <v>55</v>
      </c>
      <c r="D97" s="10">
        <v>6</v>
      </c>
      <c r="E97" s="11"/>
      <c r="F97" s="43" t="s">
        <v>56</v>
      </c>
      <c r="G97" s="12"/>
      <c r="H97" s="11"/>
      <c r="I97" s="22"/>
      <c r="J97" s="12"/>
      <c r="K97" s="42"/>
    </row>
    <row r="98" spans="1:11" ht="15.75" x14ac:dyDescent="0.2">
      <c r="A98" s="13" t="s">
        <v>52</v>
      </c>
      <c r="B98" s="41">
        <v>35</v>
      </c>
      <c r="C98" s="43" t="s">
        <v>57</v>
      </c>
      <c r="D98" s="10">
        <v>6</v>
      </c>
      <c r="E98" s="11"/>
      <c r="F98" s="43" t="s">
        <v>58</v>
      </c>
      <c r="G98" s="12"/>
      <c r="H98" s="11"/>
      <c r="I98" s="22"/>
      <c r="J98" s="12"/>
      <c r="K98" s="42"/>
    </row>
    <row r="99" spans="1:11" ht="15.75" x14ac:dyDescent="0.2">
      <c r="A99" s="13" t="s">
        <v>52</v>
      </c>
      <c r="B99" s="41">
        <v>36</v>
      </c>
      <c r="C99" s="43" t="s">
        <v>59</v>
      </c>
      <c r="D99" s="10">
        <v>4</v>
      </c>
      <c r="E99" s="11"/>
      <c r="F99" s="43"/>
      <c r="G99" s="12"/>
      <c r="H99" s="11"/>
      <c r="I99" s="22"/>
      <c r="J99" s="12"/>
      <c r="K99" s="42"/>
    </row>
    <row r="100" spans="1:11" ht="15.75" x14ac:dyDescent="0.2">
      <c r="A100" s="43" t="s">
        <v>52</v>
      </c>
      <c r="B100" s="41">
        <v>56</v>
      </c>
      <c r="C100" s="43" t="s">
        <v>83</v>
      </c>
      <c r="D100" s="10">
        <v>12</v>
      </c>
      <c r="E100" s="11"/>
      <c r="F100" s="43"/>
      <c r="G100" s="12"/>
      <c r="H100" s="11"/>
      <c r="I100" s="22"/>
      <c r="J100" s="12"/>
      <c r="K100" s="21">
        <v>44609</v>
      </c>
    </row>
    <row r="101" spans="1:11" ht="15.75" x14ac:dyDescent="0.2">
      <c r="A101" s="43" t="s">
        <v>52</v>
      </c>
      <c r="B101" s="41">
        <v>57</v>
      </c>
      <c r="C101" s="43" t="s">
        <v>84</v>
      </c>
      <c r="D101" s="10">
        <v>7</v>
      </c>
      <c r="E101" s="11"/>
      <c r="F101" s="43"/>
      <c r="G101" s="12"/>
      <c r="H101" s="11"/>
      <c r="I101" s="22"/>
      <c r="J101" s="12"/>
      <c r="K101" s="21">
        <v>44609</v>
      </c>
    </row>
    <row r="102" spans="1:11" ht="15.75" x14ac:dyDescent="0.2">
      <c r="A102" s="43" t="s">
        <v>52</v>
      </c>
      <c r="B102" s="41">
        <v>60</v>
      </c>
      <c r="C102" s="43" t="s">
        <v>87</v>
      </c>
      <c r="D102" s="10">
        <v>5</v>
      </c>
      <c r="E102" s="11"/>
      <c r="F102" s="43"/>
      <c r="G102" s="12"/>
      <c r="H102" s="11"/>
      <c r="I102" s="22"/>
      <c r="J102" s="12"/>
      <c r="K102" s="21">
        <v>44610</v>
      </c>
    </row>
    <row r="103" spans="1:11" ht="15.75" x14ac:dyDescent="0.2">
      <c r="A103" s="43" t="s">
        <v>52</v>
      </c>
      <c r="B103" s="41">
        <v>61</v>
      </c>
      <c r="C103" s="43" t="s">
        <v>88</v>
      </c>
      <c r="D103" s="10">
        <v>6</v>
      </c>
      <c r="E103" s="11"/>
      <c r="F103" s="43"/>
      <c r="G103" s="12"/>
      <c r="H103" s="11"/>
      <c r="I103" s="22"/>
      <c r="J103" s="12"/>
      <c r="K103" s="21">
        <v>44610</v>
      </c>
    </row>
    <row r="104" spans="1:11" ht="15.75" x14ac:dyDescent="0.2">
      <c r="A104" s="43" t="s">
        <v>52</v>
      </c>
      <c r="B104" s="41">
        <v>62</v>
      </c>
      <c r="C104" s="43" t="s">
        <v>89</v>
      </c>
      <c r="D104" s="10">
        <v>5</v>
      </c>
      <c r="E104" s="11"/>
      <c r="F104" s="43"/>
      <c r="G104" s="12"/>
      <c r="H104" s="11"/>
      <c r="I104" s="22"/>
      <c r="J104" s="12"/>
      <c r="K104" s="21">
        <v>44610</v>
      </c>
    </row>
    <row r="105" spans="1:11" ht="16.5" customHeight="1" x14ac:dyDescent="0.2">
      <c r="A105" s="13" t="s">
        <v>90</v>
      </c>
      <c r="B105" s="41">
        <v>63</v>
      </c>
      <c r="C105" s="43" t="s">
        <v>91</v>
      </c>
      <c r="D105" s="10">
        <v>12</v>
      </c>
      <c r="E105" s="11"/>
      <c r="F105" s="43" t="s">
        <v>64</v>
      </c>
      <c r="G105" s="12"/>
      <c r="H105" s="11"/>
      <c r="I105" s="22"/>
      <c r="J105" s="12"/>
      <c r="K105" s="21">
        <v>44610</v>
      </c>
    </row>
    <row r="106" spans="1:11" ht="15.75" x14ac:dyDescent="0.2">
      <c r="A106" s="13" t="s">
        <v>90</v>
      </c>
      <c r="B106" s="41">
        <v>64</v>
      </c>
      <c r="C106" s="43" t="s">
        <v>92</v>
      </c>
      <c r="D106" s="10">
        <v>12</v>
      </c>
      <c r="E106" s="11"/>
      <c r="F106" s="43" t="s">
        <v>93</v>
      </c>
      <c r="G106" s="12"/>
      <c r="H106" s="11"/>
      <c r="I106" s="22"/>
      <c r="J106" s="12"/>
      <c r="K106" s="21">
        <v>44610</v>
      </c>
    </row>
    <row r="107" spans="1:11" ht="15.75" x14ac:dyDescent="0.2">
      <c r="A107" s="13" t="s">
        <v>90</v>
      </c>
      <c r="B107" s="41">
        <v>65</v>
      </c>
      <c r="C107" s="43" t="s">
        <v>94</v>
      </c>
      <c r="D107" s="10">
        <v>15</v>
      </c>
      <c r="E107" s="11"/>
      <c r="F107" s="43" t="s">
        <v>64</v>
      </c>
      <c r="G107" s="12"/>
      <c r="H107" s="11"/>
      <c r="I107" s="22"/>
      <c r="J107" s="12"/>
      <c r="K107" s="21">
        <v>44610</v>
      </c>
    </row>
    <row r="108" spans="1:11" ht="15.75" x14ac:dyDescent="0.2">
      <c r="A108" s="43" t="s">
        <v>52</v>
      </c>
      <c r="B108" s="41">
        <v>72</v>
      </c>
      <c r="C108" s="43" t="s">
        <v>102</v>
      </c>
      <c r="D108" s="10">
        <v>6</v>
      </c>
      <c r="E108" s="11"/>
      <c r="F108" s="43"/>
      <c r="G108" s="12"/>
      <c r="H108" s="11"/>
      <c r="I108" s="22"/>
      <c r="J108" s="12"/>
      <c r="K108" s="42"/>
    </row>
    <row r="109" spans="1:11" ht="28.5" x14ac:dyDescent="0.2">
      <c r="A109" s="43" t="s">
        <v>128</v>
      </c>
      <c r="B109" s="41">
        <v>73</v>
      </c>
      <c r="C109" s="43" t="s">
        <v>103</v>
      </c>
      <c r="D109" s="10">
        <v>6</v>
      </c>
      <c r="E109" s="11"/>
      <c r="F109" s="43"/>
      <c r="G109" s="12"/>
      <c r="H109" s="11"/>
      <c r="I109" s="22"/>
      <c r="J109" s="12"/>
      <c r="K109" s="44" t="s">
        <v>140</v>
      </c>
    </row>
    <row r="110" spans="1:11" ht="15.75" x14ac:dyDescent="0.2">
      <c r="A110" s="43" t="s">
        <v>52</v>
      </c>
      <c r="B110" s="41">
        <v>74</v>
      </c>
      <c r="C110" s="43" t="s">
        <v>104</v>
      </c>
      <c r="D110" s="10">
        <v>12</v>
      </c>
      <c r="E110" s="11"/>
      <c r="F110" s="43"/>
      <c r="G110" s="12"/>
      <c r="H110" s="11"/>
      <c r="I110" s="22"/>
      <c r="J110" s="12"/>
      <c r="K110" s="21">
        <v>44653</v>
      </c>
    </row>
    <row r="111" spans="1:11" ht="15.75" x14ac:dyDescent="0.2">
      <c r="A111" s="43" t="s">
        <v>52</v>
      </c>
      <c r="B111" s="41">
        <v>75</v>
      </c>
      <c r="C111" s="43" t="s">
        <v>105</v>
      </c>
      <c r="D111" s="10">
        <v>5</v>
      </c>
      <c r="E111" s="11"/>
      <c r="F111" s="43"/>
      <c r="G111" s="12"/>
      <c r="H111" s="11"/>
      <c r="I111" s="22"/>
      <c r="J111" s="12"/>
      <c r="K111" s="21">
        <v>44658</v>
      </c>
    </row>
    <row r="112" spans="1:11" ht="15.75" x14ac:dyDescent="0.2">
      <c r="A112" s="43" t="s">
        <v>52</v>
      </c>
      <c r="B112" s="41">
        <v>76</v>
      </c>
      <c r="C112" s="43" t="s">
        <v>106</v>
      </c>
      <c r="D112" s="10">
        <v>3</v>
      </c>
      <c r="E112" s="11"/>
      <c r="F112" s="43"/>
      <c r="G112" s="12"/>
      <c r="H112" s="11"/>
      <c r="I112" s="22"/>
      <c r="J112" s="12"/>
      <c r="K112" s="21">
        <v>44658</v>
      </c>
    </row>
    <row r="113" spans="1:11" ht="15.75" x14ac:dyDescent="0.2">
      <c r="A113" s="43" t="s">
        <v>52</v>
      </c>
      <c r="B113" s="41">
        <v>77</v>
      </c>
      <c r="C113" s="43" t="s">
        <v>107</v>
      </c>
      <c r="D113" s="10">
        <v>6</v>
      </c>
      <c r="E113" s="11"/>
      <c r="F113" s="43"/>
      <c r="G113" s="12"/>
      <c r="H113" s="11"/>
      <c r="I113" s="22"/>
      <c r="J113" s="12"/>
      <c r="K113" s="21">
        <v>44658</v>
      </c>
    </row>
    <row r="114" spans="1:11" ht="15.75" x14ac:dyDescent="0.2">
      <c r="A114" s="43" t="s">
        <v>52</v>
      </c>
      <c r="B114" s="41">
        <v>85</v>
      </c>
      <c r="C114" s="43" t="s">
        <v>115</v>
      </c>
      <c r="D114" s="10">
        <v>7</v>
      </c>
      <c r="E114" s="11"/>
      <c r="F114" s="11"/>
      <c r="G114" s="12"/>
      <c r="H114" s="11"/>
      <c r="I114" s="22"/>
      <c r="J114" s="12"/>
      <c r="K114" s="23">
        <v>44672</v>
      </c>
    </row>
    <row r="115" spans="1:11" ht="31.5" x14ac:dyDescent="0.2">
      <c r="A115" s="43" t="s">
        <v>128</v>
      </c>
      <c r="B115" s="41">
        <v>91</v>
      </c>
      <c r="C115" s="43" t="s">
        <v>129</v>
      </c>
      <c r="D115" s="10">
        <v>6</v>
      </c>
      <c r="E115" s="11"/>
      <c r="F115" s="11"/>
      <c r="G115" s="12"/>
      <c r="H115" s="11"/>
      <c r="I115" s="22"/>
      <c r="J115" s="12"/>
      <c r="K115" s="23" t="s">
        <v>130</v>
      </c>
    </row>
    <row r="116" spans="1:11" ht="15.75" x14ac:dyDescent="0.2">
      <c r="A116" s="43" t="s">
        <v>128</v>
      </c>
      <c r="B116" s="41">
        <v>92</v>
      </c>
      <c r="C116" s="43" t="s">
        <v>131</v>
      </c>
      <c r="D116" s="10">
        <v>12</v>
      </c>
      <c r="E116" s="11"/>
      <c r="F116" s="11"/>
      <c r="G116" s="12"/>
      <c r="H116" s="11"/>
      <c r="I116" s="22"/>
      <c r="J116" s="12"/>
      <c r="K116" s="23">
        <v>44726</v>
      </c>
    </row>
    <row r="117" spans="1:11" ht="15.75" x14ac:dyDescent="0.2">
      <c r="A117" s="43" t="s">
        <v>127</v>
      </c>
      <c r="B117" s="41">
        <v>94</v>
      </c>
      <c r="C117" s="43" t="s">
        <v>133</v>
      </c>
      <c r="D117" s="10">
        <v>15</v>
      </c>
      <c r="E117" s="11"/>
      <c r="F117" s="11"/>
      <c r="G117" s="12"/>
      <c r="H117" s="11"/>
      <c r="I117" s="22"/>
      <c r="J117" s="12"/>
      <c r="K117" s="23">
        <v>44726</v>
      </c>
    </row>
    <row r="118" spans="1:11" ht="31.5" x14ac:dyDescent="0.2">
      <c r="A118" s="43" t="s">
        <v>127</v>
      </c>
      <c r="B118" s="41">
        <v>95</v>
      </c>
      <c r="C118" s="43" t="s">
        <v>134</v>
      </c>
      <c r="D118" s="10">
        <v>9.9</v>
      </c>
      <c r="E118" s="11"/>
      <c r="F118" s="11"/>
      <c r="G118" s="12"/>
      <c r="H118" s="11"/>
      <c r="I118" s="22"/>
      <c r="J118" s="12"/>
      <c r="K118" s="23" t="s">
        <v>135</v>
      </c>
    </row>
    <row r="119" spans="1:11" ht="15.75" x14ac:dyDescent="0.2">
      <c r="A119" s="43" t="s">
        <v>127</v>
      </c>
      <c r="B119" s="41">
        <v>96</v>
      </c>
      <c r="C119" s="43" t="s">
        <v>136</v>
      </c>
      <c r="D119" s="10">
        <v>6</v>
      </c>
      <c r="E119" s="11"/>
      <c r="F119" s="11"/>
      <c r="G119" s="12"/>
      <c r="H119" s="11"/>
      <c r="I119" s="22"/>
      <c r="J119" s="12"/>
      <c r="K119" s="23">
        <v>44726</v>
      </c>
    </row>
    <row r="120" spans="1:11" ht="15.75" x14ac:dyDescent="0.2">
      <c r="A120" s="43" t="s">
        <v>127</v>
      </c>
      <c r="B120" s="41">
        <v>97</v>
      </c>
      <c r="C120" s="43" t="s">
        <v>137</v>
      </c>
      <c r="D120" s="10">
        <v>6</v>
      </c>
      <c r="E120" s="11"/>
      <c r="F120" s="11"/>
      <c r="G120" s="12"/>
      <c r="H120" s="11"/>
      <c r="I120" s="22"/>
      <c r="J120" s="12"/>
      <c r="K120" s="23">
        <v>44726</v>
      </c>
    </row>
    <row r="121" spans="1:11" ht="31.5" x14ac:dyDescent="0.2">
      <c r="A121" s="43" t="s">
        <v>127</v>
      </c>
      <c r="B121" s="41">
        <v>98</v>
      </c>
      <c r="C121" s="43" t="s">
        <v>138</v>
      </c>
      <c r="D121" s="10">
        <v>12</v>
      </c>
      <c r="E121" s="11"/>
      <c r="F121" s="11"/>
      <c r="G121" s="12"/>
      <c r="H121" s="11"/>
      <c r="I121" s="22"/>
      <c r="J121" s="12"/>
      <c r="K121" s="23" t="s">
        <v>135</v>
      </c>
    </row>
    <row r="122" spans="1:11" ht="31.5" x14ac:dyDescent="0.2">
      <c r="A122" s="43" t="s">
        <v>127</v>
      </c>
      <c r="B122" s="41">
        <v>99</v>
      </c>
      <c r="C122" s="43" t="s">
        <v>139</v>
      </c>
      <c r="D122" s="10">
        <v>13</v>
      </c>
      <c r="E122" s="11"/>
      <c r="F122" s="11"/>
      <c r="G122" s="12"/>
      <c r="H122" s="11"/>
      <c r="I122" s="22"/>
      <c r="J122" s="12"/>
      <c r="K122" s="23" t="s">
        <v>135</v>
      </c>
    </row>
    <row r="124" spans="1:11" ht="3.95" customHeight="1" x14ac:dyDescent="0.2">
      <c r="A124" s="24"/>
      <c r="B124" s="25"/>
      <c r="C124" s="24"/>
      <c r="D124" s="26"/>
      <c r="E124" s="26"/>
      <c r="F124" s="26"/>
      <c r="G124" s="27"/>
      <c r="H124" s="26"/>
      <c r="I124" s="32"/>
      <c r="J124" s="33"/>
      <c r="K124" s="34"/>
    </row>
    <row r="125" spans="1:11" ht="30.95" customHeight="1" x14ac:dyDescent="0.2">
      <c r="A125" s="57" t="s">
        <v>147</v>
      </c>
      <c r="B125" s="58"/>
      <c r="C125" s="58"/>
      <c r="D125" s="58"/>
      <c r="E125" s="58"/>
      <c r="F125" s="58"/>
      <c r="G125" s="58"/>
      <c r="H125" s="58"/>
      <c r="I125" s="58"/>
      <c r="J125" s="58"/>
      <c r="K125" s="58"/>
    </row>
    <row r="126" spans="1:11" x14ac:dyDescent="0.2">
      <c r="A126" s="46" t="s">
        <v>148</v>
      </c>
      <c r="B126" s="46"/>
      <c r="C126" s="46"/>
      <c r="D126" s="46"/>
      <c r="E126" s="46"/>
      <c r="F126" s="46"/>
      <c r="G126" s="46"/>
      <c r="H126" s="46"/>
      <c r="I126" s="46"/>
      <c r="J126" s="46"/>
      <c r="K126" s="46"/>
    </row>
    <row r="127" spans="1:11" ht="27" customHeight="1" x14ac:dyDescent="0.2">
      <c r="A127" s="46" t="s">
        <v>180</v>
      </c>
      <c r="B127" s="46"/>
      <c r="C127" s="46"/>
      <c r="D127" s="46"/>
      <c r="E127" s="46"/>
      <c r="F127" s="46"/>
      <c r="G127" s="46"/>
      <c r="H127" s="46"/>
      <c r="I127" s="46"/>
      <c r="J127" s="46"/>
      <c r="K127" s="46"/>
    </row>
    <row r="128" spans="1:11" x14ac:dyDescent="0.2">
      <c r="A128" s="28"/>
      <c r="B128" s="29"/>
      <c r="C128" s="28"/>
      <c r="D128" s="29"/>
      <c r="E128" s="29"/>
      <c r="F128" s="29"/>
      <c r="G128" s="29"/>
      <c r="H128" s="29"/>
      <c r="I128" s="35"/>
      <c r="J128" s="29"/>
    </row>
    <row r="129" spans="1:10" x14ac:dyDescent="0.2">
      <c r="A129" s="30"/>
      <c r="B129" s="31"/>
      <c r="C129" s="30"/>
      <c r="D129" s="31"/>
      <c r="E129" s="31"/>
      <c r="F129" s="31"/>
      <c r="G129" s="31"/>
      <c r="H129" s="31"/>
      <c r="I129" s="36"/>
      <c r="J129" s="31"/>
    </row>
  </sheetData>
  <autoFilter ref="A4:S4" xr:uid="{894F036E-FFB4-4BCA-97F5-2D68845385EE}">
    <sortState ref="A6:S122">
      <sortCondition descending="1" ref="I4"/>
    </sortState>
  </autoFilter>
  <mergeCells count="13">
    <mergeCell ref="A125:K125"/>
    <mergeCell ref="A126:K126"/>
    <mergeCell ref="A127:K127"/>
    <mergeCell ref="A1:K1"/>
    <mergeCell ref="A2:H2"/>
    <mergeCell ref="I2:K2"/>
    <mergeCell ref="A3:A4"/>
    <mergeCell ref="B3:B4"/>
    <mergeCell ref="C3:C4"/>
    <mergeCell ref="F3:F4"/>
    <mergeCell ref="G3:G4"/>
    <mergeCell ref="H3:J3"/>
    <mergeCell ref="K3:K4"/>
  </mergeCells>
  <phoneticPr fontId="7" type="noConversion"/>
  <pageMargins left="0.23622047244094499" right="0.23622047244094499" top="0.39370078740157499" bottom="0.39370078740157499" header="0.31496062992126" footer="0.31496062992126"/>
  <pageSetup paperSize="9" scale="9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8F00-2D1A-4C2E-AF99-ED5586ED8DF4}">
  <sheetPr codeName="Sheet3">
    <pageSetUpPr fitToPage="1"/>
  </sheetPr>
  <dimension ref="A1:S129"/>
  <sheetViews>
    <sheetView zoomScaleNormal="100" workbookViewId="0">
      <pane ySplit="4" topLeftCell="A5" activePane="bottomLeft" state="frozen"/>
      <selection pane="bottomLeft" activeCell="H31" sqref="H31"/>
    </sheetView>
  </sheetViews>
  <sheetFormatPr defaultColWidth="9" defaultRowHeight="14.25" x14ac:dyDescent="0.2"/>
  <cols>
    <col min="1" max="1" width="4.5" style="1" customWidth="1"/>
    <col min="2" max="2" width="5.125" style="1" customWidth="1"/>
    <col min="3" max="3" width="16.75" style="1" customWidth="1"/>
    <col min="4" max="4" width="6.5" style="2" customWidth="1"/>
    <col min="5" max="5" width="7.5" customWidth="1"/>
    <col min="6" max="6" width="5.125" style="1" customWidth="1"/>
    <col min="7" max="7" width="8.25" style="3" customWidth="1"/>
    <col min="8" max="8" width="13.125" customWidth="1"/>
    <col min="9" max="9" width="9.625" style="4" customWidth="1"/>
    <col min="10" max="10" width="9.375" style="5" customWidth="1"/>
    <col min="11" max="11" width="16.125" style="6" customWidth="1"/>
  </cols>
  <sheetData>
    <row r="1" spans="1:19" ht="27.75" x14ac:dyDescent="0.2">
      <c r="A1" s="52" t="s">
        <v>166</v>
      </c>
      <c r="B1" s="52"/>
      <c r="C1" s="52"/>
      <c r="D1" s="52"/>
      <c r="E1" s="52"/>
      <c r="F1" s="52"/>
      <c r="G1" s="52"/>
      <c r="H1" s="52"/>
      <c r="I1" s="52"/>
      <c r="J1" s="52"/>
      <c r="K1" s="52"/>
      <c r="N1" s="18"/>
      <c r="O1" s="18"/>
      <c r="P1" s="18"/>
    </row>
    <row r="2" spans="1:19" x14ac:dyDescent="0.2">
      <c r="A2" s="53" t="s">
        <v>179</v>
      </c>
      <c r="B2" s="53"/>
      <c r="C2" s="53"/>
      <c r="D2" s="53"/>
      <c r="E2" s="53"/>
      <c r="F2" s="53"/>
      <c r="G2" s="53"/>
      <c r="H2" s="54"/>
      <c r="I2" s="55" t="s">
        <v>0</v>
      </c>
      <c r="J2" s="56"/>
      <c r="K2" s="56"/>
      <c r="N2" s="18"/>
      <c r="O2" s="18"/>
      <c r="P2" s="18"/>
    </row>
    <row r="3" spans="1:19" ht="15.75" x14ac:dyDescent="0.2">
      <c r="A3" s="47" t="s">
        <v>1</v>
      </c>
      <c r="B3" s="49" t="s">
        <v>2</v>
      </c>
      <c r="C3" s="49" t="s">
        <v>3</v>
      </c>
      <c r="D3" s="41" t="s">
        <v>4</v>
      </c>
      <c r="E3" s="45" t="s">
        <v>152</v>
      </c>
      <c r="F3" s="50" t="s">
        <v>6</v>
      </c>
      <c r="G3" s="51" t="s">
        <v>7</v>
      </c>
      <c r="H3" s="49" t="s">
        <v>162</v>
      </c>
      <c r="I3" s="49"/>
      <c r="J3" s="49"/>
      <c r="K3" s="47" t="s">
        <v>8</v>
      </c>
      <c r="N3" s="18"/>
      <c r="O3" s="18"/>
      <c r="P3" s="18"/>
      <c r="Q3" s="18"/>
      <c r="R3" s="18"/>
      <c r="S3" s="18"/>
    </row>
    <row r="4" spans="1:19" ht="15.75" x14ac:dyDescent="0.2">
      <c r="A4" s="48"/>
      <c r="B4" s="49"/>
      <c r="C4" s="49"/>
      <c r="D4" s="41" t="s">
        <v>9</v>
      </c>
      <c r="E4" s="41" t="s">
        <v>5</v>
      </c>
      <c r="F4" s="49"/>
      <c r="G4" s="51"/>
      <c r="H4" s="41" t="s">
        <v>10</v>
      </c>
      <c r="I4" s="41" t="s">
        <v>11</v>
      </c>
      <c r="J4" s="41" t="s">
        <v>12</v>
      </c>
      <c r="K4" s="47"/>
      <c r="N4" s="18"/>
      <c r="O4" s="18"/>
      <c r="P4" s="18"/>
      <c r="Q4" s="18"/>
      <c r="R4" s="18"/>
      <c r="S4" s="18"/>
    </row>
    <row r="5" spans="1:19" ht="28.5" x14ac:dyDescent="0.2">
      <c r="A5" s="43" t="s">
        <v>60</v>
      </c>
      <c r="B5" s="41">
        <v>55</v>
      </c>
      <c r="C5" s="43" t="s">
        <v>82</v>
      </c>
      <c r="D5" s="10">
        <v>12</v>
      </c>
      <c r="E5" s="11">
        <v>290</v>
      </c>
      <c r="F5" s="43"/>
      <c r="G5" s="12">
        <f>E5/D5</f>
        <v>24.166666666666668</v>
      </c>
      <c r="H5" s="11">
        <v>1668</v>
      </c>
      <c r="I5" s="22">
        <f>H5*(E5/100)</f>
        <v>4837.2</v>
      </c>
      <c r="J5" s="12">
        <f>I5/D5</f>
        <v>403.09999999999997</v>
      </c>
      <c r="K5" s="37" t="s">
        <v>145</v>
      </c>
    </row>
    <row r="6" spans="1:19" ht="15.75" x14ac:dyDescent="0.2">
      <c r="A6" s="43" t="s">
        <v>13</v>
      </c>
      <c r="B6" s="41" t="s">
        <v>154</v>
      </c>
      <c r="C6" s="41" t="s">
        <v>20</v>
      </c>
      <c r="D6" s="14">
        <v>5</v>
      </c>
      <c r="E6" s="16">
        <v>135</v>
      </c>
      <c r="F6" s="41"/>
      <c r="G6" s="17">
        <f>E6/D6</f>
        <v>27</v>
      </c>
      <c r="H6" s="16">
        <v>1393</v>
      </c>
      <c r="I6" s="19">
        <f>H6*(E6/100)</f>
        <v>1880.5500000000002</v>
      </c>
      <c r="J6" s="20">
        <f>I6/D6</f>
        <v>376.11</v>
      </c>
      <c r="K6" s="42" t="s">
        <v>21</v>
      </c>
      <c r="N6" s="18"/>
      <c r="O6" s="18"/>
      <c r="P6" s="18"/>
      <c r="Q6" s="18"/>
      <c r="R6" s="18"/>
      <c r="S6" s="18"/>
    </row>
    <row r="7" spans="1:19" ht="15.75" x14ac:dyDescent="0.2">
      <c r="A7" s="43" t="s">
        <v>13</v>
      </c>
      <c r="B7" s="41">
        <v>28</v>
      </c>
      <c r="C7" s="41" t="s">
        <v>49</v>
      </c>
      <c r="D7" s="14">
        <v>5.5</v>
      </c>
      <c r="E7" s="15">
        <v>165</v>
      </c>
      <c r="F7" s="41"/>
      <c r="G7" s="12">
        <f>E7/D7</f>
        <v>30</v>
      </c>
      <c r="H7" s="15">
        <v>1155</v>
      </c>
      <c r="I7" s="22">
        <f>H7*(E7/100)</f>
        <v>1905.75</v>
      </c>
      <c r="J7" s="12">
        <f>I7/D7</f>
        <v>346.5</v>
      </c>
      <c r="K7" s="42"/>
    </row>
    <row r="8" spans="1:19" ht="15.75" x14ac:dyDescent="0.2">
      <c r="A8" s="43" t="s">
        <v>13</v>
      </c>
      <c r="B8" s="41">
        <v>5</v>
      </c>
      <c r="C8" s="41" t="s">
        <v>19</v>
      </c>
      <c r="D8" s="14">
        <v>5.5</v>
      </c>
      <c r="E8" s="16">
        <v>135</v>
      </c>
      <c r="F8" s="41" t="s">
        <v>18</v>
      </c>
      <c r="G8" s="17">
        <f>E8/D8</f>
        <v>24.545454545454547</v>
      </c>
      <c r="H8" s="16">
        <v>1393</v>
      </c>
      <c r="I8" s="19">
        <f>H8*(E8/100)</f>
        <v>1880.5500000000002</v>
      </c>
      <c r="J8" s="20">
        <f>I8/D8</f>
        <v>341.91818181818184</v>
      </c>
      <c r="K8" s="42"/>
      <c r="N8" s="18"/>
      <c r="O8" s="18"/>
      <c r="P8" s="18"/>
      <c r="Q8" s="18"/>
      <c r="R8" s="18"/>
      <c r="S8" s="18"/>
    </row>
    <row r="9" spans="1:19" ht="15.75" x14ac:dyDescent="0.2">
      <c r="A9" s="43" t="s">
        <v>13</v>
      </c>
      <c r="B9" s="41">
        <v>30</v>
      </c>
      <c r="C9" s="41" t="s">
        <v>51</v>
      </c>
      <c r="D9" s="14">
        <v>6</v>
      </c>
      <c r="E9" s="15">
        <v>160</v>
      </c>
      <c r="F9" s="41"/>
      <c r="G9" s="12">
        <f>E9/D9</f>
        <v>26.666666666666668</v>
      </c>
      <c r="H9" s="15">
        <v>1246</v>
      </c>
      <c r="I9" s="22">
        <f>H9*(E9/100)</f>
        <v>1993.6000000000001</v>
      </c>
      <c r="J9" s="12">
        <f>I9/D9</f>
        <v>332.26666666666671</v>
      </c>
      <c r="K9" s="37" t="s">
        <v>125</v>
      </c>
    </row>
    <row r="10" spans="1:19" ht="15.75" x14ac:dyDescent="0.2">
      <c r="A10" s="43" t="s">
        <v>60</v>
      </c>
      <c r="B10" s="41">
        <v>49</v>
      </c>
      <c r="C10" s="43" t="s">
        <v>76</v>
      </c>
      <c r="D10" s="10">
        <v>6</v>
      </c>
      <c r="E10" s="11">
        <v>160</v>
      </c>
      <c r="F10" s="43"/>
      <c r="G10" s="12">
        <f>E10/D10</f>
        <v>26.666666666666668</v>
      </c>
      <c r="H10" s="11">
        <v>1246</v>
      </c>
      <c r="I10" s="22">
        <f>H10*(E10/100)</f>
        <v>1993.6000000000001</v>
      </c>
      <c r="J10" s="12">
        <f>I10/D10</f>
        <v>332.26666666666671</v>
      </c>
      <c r="K10" s="37" t="s">
        <v>126</v>
      </c>
    </row>
    <row r="11" spans="1:19" ht="16.5" customHeight="1" x14ac:dyDescent="0.2">
      <c r="A11" s="43" t="s">
        <v>13</v>
      </c>
      <c r="B11" s="41" t="s">
        <v>157</v>
      </c>
      <c r="C11" s="41" t="s">
        <v>38</v>
      </c>
      <c r="D11" s="14">
        <v>5</v>
      </c>
      <c r="E11" s="16">
        <v>125</v>
      </c>
      <c r="F11" s="41"/>
      <c r="G11" s="17">
        <f>E11/D11</f>
        <v>25</v>
      </c>
      <c r="H11" s="16">
        <v>1293</v>
      </c>
      <c r="I11" s="19">
        <f>H11*(E11/100)</f>
        <v>1616.25</v>
      </c>
      <c r="J11" s="20">
        <f>I11/D11</f>
        <v>323.25</v>
      </c>
      <c r="K11" s="42" t="s">
        <v>21</v>
      </c>
    </row>
    <row r="12" spans="1:19" ht="15.75" x14ac:dyDescent="0.2">
      <c r="A12" s="43" t="s">
        <v>60</v>
      </c>
      <c r="B12" s="41">
        <v>53</v>
      </c>
      <c r="C12" s="43" t="s">
        <v>80</v>
      </c>
      <c r="D12" s="10">
        <v>12</v>
      </c>
      <c r="E12" s="11">
        <v>300</v>
      </c>
      <c r="F12" s="43"/>
      <c r="G12" s="12">
        <f>E12/D12</f>
        <v>25</v>
      </c>
      <c r="H12" s="11">
        <v>1277</v>
      </c>
      <c r="I12" s="22">
        <f>H12*(E12/100)</f>
        <v>3831</v>
      </c>
      <c r="J12" s="12">
        <f>I12/D12</f>
        <v>319.25</v>
      </c>
      <c r="K12" s="42"/>
    </row>
    <row r="13" spans="1:19" ht="15.75" x14ac:dyDescent="0.2">
      <c r="A13" s="43" t="s">
        <v>60</v>
      </c>
      <c r="B13" s="41">
        <v>83</v>
      </c>
      <c r="C13" s="43" t="s">
        <v>113</v>
      </c>
      <c r="D13" s="10">
        <v>5.5</v>
      </c>
      <c r="E13" s="11">
        <v>140</v>
      </c>
      <c r="F13" s="43"/>
      <c r="G13" s="12">
        <f>E13/D13</f>
        <v>25.454545454545453</v>
      </c>
      <c r="H13" s="11">
        <v>1245</v>
      </c>
      <c r="I13" s="22">
        <f>H13*(E13/100)</f>
        <v>1743</v>
      </c>
      <c r="J13" s="12">
        <f>I13/D13</f>
        <v>316.90909090909093</v>
      </c>
      <c r="K13" s="44">
        <v>44658</v>
      </c>
    </row>
    <row r="14" spans="1:19" ht="15.75" x14ac:dyDescent="0.2">
      <c r="A14" s="43" t="s">
        <v>13</v>
      </c>
      <c r="B14" s="41">
        <v>27</v>
      </c>
      <c r="C14" s="41" t="s">
        <v>35</v>
      </c>
      <c r="D14" s="14">
        <v>6</v>
      </c>
      <c r="E14" s="15">
        <v>165</v>
      </c>
      <c r="F14" s="41"/>
      <c r="G14" s="12">
        <f>E14/D14</f>
        <v>27.5</v>
      </c>
      <c r="H14" s="15">
        <v>1140</v>
      </c>
      <c r="I14" s="22">
        <f>H14*(E14/100)</f>
        <v>1881</v>
      </c>
      <c r="J14" s="12">
        <f>I14/D14</f>
        <v>313.5</v>
      </c>
      <c r="K14" s="42"/>
    </row>
    <row r="15" spans="1:19" ht="15.75" x14ac:dyDescent="0.2">
      <c r="A15" s="13" t="s">
        <v>60</v>
      </c>
      <c r="B15" s="41">
        <v>59</v>
      </c>
      <c r="C15" s="43" t="s">
        <v>86</v>
      </c>
      <c r="D15" s="10">
        <v>8</v>
      </c>
      <c r="E15" s="11">
        <v>200</v>
      </c>
      <c r="F15" s="43"/>
      <c r="G15" s="12">
        <f>E15/D15</f>
        <v>25</v>
      </c>
      <c r="H15" s="11">
        <v>1240</v>
      </c>
      <c r="I15" s="22">
        <f>H15*(E15/100)</f>
        <v>2480</v>
      </c>
      <c r="J15" s="12">
        <f>I15/D15</f>
        <v>310</v>
      </c>
      <c r="K15" s="21">
        <v>44609</v>
      </c>
    </row>
    <row r="16" spans="1:19" ht="15.75" x14ac:dyDescent="0.2">
      <c r="A16" s="43" t="s">
        <v>120</v>
      </c>
      <c r="B16" s="41">
        <v>101</v>
      </c>
      <c r="C16" s="43" t="s">
        <v>149</v>
      </c>
      <c r="D16" s="10">
        <v>10</v>
      </c>
      <c r="E16" s="11">
        <v>160</v>
      </c>
      <c r="F16" s="11"/>
      <c r="G16" s="12">
        <f>E16/D16</f>
        <v>16</v>
      </c>
      <c r="H16" s="11">
        <v>1929</v>
      </c>
      <c r="I16" s="22">
        <f>H16*(E16/100)</f>
        <v>3086.4</v>
      </c>
      <c r="J16" s="12">
        <f>I16/D16</f>
        <v>308.64</v>
      </c>
      <c r="K16" s="23">
        <v>44728</v>
      </c>
    </row>
    <row r="17" spans="1:19" ht="15.75" x14ac:dyDescent="0.2">
      <c r="A17" s="43" t="s">
        <v>141</v>
      </c>
      <c r="B17" s="41" t="s">
        <v>159</v>
      </c>
      <c r="C17" s="43" t="s">
        <v>143</v>
      </c>
      <c r="D17" s="10">
        <v>2.5</v>
      </c>
      <c r="E17" s="11">
        <v>65</v>
      </c>
      <c r="F17" s="43"/>
      <c r="G17" s="12">
        <f>E17/D17</f>
        <v>26</v>
      </c>
      <c r="H17" s="11">
        <v>1180</v>
      </c>
      <c r="I17" s="22">
        <f>H17*(E17/100)</f>
        <v>767</v>
      </c>
      <c r="J17" s="12">
        <f>I17/D17</f>
        <v>306.8</v>
      </c>
      <c r="K17" s="21">
        <v>44624</v>
      </c>
    </row>
    <row r="18" spans="1:19" ht="15.75" x14ac:dyDescent="0.2">
      <c r="A18" s="43" t="s">
        <v>60</v>
      </c>
      <c r="B18" s="41" t="s">
        <v>160</v>
      </c>
      <c r="C18" s="43" t="s">
        <v>61</v>
      </c>
      <c r="D18" s="10">
        <v>5</v>
      </c>
      <c r="E18" s="11">
        <v>130</v>
      </c>
      <c r="F18" s="43" t="s">
        <v>62</v>
      </c>
      <c r="G18" s="12">
        <f>E18/D18</f>
        <v>26</v>
      </c>
      <c r="H18" s="11">
        <v>1180</v>
      </c>
      <c r="I18" s="22">
        <f>H18*(E18/100)</f>
        <v>1534</v>
      </c>
      <c r="J18" s="12">
        <f>I18/D18</f>
        <v>306.8</v>
      </c>
      <c r="K18" s="37" t="s">
        <v>144</v>
      </c>
    </row>
    <row r="19" spans="1:19" ht="15.75" x14ac:dyDescent="0.2">
      <c r="A19" s="43" t="s">
        <v>13</v>
      </c>
      <c r="B19" s="41">
        <v>2</v>
      </c>
      <c r="C19" s="41" t="s">
        <v>15</v>
      </c>
      <c r="D19" s="14">
        <v>3.5</v>
      </c>
      <c r="E19" s="16">
        <v>75</v>
      </c>
      <c r="F19" s="41"/>
      <c r="G19" s="17">
        <f>E19/D19</f>
        <v>21.428571428571427</v>
      </c>
      <c r="H19" s="16">
        <v>1393</v>
      </c>
      <c r="I19" s="19">
        <f>H19*(E19/100)</f>
        <v>1044.75</v>
      </c>
      <c r="J19" s="20">
        <f>I19/D19</f>
        <v>298.5</v>
      </c>
      <c r="K19" s="42"/>
      <c r="N19" s="18"/>
      <c r="O19" s="18"/>
      <c r="P19" s="18"/>
      <c r="Q19" s="18"/>
      <c r="R19" s="18"/>
      <c r="S19" s="18"/>
    </row>
    <row r="20" spans="1:19" ht="15.75" x14ac:dyDescent="0.2">
      <c r="A20" s="43" t="s">
        <v>60</v>
      </c>
      <c r="B20" s="41">
        <v>38</v>
      </c>
      <c r="C20" s="43" t="s">
        <v>63</v>
      </c>
      <c r="D20" s="10">
        <v>6</v>
      </c>
      <c r="E20" s="11">
        <v>160</v>
      </c>
      <c r="F20" s="43" t="s">
        <v>64</v>
      </c>
      <c r="G20" s="12">
        <f>E20/D20</f>
        <v>26.666666666666668</v>
      </c>
      <c r="H20" s="11">
        <v>1111</v>
      </c>
      <c r="I20" s="22">
        <f>H20*(E20/100)</f>
        <v>1777.6000000000001</v>
      </c>
      <c r="J20" s="12">
        <f>I20/D20</f>
        <v>296.26666666666671</v>
      </c>
      <c r="K20" s="42"/>
    </row>
    <row r="21" spans="1:19" ht="15.75" x14ac:dyDescent="0.2">
      <c r="A21" s="43" t="s">
        <v>13</v>
      </c>
      <c r="B21" s="41">
        <v>16</v>
      </c>
      <c r="C21" s="41" t="s">
        <v>33</v>
      </c>
      <c r="D21" s="14">
        <v>3.5</v>
      </c>
      <c r="E21" s="16">
        <v>80</v>
      </c>
      <c r="F21" s="41"/>
      <c r="G21" s="17">
        <f>E21/D21</f>
        <v>22.857142857142858</v>
      </c>
      <c r="H21" s="16">
        <v>1293</v>
      </c>
      <c r="I21" s="19">
        <f>H21*(E21/100)</f>
        <v>1034.4000000000001</v>
      </c>
      <c r="J21" s="20">
        <f>I21/D21</f>
        <v>295.54285714285714</v>
      </c>
      <c r="K21" s="42"/>
    </row>
    <row r="22" spans="1:19" ht="15.75" x14ac:dyDescent="0.2">
      <c r="A22" s="43" t="s">
        <v>13</v>
      </c>
      <c r="B22" s="41">
        <v>23</v>
      </c>
      <c r="C22" s="41" t="s">
        <v>45</v>
      </c>
      <c r="D22" s="14">
        <v>3.5</v>
      </c>
      <c r="E22" s="15">
        <v>80</v>
      </c>
      <c r="F22" s="41"/>
      <c r="G22" s="17">
        <f>E22/D22</f>
        <v>22.857142857142858</v>
      </c>
      <c r="H22" s="15">
        <v>1293</v>
      </c>
      <c r="I22" s="22">
        <f>H22*(E22/100)</f>
        <v>1034.4000000000001</v>
      </c>
      <c r="J22" s="12">
        <f>I22/D22</f>
        <v>295.54285714285714</v>
      </c>
      <c r="K22" s="42"/>
    </row>
    <row r="23" spans="1:19" ht="15.75" x14ac:dyDescent="0.2">
      <c r="A23" s="43" t="s">
        <v>60</v>
      </c>
      <c r="B23" s="41">
        <v>54</v>
      </c>
      <c r="C23" s="43" t="s">
        <v>81</v>
      </c>
      <c r="D23" s="10">
        <v>12</v>
      </c>
      <c r="E23" s="11">
        <v>300</v>
      </c>
      <c r="F23" s="43"/>
      <c r="G23" s="12">
        <f>E23/D23</f>
        <v>25</v>
      </c>
      <c r="H23" s="11">
        <v>1177</v>
      </c>
      <c r="I23" s="22">
        <f>H23*(E23/100)</f>
        <v>3531</v>
      </c>
      <c r="J23" s="12">
        <f>I23/D23</f>
        <v>294.25</v>
      </c>
      <c r="K23" s="42"/>
    </row>
    <row r="24" spans="1:19" ht="15.75" x14ac:dyDescent="0.2">
      <c r="A24" s="43" t="s">
        <v>13</v>
      </c>
      <c r="B24" s="41">
        <v>18</v>
      </c>
      <c r="C24" s="41" t="s">
        <v>37</v>
      </c>
      <c r="D24" s="14">
        <v>5.5</v>
      </c>
      <c r="E24" s="16">
        <v>125</v>
      </c>
      <c r="F24" s="41"/>
      <c r="G24" s="17">
        <f>E24/D24</f>
        <v>22.727272727272727</v>
      </c>
      <c r="H24" s="16">
        <v>1293</v>
      </c>
      <c r="I24" s="19">
        <f>H24*(E24/100)</f>
        <v>1616.25</v>
      </c>
      <c r="J24" s="20">
        <f>I24/D24</f>
        <v>293.86363636363637</v>
      </c>
      <c r="K24" s="42"/>
    </row>
    <row r="25" spans="1:19" ht="15.75" x14ac:dyDescent="0.2">
      <c r="A25" s="43" t="s">
        <v>120</v>
      </c>
      <c r="B25" s="41">
        <v>88</v>
      </c>
      <c r="C25" s="43" t="s">
        <v>118</v>
      </c>
      <c r="D25" s="10">
        <v>5.5</v>
      </c>
      <c r="E25" s="11">
        <v>135</v>
      </c>
      <c r="F25" s="11"/>
      <c r="G25" s="12">
        <f>E25/D25</f>
        <v>24.545454545454547</v>
      </c>
      <c r="H25" s="11">
        <v>1190</v>
      </c>
      <c r="I25" s="22">
        <f>H25*(E25/100)</f>
        <v>1606.5</v>
      </c>
      <c r="J25" s="12">
        <f>I25/D25</f>
        <v>292.09090909090907</v>
      </c>
      <c r="K25" s="23">
        <v>44722</v>
      </c>
    </row>
    <row r="26" spans="1:19" ht="15.75" x14ac:dyDescent="0.2">
      <c r="A26" s="43" t="s">
        <v>60</v>
      </c>
      <c r="B26" s="41">
        <v>41</v>
      </c>
      <c r="C26" s="43" t="s">
        <v>67</v>
      </c>
      <c r="D26" s="10">
        <v>6</v>
      </c>
      <c r="E26" s="11">
        <v>140</v>
      </c>
      <c r="F26" s="43"/>
      <c r="G26" s="12">
        <f>E26/D26</f>
        <v>23.333333333333332</v>
      </c>
      <c r="H26" s="11">
        <v>1200</v>
      </c>
      <c r="I26" s="22">
        <f>H26*(E26/100)</f>
        <v>1680</v>
      </c>
      <c r="J26" s="12">
        <f>I26/D26</f>
        <v>280</v>
      </c>
      <c r="K26" s="42"/>
    </row>
    <row r="27" spans="1:19" ht="15.75" x14ac:dyDescent="0.2">
      <c r="A27" s="43" t="s">
        <v>127</v>
      </c>
      <c r="B27" s="41">
        <v>100</v>
      </c>
      <c r="C27" s="43" t="s">
        <v>146</v>
      </c>
      <c r="D27" s="10">
        <v>3.5</v>
      </c>
      <c r="E27" s="11">
        <v>85</v>
      </c>
      <c r="F27" s="11"/>
      <c r="G27" s="12">
        <f>E27/D27</f>
        <v>24.285714285714285</v>
      </c>
      <c r="H27" s="11">
        <v>1149</v>
      </c>
      <c r="I27" s="22">
        <f>H27*(E27/100)</f>
        <v>976.65</v>
      </c>
      <c r="J27" s="12">
        <f>I27/D27</f>
        <v>279.04285714285714</v>
      </c>
      <c r="K27" s="23">
        <v>44727</v>
      </c>
    </row>
    <row r="28" spans="1:19" ht="15.75" x14ac:dyDescent="0.2">
      <c r="A28" s="43" t="s">
        <v>169</v>
      </c>
      <c r="B28" s="41">
        <v>103</v>
      </c>
      <c r="C28" s="43" t="s">
        <v>168</v>
      </c>
      <c r="D28" s="10">
        <v>3.5</v>
      </c>
      <c r="E28" s="11">
        <v>85</v>
      </c>
      <c r="F28" s="11"/>
      <c r="G28" s="12">
        <f>E28/D28</f>
        <v>24.285714285714285</v>
      </c>
      <c r="H28" s="11">
        <v>1149</v>
      </c>
      <c r="I28" s="22">
        <f>H28*(E28/100)</f>
        <v>976.65</v>
      </c>
      <c r="J28" s="12">
        <f>I28/D28</f>
        <v>279.04285714285714</v>
      </c>
      <c r="K28" s="23">
        <v>44732</v>
      </c>
    </row>
    <row r="29" spans="1:19" ht="15.75" x14ac:dyDescent="0.2">
      <c r="A29" s="43" t="s">
        <v>13</v>
      </c>
      <c r="B29" s="41">
        <v>8</v>
      </c>
      <c r="C29" s="41" t="s">
        <v>24</v>
      </c>
      <c r="D29" s="14">
        <v>3.5</v>
      </c>
      <c r="E29" s="16">
        <v>75</v>
      </c>
      <c r="F29" s="41"/>
      <c r="G29" s="17">
        <f>E29/D29</f>
        <v>21.428571428571427</v>
      </c>
      <c r="H29" s="16">
        <v>1293</v>
      </c>
      <c r="I29" s="19">
        <f>H29*(E29/100)</f>
        <v>969.75</v>
      </c>
      <c r="J29" s="20">
        <f>I29/D29</f>
        <v>277.07142857142856</v>
      </c>
      <c r="K29" s="42"/>
      <c r="N29" s="18"/>
      <c r="O29" s="18"/>
      <c r="P29" s="18"/>
      <c r="Q29" s="18"/>
      <c r="R29" s="18"/>
      <c r="S29" s="18"/>
    </row>
    <row r="30" spans="1:19" ht="15.75" x14ac:dyDescent="0.2">
      <c r="A30" s="13" t="s">
        <v>96</v>
      </c>
      <c r="B30" s="41">
        <v>68</v>
      </c>
      <c r="C30" s="43" t="s">
        <v>98</v>
      </c>
      <c r="D30" s="10">
        <v>3</v>
      </c>
      <c r="E30" s="11">
        <v>70</v>
      </c>
      <c r="F30" s="43"/>
      <c r="G30" s="12">
        <f>E30/D30</f>
        <v>23.333333333333332</v>
      </c>
      <c r="H30" s="11">
        <v>1180</v>
      </c>
      <c r="I30" s="22">
        <f>H30*(E30/100)</f>
        <v>826</v>
      </c>
      <c r="J30" s="12">
        <f>I30/D30</f>
        <v>275.33333333333331</v>
      </c>
      <c r="K30" s="21">
        <v>44616</v>
      </c>
    </row>
    <row r="31" spans="1:19" ht="15.75" x14ac:dyDescent="0.2">
      <c r="A31" s="43" t="s">
        <v>13</v>
      </c>
      <c r="B31" s="41" t="s">
        <v>178</v>
      </c>
      <c r="C31" s="41" t="s">
        <v>50</v>
      </c>
      <c r="D31" s="14">
        <v>5</v>
      </c>
      <c r="E31" s="15">
        <v>115</v>
      </c>
      <c r="F31" s="41"/>
      <c r="G31" s="12">
        <f>E31/D31</f>
        <v>23</v>
      </c>
      <c r="H31" s="15">
        <v>1169</v>
      </c>
      <c r="I31" s="22">
        <f>H31*(E31/100)</f>
        <v>1344.35</v>
      </c>
      <c r="J31" s="12">
        <f>I31/D31</f>
        <v>268.87</v>
      </c>
      <c r="K31" s="42"/>
    </row>
    <row r="32" spans="1:19" ht="15.75" x14ac:dyDescent="0.2">
      <c r="A32" s="43" t="s">
        <v>13</v>
      </c>
      <c r="B32" s="41" t="s">
        <v>165</v>
      </c>
      <c r="C32" s="41" t="s">
        <v>164</v>
      </c>
      <c r="D32" s="14">
        <v>2</v>
      </c>
      <c r="E32" s="16">
        <v>45</v>
      </c>
      <c r="F32" s="41"/>
      <c r="G32" s="17">
        <f>E32/D32</f>
        <v>22.5</v>
      </c>
      <c r="H32" s="16">
        <v>1193</v>
      </c>
      <c r="I32" s="19">
        <f>H32*(E32/100)</f>
        <v>536.85</v>
      </c>
      <c r="J32" s="20">
        <f>I32/D32</f>
        <v>268.42500000000001</v>
      </c>
      <c r="K32" s="42"/>
      <c r="N32" s="18"/>
      <c r="O32" s="18"/>
      <c r="P32" s="18"/>
      <c r="Q32" s="18"/>
      <c r="R32" s="18"/>
      <c r="S32" s="18"/>
    </row>
    <row r="33" spans="1:19" ht="28.5" x14ac:dyDescent="0.2">
      <c r="A33" s="43" t="s">
        <v>60</v>
      </c>
      <c r="B33" s="41">
        <v>84</v>
      </c>
      <c r="C33" s="43" t="s">
        <v>114</v>
      </c>
      <c r="D33" s="10">
        <v>5.5</v>
      </c>
      <c r="E33" s="11">
        <v>120</v>
      </c>
      <c r="F33" s="43"/>
      <c r="G33" s="12">
        <f>E33/D33</f>
        <v>21.818181818181817</v>
      </c>
      <c r="H33" s="11">
        <v>1230</v>
      </c>
      <c r="I33" s="22">
        <f>H33*(E33/100)</f>
        <v>1476</v>
      </c>
      <c r="J33" s="12">
        <f>I33/D33</f>
        <v>268.36363636363637</v>
      </c>
      <c r="K33" s="44" t="s">
        <v>176</v>
      </c>
    </row>
    <row r="34" spans="1:19" ht="31.5" x14ac:dyDescent="0.2">
      <c r="A34" s="43" t="s">
        <v>120</v>
      </c>
      <c r="B34" s="41">
        <v>89</v>
      </c>
      <c r="C34" s="43" t="s">
        <v>119</v>
      </c>
      <c r="D34" s="10">
        <v>5.5</v>
      </c>
      <c r="E34" s="11">
        <v>120</v>
      </c>
      <c r="F34" s="11"/>
      <c r="G34" s="12">
        <f>E34/D34</f>
        <v>21.818181818181817</v>
      </c>
      <c r="H34" s="11">
        <v>1230</v>
      </c>
      <c r="I34" s="22">
        <f>H34*(E34/100)</f>
        <v>1476</v>
      </c>
      <c r="J34" s="12">
        <f>I34/D34</f>
        <v>268.36363636363637</v>
      </c>
      <c r="K34" s="23" t="s">
        <v>177</v>
      </c>
    </row>
    <row r="35" spans="1:19" ht="15.75" x14ac:dyDescent="0.2">
      <c r="A35" s="43" t="s">
        <v>13</v>
      </c>
      <c r="B35" s="41">
        <v>7</v>
      </c>
      <c r="C35" s="41" t="s">
        <v>23</v>
      </c>
      <c r="D35" s="14">
        <v>3.5</v>
      </c>
      <c r="E35" s="16">
        <v>70</v>
      </c>
      <c r="F35" s="41"/>
      <c r="G35" s="17">
        <f>E35/D35</f>
        <v>20</v>
      </c>
      <c r="H35" s="16">
        <v>1293</v>
      </c>
      <c r="I35" s="19">
        <f>H35*(E35/100)</f>
        <v>905.09999999999991</v>
      </c>
      <c r="J35" s="20">
        <f>I35/D35</f>
        <v>258.59999999999997</v>
      </c>
      <c r="K35" s="42"/>
      <c r="N35" s="18"/>
      <c r="O35" s="18"/>
      <c r="P35" s="18"/>
      <c r="Q35" s="18"/>
      <c r="R35" s="18"/>
      <c r="S35" s="18"/>
    </row>
    <row r="36" spans="1:19" ht="15.75" x14ac:dyDescent="0.2">
      <c r="A36" s="43" t="s">
        <v>13</v>
      </c>
      <c r="B36" s="41">
        <v>15</v>
      </c>
      <c r="C36" s="41" t="s">
        <v>32</v>
      </c>
      <c r="D36" s="14">
        <v>6</v>
      </c>
      <c r="E36" s="16">
        <v>120</v>
      </c>
      <c r="F36" s="41"/>
      <c r="G36" s="17">
        <f>E36/D36</f>
        <v>20</v>
      </c>
      <c r="H36" s="16">
        <v>1293</v>
      </c>
      <c r="I36" s="19">
        <f>H36*(E36/100)</f>
        <v>1551.6</v>
      </c>
      <c r="J36" s="20">
        <f>I36/D36</f>
        <v>258.59999999999997</v>
      </c>
      <c r="K36" s="42"/>
    </row>
    <row r="37" spans="1:19" ht="15.75" x14ac:dyDescent="0.2">
      <c r="A37" s="43" t="s">
        <v>13</v>
      </c>
      <c r="B37" s="41" t="s">
        <v>155</v>
      </c>
      <c r="C37" s="41" t="s">
        <v>34</v>
      </c>
      <c r="D37" s="14">
        <v>3</v>
      </c>
      <c r="E37" s="16">
        <v>60</v>
      </c>
      <c r="F37" s="41"/>
      <c r="G37" s="17">
        <f>E37/D37</f>
        <v>20</v>
      </c>
      <c r="H37" s="16">
        <v>1293</v>
      </c>
      <c r="I37" s="19">
        <f>H37*(E37/100)</f>
        <v>775.8</v>
      </c>
      <c r="J37" s="20">
        <f>I37/D37</f>
        <v>258.59999999999997</v>
      </c>
      <c r="K37" s="21">
        <v>44652</v>
      </c>
    </row>
    <row r="38" spans="1:19" ht="15.75" x14ac:dyDescent="0.2">
      <c r="A38" s="43" t="s">
        <v>13</v>
      </c>
      <c r="B38" s="41">
        <v>21</v>
      </c>
      <c r="C38" s="41" t="s">
        <v>42</v>
      </c>
      <c r="D38" s="14">
        <v>6</v>
      </c>
      <c r="E38" s="15">
        <v>120</v>
      </c>
      <c r="F38" s="41"/>
      <c r="G38" s="17">
        <f>E38/D38</f>
        <v>20</v>
      </c>
      <c r="H38" s="15">
        <v>1293</v>
      </c>
      <c r="I38" s="22">
        <f>H38*(E38/100)</f>
        <v>1551.6</v>
      </c>
      <c r="J38" s="12">
        <f>I38/D38</f>
        <v>258.59999999999997</v>
      </c>
      <c r="K38" s="42"/>
    </row>
    <row r="39" spans="1:19" ht="15.75" x14ac:dyDescent="0.2">
      <c r="A39" s="43" t="s">
        <v>60</v>
      </c>
      <c r="B39" s="41">
        <v>37</v>
      </c>
      <c r="C39" s="43" t="s">
        <v>142</v>
      </c>
      <c r="D39" s="10">
        <v>3</v>
      </c>
      <c r="E39" s="11">
        <v>65</v>
      </c>
      <c r="F39" s="43"/>
      <c r="G39" s="12">
        <f>E39/D39</f>
        <v>21.666666666666668</v>
      </c>
      <c r="H39" s="11">
        <v>1180</v>
      </c>
      <c r="I39" s="22">
        <f>H39*(E39/100)</f>
        <v>767</v>
      </c>
      <c r="J39" s="12">
        <f>I39/D39</f>
        <v>255.66666666666666</v>
      </c>
      <c r="K39" s="21"/>
    </row>
    <row r="40" spans="1:19" ht="15.75" x14ac:dyDescent="0.2">
      <c r="A40" s="43" t="s">
        <v>60</v>
      </c>
      <c r="B40" s="41">
        <v>52</v>
      </c>
      <c r="C40" s="43" t="s">
        <v>79</v>
      </c>
      <c r="D40" s="10">
        <v>6.5</v>
      </c>
      <c r="E40" s="11">
        <v>105</v>
      </c>
      <c r="F40" s="43"/>
      <c r="G40" s="12">
        <f>E40/D40</f>
        <v>16.153846153846153</v>
      </c>
      <c r="H40" s="11">
        <v>1544</v>
      </c>
      <c r="I40" s="22">
        <f>H40*(E40/100)</f>
        <v>1621.2</v>
      </c>
      <c r="J40" s="12">
        <f>I40/D40</f>
        <v>249.41538461538462</v>
      </c>
      <c r="K40" s="42"/>
    </row>
    <row r="41" spans="1:19" ht="15.75" x14ac:dyDescent="0.2">
      <c r="A41" s="43" t="s">
        <v>60</v>
      </c>
      <c r="B41" s="41">
        <v>40</v>
      </c>
      <c r="C41" s="43" t="s">
        <v>66</v>
      </c>
      <c r="D41" s="10">
        <v>8</v>
      </c>
      <c r="E41" s="11">
        <v>160</v>
      </c>
      <c r="F41" s="43" t="s">
        <v>64</v>
      </c>
      <c r="G41" s="12">
        <f>E41/D41</f>
        <v>20</v>
      </c>
      <c r="H41" s="11">
        <v>1240</v>
      </c>
      <c r="I41" s="22">
        <f>H41*(E41/100)</f>
        <v>1984</v>
      </c>
      <c r="J41" s="12">
        <f>I41/D41</f>
        <v>248</v>
      </c>
      <c r="K41" s="42"/>
    </row>
    <row r="42" spans="1:19" ht="15.75" customHeight="1" x14ac:dyDescent="0.2">
      <c r="A42" s="43" t="s">
        <v>60</v>
      </c>
      <c r="B42" s="41">
        <v>50</v>
      </c>
      <c r="C42" s="43" t="s">
        <v>77</v>
      </c>
      <c r="D42" s="10">
        <v>6</v>
      </c>
      <c r="E42" s="11">
        <v>120</v>
      </c>
      <c r="F42" s="43"/>
      <c r="G42" s="12">
        <f>E42/D42</f>
        <v>20</v>
      </c>
      <c r="H42" s="11">
        <v>1230</v>
      </c>
      <c r="I42" s="22">
        <f>H42*(E42/100)</f>
        <v>1476</v>
      </c>
      <c r="J42" s="12">
        <f>I42/D42</f>
        <v>246</v>
      </c>
      <c r="K42" s="42"/>
    </row>
    <row r="43" spans="1:19" ht="15.75" x14ac:dyDescent="0.2">
      <c r="A43" s="43" t="s">
        <v>13</v>
      </c>
      <c r="B43" s="41">
        <v>29</v>
      </c>
      <c r="C43" s="41" t="s">
        <v>50</v>
      </c>
      <c r="D43" s="14">
        <v>5.5</v>
      </c>
      <c r="E43" s="15">
        <v>115</v>
      </c>
      <c r="F43" s="41"/>
      <c r="G43" s="12">
        <f>E43/D43</f>
        <v>20.90909090909091</v>
      </c>
      <c r="H43" s="15">
        <v>1169</v>
      </c>
      <c r="I43" s="22">
        <f>H43*(E43/100)</f>
        <v>1344.35</v>
      </c>
      <c r="J43" s="12">
        <f>I43/D43</f>
        <v>244.42727272727271</v>
      </c>
      <c r="K43" s="42"/>
    </row>
    <row r="44" spans="1:19" ht="15.75" x14ac:dyDescent="0.2">
      <c r="A44" s="43" t="s">
        <v>60</v>
      </c>
      <c r="B44" s="41">
        <v>39</v>
      </c>
      <c r="C44" s="43" t="s">
        <v>65</v>
      </c>
      <c r="D44" s="10">
        <v>5.5</v>
      </c>
      <c r="E44" s="11">
        <v>115</v>
      </c>
      <c r="F44" s="43"/>
      <c r="G44" s="12">
        <f>E44/D44</f>
        <v>20.90909090909091</v>
      </c>
      <c r="H44" s="11">
        <v>1158</v>
      </c>
      <c r="I44" s="22">
        <f>H44*(E44/100)</f>
        <v>1331.6999999999998</v>
      </c>
      <c r="J44" s="12">
        <f>I44/D44</f>
        <v>242.1272727272727</v>
      </c>
      <c r="K44" s="42"/>
    </row>
    <row r="45" spans="1:19" ht="15.75" x14ac:dyDescent="0.2">
      <c r="A45" s="43" t="s">
        <v>13</v>
      </c>
      <c r="B45" s="41">
        <v>10</v>
      </c>
      <c r="C45" s="41" t="s">
        <v>27</v>
      </c>
      <c r="D45" s="14">
        <v>3.5</v>
      </c>
      <c r="E45" s="16">
        <v>65</v>
      </c>
      <c r="F45" s="41"/>
      <c r="G45" s="17">
        <f>E45/D45</f>
        <v>18.571428571428573</v>
      </c>
      <c r="H45" s="16">
        <v>1293</v>
      </c>
      <c r="I45" s="19">
        <f>H45*(E45/100)</f>
        <v>840.45</v>
      </c>
      <c r="J45" s="20">
        <f>I45/D45</f>
        <v>240.12857142857143</v>
      </c>
      <c r="K45" s="42"/>
      <c r="N45" s="18"/>
      <c r="O45" s="18"/>
      <c r="P45" s="18"/>
      <c r="Q45" s="18"/>
      <c r="R45" s="18"/>
      <c r="S45" s="18"/>
    </row>
    <row r="46" spans="1:19" ht="15.75" x14ac:dyDescent="0.2">
      <c r="A46" s="43" t="s">
        <v>13</v>
      </c>
      <c r="B46" s="41">
        <v>25</v>
      </c>
      <c r="C46" s="41" t="s">
        <v>47</v>
      </c>
      <c r="D46" s="14">
        <v>3.5</v>
      </c>
      <c r="E46" s="15">
        <v>65</v>
      </c>
      <c r="F46" s="41"/>
      <c r="G46" s="12">
        <f>E46/D46</f>
        <v>18.571428571428573</v>
      </c>
      <c r="H46" s="15">
        <v>1293</v>
      </c>
      <c r="I46" s="22">
        <f>H46*(E46/100)</f>
        <v>840.45</v>
      </c>
      <c r="J46" s="12">
        <f>I46/D46</f>
        <v>240.12857142857143</v>
      </c>
      <c r="K46" s="42"/>
    </row>
    <row r="47" spans="1:19" ht="15.75" x14ac:dyDescent="0.2">
      <c r="A47" s="13" t="s">
        <v>60</v>
      </c>
      <c r="B47" s="41">
        <v>58</v>
      </c>
      <c r="C47" s="43" t="s">
        <v>85</v>
      </c>
      <c r="D47" s="10">
        <v>5</v>
      </c>
      <c r="E47" s="11">
        <v>100</v>
      </c>
      <c r="F47" s="43"/>
      <c r="G47" s="12">
        <f>E47/D47</f>
        <v>20</v>
      </c>
      <c r="H47" s="11">
        <v>1190</v>
      </c>
      <c r="I47" s="22">
        <f>H47*(E47/100)</f>
        <v>1190</v>
      </c>
      <c r="J47" s="12">
        <f>I47/D47</f>
        <v>238</v>
      </c>
      <c r="K47" s="21">
        <v>44609</v>
      </c>
    </row>
    <row r="48" spans="1:19" ht="15.75" x14ac:dyDescent="0.2">
      <c r="A48" s="43" t="s">
        <v>120</v>
      </c>
      <c r="B48" s="41">
        <v>90</v>
      </c>
      <c r="C48" s="43" t="s">
        <v>123</v>
      </c>
      <c r="D48" s="10">
        <v>6</v>
      </c>
      <c r="E48" s="11">
        <v>120</v>
      </c>
      <c r="F48" s="11"/>
      <c r="G48" s="12">
        <f>E48/D48</f>
        <v>20</v>
      </c>
      <c r="H48" s="11">
        <v>1167</v>
      </c>
      <c r="I48" s="22">
        <f>H48*(E48/100)</f>
        <v>1400.3999999999999</v>
      </c>
      <c r="J48" s="12">
        <f>I48/D48</f>
        <v>233.39999999999998</v>
      </c>
      <c r="K48" s="23">
        <v>44725</v>
      </c>
    </row>
    <row r="49" spans="1:19" ht="15.75" x14ac:dyDescent="0.2">
      <c r="A49" s="43" t="s">
        <v>13</v>
      </c>
      <c r="B49" s="41">
        <v>14</v>
      </c>
      <c r="C49" s="41" t="s">
        <v>31</v>
      </c>
      <c r="D49" s="14">
        <v>5</v>
      </c>
      <c r="E49" s="16">
        <v>90</v>
      </c>
      <c r="F49" s="41"/>
      <c r="G49" s="17">
        <f>E49/D49</f>
        <v>18</v>
      </c>
      <c r="H49" s="16">
        <v>1292</v>
      </c>
      <c r="I49" s="19">
        <f>H49*(E49/100)</f>
        <v>1162.8</v>
      </c>
      <c r="J49" s="20">
        <f>I49/D49</f>
        <v>232.56</v>
      </c>
      <c r="K49" s="21">
        <v>44674</v>
      </c>
    </row>
    <row r="50" spans="1:19" ht="15.75" x14ac:dyDescent="0.2">
      <c r="A50" s="43" t="s">
        <v>13</v>
      </c>
      <c r="B50" s="41">
        <v>24</v>
      </c>
      <c r="C50" s="41" t="s">
        <v>46</v>
      </c>
      <c r="D50" s="14">
        <v>4.5</v>
      </c>
      <c r="E50" s="15">
        <v>80</v>
      </c>
      <c r="F50" s="41"/>
      <c r="G50" s="17">
        <f>E50/D50</f>
        <v>17.777777777777779</v>
      </c>
      <c r="H50" s="15">
        <v>1293</v>
      </c>
      <c r="I50" s="22">
        <f>H50*(E50/100)</f>
        <v>1034.4000000000001</v>
      </c>
      <c r="J50" s="12">
        <f>I50/D50</f>
        <v>229.86666666666667</v>
      </c>
      <c r="K50" s="42"/>
    </row>
    <row r="51" spans="1:19" ht="15.75" x14ac:dyDescent="0.2">
      <c r="A51" s="13" t="s">
        <v>96</v>
      </c>
      <c r="B51" s="41">
        <v>69</v>
      </c>
      <c r="C51" s="43" t="s">
        <v>99</v>
      </c>
      <c r="D51" s="10">
        <v>5.5</v>
      </c>
      <c r="E51" s="11">
        <v>110</v>
      </c>
      <c r="F51" s="43"/>
      <c r="G51" s="12">
        <f>E51/D51</f>
        <v>20</v>
      </c>
      <c r="H51" s="11">
        <v>1134</v>
      </c>
      <c r="I51" s="22">
        <f>H51*(E51/100)</f>
        <v>1247.4000000000001</v>
      </c>
      <c r="J51" s="12">
        <f>I51/D51</f>
        <v>226.8</v>
      </c>
      <c r="K51" s="21">
        <v>44616</v>
      </c>
    </row>
    <row r="52" spans="1:19" ht="15.75" x14ac:dyDescent="0.2">
      <c r="A52" s="43" t="s">
        <v>13</v>
      </c>
      <c r="B52" s="41">
        <v>13</v>
      </c>
      <c r="C52" s="41" t="s">
        <v>30</v>
      </c>
      <c r="D52" s="14">
        <v>6</v>
      </c>
      <c r="E52" s="16">
        <v>105</v>
      </c>
      <c r="F52" s="41"/>
      <c r="G52" s="17">
        <f>E52/D52</f>
        <v>17.5</v>
      </c>
      <c r="H52" s="16">
        <v>1293</v>
      </c>
      <c r="I52" s="19">
        <f>H52*(E52/100)</f>
        <v>1357.65</v>
      </c>
      <c r="J52" s="20">
        <f>I52/D52</f>
        <v>226.27500000000001</v>
      </c>
      <c r="K52" s="42"/>
    </row>
    <row r="53" spans="1:19" ht="15.75" x14ac:dyDescent="0.2">
      <c r="A53" s="43" t="s">
        <v>170</v>
      </c>
      <c r="B53" s="41">
        <v>105</v>
      </c>
      <c r="C53" s="43" t="s">
        <v>172</v>
      </c>
      <c r="D53" s="10">
        <v>4</v>
      </c>
      <c r="E53" s="11">
        <v>70</v>
      </c>
      <c r="F53" s="11"/>
      <c r="G53" s="12">
        <f>E53/D53</f>
        <v>17.5</v>
      </c>
      <c r="H53" s="11">
        <v>1293</v>
      </c>
      <c r="I53" s="22">
        <f>H53*(E53/100)</f>
        <v>905.09999999999991</v>
      </c>
      <c r="J53" s="12">
        <f>I53/D53</f>
        <v>226.27499999999998</v>
      </c>
      <c r="K53" s="23">
        <v>44734</v>
      </c>
    </row>
    <row r="54" spans="1:19" ht="15.75" x14ac:dyDescent="0.2">
      <c r="A54" s="43" t="s">
        <v>60</v>
      </c>
      <c r="B54" s="41">
        <v>51</v>
      </c>
      <c r="C54" s="43" t="s">
        <v>78</v>
      </c>
      <c r="D54" s="10">
        <v>6.5</v>
      </c>
      <c r="E54" s="11">
        <v>100</v>
      </c>
      <c r="F54" s="43"/>
      <c r="G54" s="12">
        <f>E54/D54</f>
        <v>15.384615384615385</v>
      </c>
      <c r="H54" s="11">
        <v>1462</v>
      </c>
      <c r="I54" s="22">
        <f>H54*(E54/100)</f>
        <v>1462</v>
      </c>
      <c r="J54" s="12">
        <f>I54/D54</f>
        <v>224.92307692307693</v>
      </c>
      <c r="K54" s="42"/>
    </row>
    <row r="55" spans="1:19" ht="15.75" x14ac:dyDescent="0.2">
      <c r="A55" s="43" t="s">
        <v>13</v>
      </c>
      <c r="B55" s="41">
        <v>3</v>
      </c>
      <c r="C55" s="41" t="s">
        <v>16</v>
      </c>
      <c r="D55" s="14">
        <v>3.5</v>
      </c>
      <c r="E55" s="16">
        <v>60</v>
      </c>
      <c r="F55" s="41"/>
      <c r="G55" s="17">
        <f>E55/D55</f>
        <v>17.142857142857142</v>
      </c>
      <c r="H55" s="16">
        <v>1293</v>
      </c>
      <c r="I55" s="19">
        <f>H55*(E55/100)</f>
        <v>775.8</v>
      </c>
      <c r="J55" s="20">
        <f>I55/D55</f>
        <v>221.65714285714284</v>
      </c>
      <c r="K55" s="42"/>
      <c r="N55" s="18"/>
      <c r="O55" s="18"/>
      <c r="P55" s="18"/>
      <c r="Q55" s="18"/>
      <c r="R55" s="18"/>
      <c r="S55" s="18"/>
    </row>
    <row r="56" spans="1:19" ht="15.75" x14ac:dyDescent="0.2">
      <c r="A56" s="43" t="s">
        <v>60</v>
      </c>
      <c r="B56" s="41">
        <v>43</v>
      </c>
      <c r="C56" s="43" t="s">
        <v>70</v>
      </c>
      <c r="D56" s="10">
        <v>5</v>
      </c>
      <c r="E56" s="11">
        <v>90</v>
      </c>
      <c r="F56" s="43"/>
      <c r="G56" s="12">
        <f>E56/D56</f>
        <v>18</v>
      </c>
      <c r="H56" s="11">
        <v>1230</v>
      </c>
      <c r="I56" s="22">
        <f>H56*(E56/100)</f>
        <v>1107</v>
      </c>
      <c r="J56" s="12">
        <f>I56/D56</f>
        <v>221.4</v>
      </c>
      <c r="K56" s="42"/>
    </row>
    <row r="57" spans="1:19" ht="15.75" x14ac:dyDescent="0.2">
      <c r="A57" s="43" t="s">
        <v>13</v>
      </c>
      <c r="B57" s="41">
        <v>26</v>
      </c>
      <c r="C57" s="41" t="s">
        <v>48</v>
      </c>
      <c r="D57" s="14">
        <v>3.5</v>
      </c>
      <c r="E57" s="15">
        <v>60</v>
      </c>
      <c r="F57" s="41"/>
      <c r="G57" s="12">
        <f>E57/D57</f>
        <v>17.142857142857142</v>
      </c>
      <c r="H57" s="15">
        <v>1283</v>
      </c>
      <c r="I57" s="22">
        <f>H57*(E57/100)</f>
        <v>769.8</v>
      </c>
      <c r="J57" s="12">
        <f>I57/D57</f>
        <v>219.94285714285712</v>
      </c>
      <c r="K57" s="42"/>
    </row>
    <row r="58" spans="1:19" ht="15.75" x14ac:dyDescent="0.2">
      <c r="A58" s="43" t="s">
        <v>60</v>
      </c>
      <c r="B58" s="41">
        <v>45</v>
      </c>
      <c r="C58" s="43" t="s">
        <v>72</v>
      </c>
      <c r="D58" s="10">
        <v>6</v>
      </c>
      <c r="E58" s="11">
        <v>100</v>
      </c>
      <c r="F58" s="43"/>
      <c r="G58" s="12">
        <f>E58/D58</f>
        <v>16.666666666666668</v>
      </c>
      <c r="H58" s="11">
        <v>1300</v>
      </c>
      <c r="I58" s="22">
        <f>H58*(E58/100)</f>
        <v>1300</v>
      </c>
      <c r="J58" s="12">
        <f>I58/D58</f>
        <v>216.66666666666666</v>
      </c>
      <c r="K58" s="42"/>
    </row>
    <row r="59" spans="1:19" ht="15.75" x14ac:dyDescent="0.2">
      <c r="A59" s="43" t="s">
        <v>169</v>
      </c>
      <c r="B59" s="41">
        <v>107</v>
      </c>
      <c r="C59" s="43" t="s">
        <v>174</v>
      </c>
      <c r="D59" s="10">
        <v>6</v>
      </c>
      <c r="E59" s="11">
        <v>100</v>
      </c>
      <c r="F59" s="11"/>
      <c r="G59" s="12">
        <f>E59/D59</f>
        <v>16.666666666666668</v>
      </c>
      <c r="H59" s="11">
        <v>1300</v>
      </c>
      <c r="I59" s="22">
        <f>H59*(E59/100)</f>
        <v>1300</v>
      </c>
      <c r="J59" s="12">
        <f>I59/D59</f>
        <v>216.66666666666666</v>
      </c>
      <c r="K59" s="23">
        <v>44735</v>
      </c>
    </row>
    <row r="60" spans="1:19" ht="15.75" x14ac:dyDescent="0.2">
      <c r="A60" s="43" t="s">
        <v>13</v>
      </c>
      <c r="B60" s="41">
        <v>20</v>
      </c>
      <c r="C60" s="41" t="s">
        <v>41</v>
      </c>
      <c r="D60" s="14">
        <v>4.5</v>
      </c>
      <c r="E60" s="15">
        <v>75</v>
      </c>
      <c r="F60" s="41"/>
      <c r="G60" s="17">
        <f>E60/D60</f>
        <v>16.666666666666668</v>
      </c>
      <c r="H60" s="15">
        <v>1293</v>
      </c>
      <c r="I60" s="22">
        <f>H60*(E60/100)</f>
        <v>969.75</v>
      </c>
      <c r="J60" s="12">
        <f>I60/D60</f>
        <v>215.5</v>
      </c>
      <c r="K60" s="42"/>
    </row>
    <row r="61" spans="1:19" ht="15.75" x14ac:dyDescent="0.2">
      <c r="A61" s="43" t="s">
        <v>60</v>
      </c>
      <c r="B61" s="41" t="s">
        <v>161</v>
      </c>
      <c r="C61" s="43" t="s">
        <v>69</v>
      </c>
      <c r="D61" s="10">
        <v>5</v>
      </c>
      <c r="E61" s="11">
        <v>95</v>
      </c>
      <c r="F61" s="43"/>
      <c r="G61" s="12">
        <f>E61/D61</f>
        <v>19</v>
      </c>
      <c r="H61" s="11">
        <v>1132</v>
      </c>
      <c r="I61" s="22">
        <f>H61*(E61/100)</f>
        <v>1075.3999999999999</v>
      </c>
      <c r="J61" s="12">
        <f>I61/D61</f>
        <v>215.07999999999998</v>
      </c>
      <c r="K61" s="21">
        <v>44573</v>
      </c>
    </row>
    <row r="62" spans="1:19" ht="15.75" x14ac:dyDescent="0.2">
      <c r="A62" s="43" t="s">
        <v>13</v>
      </c>
      <c r="B62" s="41">
        <v>6</v>
      </c>
      <c r="C62" s="41" t="s">
        <v>22</v>
      </c>
      <c r="D62" s="14">
        <v>2.5</v>
      </c>
      <c r="E62" s="16">
        <v>45</v>
      </c>
      <c r="F62" s="41"/>
      <c r="G62" s="17">
        <f>E62/D62</f>
        <v>18</v>
      </c>
      <c r="H62" s="16">
        <v>1193</v>
      </c>
      <c r="I62" s="19">
        <f>H62*(E62/100)</f>
        <v>536.85</v>
      </c>
      <c r="J62" s="20">
        <f>I62/D62</f>
        <v>214.74</v>
      </c>
      <c r="K62" s="42"/>
      <c r="N62" s="18"/>
      <c r="O62" s="18"/>
      <c r="P62" s="18"/>
      <c r="Q62" s="18"/>
      <c r="R62" s="18"/>
      <c r="S62" s="18"/>
    </row>
    <row r="63" spans="1:19" ht="15.75" x14ac:dyDescent="0.2">
      <c r="A63" s="43" t="s">
        <v>60</v>
      </c>
      <c r="B63" s="41">
        <v>86</v>
      </c>
      <c r="C63" s="43" t="s">
        <v>116</v>
      </c>
      <c r="D63" s="10">
        <v>4</v>
      </c>
      <c r="E63" s="11">
        <v>70</v>
      </c>
      <c r="F63" s="11"/>
      <c r="G63" s="12">
        <f>E63/D63</f>
        <v>17.5</v>
      </c>
      <c r="H63" s="11">
        <v>1224</v>
      </c>
      <c r="I63" s="22">
        <f>H63*(E63/100)</f>
        <v>856.8</v>
      </c>
      <c r="J63" s="12">
        <f>I63/D63</f>
        <v>214.2</v>
      </c>
      <c r="K63" s="23">
        <v>44672</v>
      </c>
    </row>
    <row r="64" spans="1:19" ht="15.75" x14ac:dyDescent="0.2">
      <c r="A64" s="43" t="s">
        <v>13</v>
      </c>
      <c r="B64" s="41" t="s">
        <v>156</v>
      </c>
      <c r="C64" s="41" t="s">
        <v>36</v>
      </c>
      <c r="D64" s="14">
        <v>5</v>
      </c>
      <c r="E64" s="16">
        <v>80</v>
      </c>
      <c r="F64" s="41"/>
      <c r="G64" s="17">
        <f>E64/D64</f>
        <v>16</v>
      </c>
      <c r="H64" s="16">
        <v>1293</v>
      </c>
      <c r="I64" s="19">
        <f>H64*(E64/100)</f>
        <v>1034.4000000000001</v>
      </c>
      <c r="J64" s="20">
        <f>I64/D64</f>
        <v>206.88000000000002</v>
      </c>
      <c r="K64" s="42" t="s">
        <v>21</v>
      </c>
    </row>
    <row r="65" spans="1:19" ht="15.75" x14ac:dyDescent="0.2">
      <c r="A65" s="43" t="s">
        <v>13</v>
      </c>
      <c r="B65" s="41">
        <v>106</v>
      </c>
      <c r="C65" s="43" t="s">
        <v>173</v>
      </c>
      <c r="D65" s="10">
        <v>5</v>
      </c>
      <c r="E65" s="11">
        <v>80</v>
      </c>
      <c r="F65" s="11"/>
      <c r="G65" s="12">
        <f>E65/D65</f>
        <v>16</v>
      </c>
      <c r="H65" s="11">
        <v>1293</v>
      </c>
      <c r="I65" s="22">
        <f>H65*(E65/100)</f>
        <v>1034.4000000000001</v>
      </c>
      <c r="J65" s="12">
        <f>I65/D65</f>
        <v>206.88000000000002</v>
      </c>
      <c r="K65" s="23">
        <v>44734</v>
      </c>
    </row>
    <row r="66" spans="1:19" ht="15.75" x14ac:dyDescent="0.2">
      <c r="A66" s="43" t="s">
        <v>13</v>
      </c>
      <c r="B66" s="41">
        <v>19</v>
      </c>
      <c r="C66" s="41" t="s">
        <v>39</v>
      </c>
      <c r="D66" s="14">
        <v>4.5</v>
      </c>
      <c r="E66" s="16">
        <v>70</v>
      </c>
      <c r="F66" s="41"/>
      <c r="G66" s="17">
        <f>E66/D66</f>
        <v>15.555555555555555</v>
      </c>
      <c r="H66" s="16">
        <v>1293</v>
      </c>
      <c r="I66" s="19">
        <f>H66*(E66/100)</f>
        <v>905.09999999999991</v>
      </c>
      <c r="J66" s="20">
        <f>I66/D66</f>
        <v>201.13333333333333</v>
      </c>
      <c r="K66" s="42"/>
    </row>
    <row r="67" spans="1:19" ht="15.75" x14ac:dyDescent="0.2">
      <c r="A67" s="43" t="s">
        <v>13</v>
      </c>
      <c r="B67" s="41">
        <v>11</v>
      </c>
      <c r="C67" s="41" t="s">
        <v>28</v>
      </c>
      <c r="D67" s="14">
        <v>4.5</v>
      </c>
      <c r="E67" s="16">
        <v>70</v>
      </c>
      <c r="F67" s="41"/>
      <c r="G67" s="17">
        <f>E67/D67</f>
        <v>15.555555555555555</v>
      </c>
      <c r="H67" s="16">
        <v>1283</v>
      </c>
      <c r="I67" s="19">
        <f>H67*(E67/100)</f>
        <v>898.09999999999991</v>
      </c>
      <c r="J67" s="20">
        <f>I67/D67</f>
        <v>199.57777777777775</v>
      </c>
      <c r="K67" s="42"/>
      <c r="N67" s="18"/>
      <c r="O67" s="18"/>
      <c r="P67" s="18"/>
      <c r="Q67" s="18"/>
      <c r="R67" s="18"/>
      <c r="S67" s="18"/>
    </row>
    <row r="68" spans="1:19" ht="15.75" x14ac:dyDescent="0.2">
      <c r="A68" s="43" t="s">
        <v>60</v>
      </c>
      <c r="B68" s="41">
        <v>42</v>
      </c>
      <c r="C68" s="43" t="s">
        <v>68</v>
      </c>
      <c r="D68" s="10">
        <v>5.5</v>
      </c>
      <c r="E68" s="11">
        <v>95</v>
      </c>
      <c r="F68" s="43"/>
      <c r="G68" s="12">
        <f>E68/D68</f>
        <v>17.272727272727273</v>
      </c>
      <c r="H68" s="11">
        <v>1132</v>
      </c>
      <c r="I68" s="22">
        <f>H68*(E68/100)</f>
        <v>1075.3999999999999</v>
      </c>
      <c r="J68" s="12">
        <f>I68/D68</f>
        <v>195.5272727272727</v>
      </c>
      <c r="K68" s="42"/>
    </row>
    <row r="69" spans="1:19" ht="15.75" x14ac:dyDescent="0.2">
      <c r="A69" s="43" t="s">
        <v>13</v>
      </c>
      <c r="B69" s="41">
        <v>12</v>
      </c>
      <c r="C69" s="41" t="s">
        <v>29</v>
      </c>
      <c r="D69" s="14">
        <v>6</v>
      </c>
      <c r="E69" s="16">
        <v>90</v>
      </c>
      <c r="F69" s="41"/>
      <c r="G69" s="17">
        <f>E69/D69</f>
        <v>15</v>
      </c>
      <c r="H69" s="16">
        <v>1293</v>
      </c>
      <c r="I69" s="19">
        <f>H69*(E69/100)</f>
        <v>1163.7</v>
      </c>
      <c r="J69" s="20">
        <f>I69/D69</f>
        <v>193.95000000000002</v>
      </c>
      <c r="K69" s="42"/>
      <c r="N69" s="18"/>
      <c r="O69" s="18"/>
      <c r="P69" s="18"/>
      <c r="Q69" s="18"/>
      <c r="R69" s="18"/>
      <c r="S69" s="18"/>
    </row>
    <row r="70" spans="1:19" ht="15.75" x14ac:dyDescent="0.2">
      <c r="A70" s="43" t="s">
        <v>13</v>
      </c>
      <c r="B70" s="41" t="s">
        <v>153</v>
      </c>
      <c r="C70" s="41" t="s">
        <v>124</v>
      </c>
      <c r="D70" s="14">
        <v>4</v>
      </c>
      <c r="E70" s="16">
        <v>60</v>
      </c>
      <c r="F70" s="41"/>
      <c r="G70" s="17">
        <f>E70/D70</f>
        <v>15</v>
      </c>
      <c r="H70" s="16">
        <v>1293</v>
      </c>
      <c r="I70" s="19">
        <f>H70*(E70/100)</f>
        <v>775.8</v>
      </c>
      <c r="J70" s="20">
        <f>I70/D70</f>
        <v>193.95</v>
      </c>
      <c r="K70" s="21">
        <v>44725</v>
      </c>
      <c r="N70" s="18"/>
      <c r="O70" s="18"/>
      <c r="P70" s="18"/>
      <c r="Q70" s="18"/>
      <c r="R70" s="18"/>
      <c r="S70" s="18"/>
    </row>
    <row r="71" spans="1:19" ht="15.75" x14ac:dyDescent="0.2">
      <c r="A71" s="13" t="s">
        <v>13</v>
      </c>
      <c r="B71" s="41">
        <v>81</v>
      </c>
      <c r="C71" s="43" t="s">
        <v>111</v>
      </c>
      <c r="D71" s="10">
        <v>5</v>
      </c>
      <c r="E71" s="11">
        <v>75</v>
      </c>
      <c r="F71" s="43"/>
      <c r="G71" s="12">
        <f>E71/D71</f>
        <v>15</v>
      </c>
      <c r="H71" s="11">
        <v>1293</v>
      </c>
      <c r="I71" s="22">
        <f>H71*(E71/100)</f>
        <v>969.75</v>
      </c>
      <c r="J71" s="12">
        <f>I71/D71</f>
        <v>193.95</v>
      </c>
      <c r="K71" s="21">
        <v>44652</v>
      </c>
    </row>
    <row r="72" spans="1:19" ht="15.75" x14ac:dyDescent="0.2">
      <c r="A72" s="43" t="s">
        <v>13</v>
      </c>
      <c r="B72" s="41">
        <v>87</v>
      </c>
      <c r="C72" s="43" t="s">
        <v>117</v>
      </c>
      <c r="D72" s="10">
        <v>5</v>
      </c>
      <c r="E72" s="11">
        <v>75</v>
      </c>
      <c r="F72" s="11"/>
      <c r="G72" s="12">
        <f>E72/D72</f>
        <v>15</v>
      </c>
      <c r="H72" s="11">
        <v>1293</v>
      </c>
      <c r="I72" s="22">
        <f>H72*(E72/100)</f>
        <v>969.75</v>
      </c>
      <c r="J72" s="12">
        <f>I72/D72</f>
        <v>193.95</v>
      </c>
      <c r="K72" s="23">
        <v>44672</v>
      </c>
    </row>
    <row r="73" spans="1:19" ht="15.75" x14ac:dyDescent="0.2">
      <c r="A73" s="43" t="s">
        <v>13</v>
      </c>
      <c r="B73" s="41">
        <v>4</v>
      </c>
      <c r="C73" s="41" t="s">
        <v>17</v>
      </c>
      <c r="D73" s="14">
        <v>5.5</v>
      </c>
      <c r="E73" s="16">
        <v>80</v>
      </c>
      <c r="F73" s="41" t="s">
        <v>18</v>
      </c>
      <c r="G73" s="17">
        <f>E73/D73</f>
        <v>14.545454545454545</v>
      </c>
      <c r="H73" s="16">
        <v>1293</v>
      </c>
      <c r="I73" s="19">
        <f>H73*(E73/100)</f>
        <v>1034.4000000000001</v>
      </c>
      <c r="J73" s="20">
        <f>I73/D73</f>
        <v>188.07272727272729</v>
      </c>
      <c r="K73" s="42"/>
      <c r="N73" s="18"/>
      <c r="O73" s="18"/>
      <c r="P73" s="18"/>
      <c r="Q73" s="18"/>
      <c r="R73" s="18"/>
      <c r="S73" s="18"/>
    </row>
    <row r="74" spans="1:19" ht="15.75" x14ac:dyDescent="0.2">
      <c r="A74" s="43" t="s">
        <v>13</v>
      </c>
      <c r="B74" s="41">
        <v>17</v>
      </c>
      <c r="C74" s="41" t="s">
        <v>35</v>
      </c>
      <c r="D74" s="14">
        <v>5.5</v>
      </c>
      <c r="E74" s="16">
        <v>80</v>
      </c>
      <c r="F74" s="41"/>
      <c r="G74" s="17">
        <f>E74/D74</f>
        <v>14.545454545454545</v>
      </c>
      <c r="H74" s="16">
        <v>1293</v>
      </c>
      <c r="I74" s="19">
        <f>H74*(E74/100)</f>
        <v>1034.4000000000001</v>
      </c>
      <c r="J74" s="20">
        <f>I74/D74</f>
        <v>188.07272727272729</v>
      </c>
      <c r="K74" s="42"/>
    </row>
    <row r="75" spans="1:19" ht="15.75" x14ac:dyDescent="0.2">
      <c r="A75" s="43" t="s">
        <v>60</v>
      </c>
      <c r="B75" s="41">
        <v>44</v>
      </c>
      <c r="C75" s="43" t="s">
        <v>71</v>
      </c>
      <c r="D75" s="10">
        <v>6.5</v>
      </c>
      <c r="E75" s="11">
        <v>100</v>
      </c>
      <c r="F75" s="43"/>
      <c r="G75" s="12">
        <f>E75/D75</f>
        <v>15.384615384615385</v>
      </c>
      <c r="H75" s="11">
        <v>1156</v>
      </c>
      <c r="I75" s="22">
        <f>H75*(E75/100)</f>
        <v>1156</v>
      </c>
      <c r="J75" s="12">
        <f>I75/D75</f>
        <v>177.84615384615384</v>
      </c>
      <c r="K75" s="42"/>
    </row>
    <row r="76" spans="1:19" ht="15.75" x14ac:dyDescent="0.2">
      <c r="A76" s="43" t="s">
        <v>13</v>
      </c>
      <c r="B76" s="41">
        <v>1</v>
      </c>
      <c r="C76" s="41" t="s">
        <v>14</v>
      </c>
      <c r="D76" s="14">
        <v>4.5</v>
      </c>
      <c r="E76" s="16">
        <v>60</v>
      </c>
      <c r="F76" s="41"/>
      <c r="G76" s="17">
        <f>E76/D76</f>
        <v>13.333333333333334</v>
      </c>
      <c r="H76" s="16">
        <v>1293</v>
      </c>
      <c r="I76" s="19">
        <f>H76*(E76/100)</f>
        <v>775.8</v>
      </c>
      <c r="J76" s="20">
        <f>I76/D76</f>
        <v>172.39999999999998</v>
      </c>
      <c r="K76" s="42"/>
      <c r="N76" s="18"/>
      <c r="O76" s="18"/>
      <c r="P76" s="18"/>
      <c r="Q76" s="18"/>
      <c r="R76" s="18"/>
      <c r="S76" s="18"/>
    </row>
    <row r="77" spans="1:19" ht="15.75" x14ac:dyDescent="0.2">
      <c r="A77" s="43" t="s">
        <v>60</v>
      </c>
      <c r="B77" s="41">
        <v>82</v>
      </c>
      <c r="C77" s="43" t="s">
        <v>112</v>
      </c>
      <c r="D77" s="10">
        <v>6</v>
      </c>
      <c r="E77" s="11">
        <v>90</v>
      </c>
      <c r="F77" s="43"/>
      <c r="G77" s="12">
        <f>E77/D77</f>
        <v>15</v>
      </c>
      <c r="H77" s="11">
        <v>1132</v>
      </c>
      <c r="I77" s="22">
        <f>H77*(E77/100)</f>
        <v>1018.8000000000001</v>
      </c>
      <c r="J77" s="12">
        <f>I77/D77</f>
        <v>169.8</v>
      </c>
      <c r="K77" s="21">
        <v>44653</v>
      </c>
    </row>
    <row r="78" spans="1:19" ht="15.75" customHeight="1" x14ac:dyDescent="0.2">
      <c r="A78" s="13" t="s">
        <v>96</v>
      </c>
      <c r="B78" s="41">
        <v>70</v>
      </c>
      <c r="C78" s="43" t="s">
        <v>100</v>
      </c>
      <c r="D78" s="10">
        <v>5</v>
      </c>
      <c r="E78" s="11">
        <v>70</v>
      </c>
      <c r="F78" s="43"/>
      <c r="G78" s="12">
        <f>E78/D78</f>
        <v>14</v>
      </c>
      <c r="H78" s="11">
        <v>1180</v>
      </c>
      <c r="I78" s="22">
        <f>H78*(E78/100)</f>
        <v>826</v>
      </c>
      <c r="J78" s="12">
        <f>I78/D78</f>
        <v>165.2</v>
      </c>
      <c r="K78" s="21">
        <v>44616</v>
      </c>
    </row>
    <row r="79" spans="1:19" ht="15.75" x14ac:dyDescent="0.2">
      <c r="A79" s="43" t="s">
        <v>13</v>
      </c>
      <c r="B79" s="41" t="s">
        <v>158</v>
      </c>
      <c r="C79" s="41" t="s">
        <v>40</v>
      </c>
      <c r="D79" s="14">
        <v>5.5</v>
      </c>
      <c r="E79" s="15">
        <v>70</v>
      </c>
      <c r="F79" s="41"/>
      <c r="G79" s="17">
        <f>E79/D79</f>
        <v>12.727272727272727</v>
      </c>
      <c r="H79" s="15">
        <v>1293</v>
      </c>
      <c r="I79" s="22">
        <f>H79*(E79/100)</f>
        <v>905.09999999999991</v>
      </c>
      <c r="J79" s="12">
        <f>I79/D79</f>
        <v>164.56363636363633</v>
      </c>
      <c r="K79" s="44">
        <v>44672</v>
      </c>
    </row>
    <row r="80" spans="1:19" ht="15.75" x14ac:dyDescent="0.2">
      <c r="A80" s="13" t="s">
        <v>96</v>
      </c>
      <c r="B80" s="41">
        <v>67</v>
      </c>
      <c r="C80" s="43" t="s">
        <v>97</v>
      </c>
      <c r="D80" s="10">
        <v>8</v>
      </c>
      <c r="E80" s="11">
        <v>110</v>
      </c>
      <c r="F80" s="43"/>
      <c r="G80" s="12">
        <f>E80/D80</f>
        <v>13.75</v>
      </c>
      <c r="H80" s="11">
        <v>1180</v>
      </c>
      <c r="I80" s="22">
        <f>H80*(E80/100)</f>
        <v>1298</v>
      </c>
      <c r="J80" s="12">
        <f>I80/D80</f>
        <v>162.25</v>
      </c>
      <c r="K80" s="21">
        <v>44616</v>
      </c>
    </row>
    <row r="81" spans="1:19" ht="15.75" x14ac:dyDescent="0.2">
      <c r="A81" s="43" t="s">
        <v>13</v>
      </c>
      <c r="B81" s="41">
        <v>22</v>
      </c>
      <c r="C81" s="41" t="s">
        <v>43</v>
      </c>
      <c r="D81" s="14">
        <v>5</v>
      </c>
      <c r="E81" s="15">
        <v>60</v>
      </c>
      <c r="F81" s="41"/>
      <c r="G81" s="17">
        <f>E81/D81</f>
        <v>12</v>
      </c>
      <c r="H81" s="15">
        <v>1293</v>
      </c>
      <c r="I81" s="22">
        <f>H81*(E81/100)</f>
        <v>775.8</v>
      </c>
      <c r="J81" s="12">
        <f>I81/D81</f>
        <v>155.16</v>
      </c>
      <c r="K81" s="42" t="s">
        <v>44</v>
      </c>
    </row>
    <row r="82" spans="1:19" ht="15.75" customHeight="1" x14ac:dyDescent="0.2">
      <c r="A82" s="43" t="s">
        <v>170</v>
      </c>
      <c r="B82" s="41">
        <v>104</v>
      </c>
      <c r="C82" s="43" t="s">
        <v>171</v>
      </c>
      <c r="D82" s="10">
        <v>6</v>
      </c>
      <c r="E82" s="11">
        <v>70</v>
      </c>
      <c r="F82" s="11"/>
      <c r="G82" s="12">
        <f>E82/D82</f>
        <v>11.666666666666666</v>
      </c>
      <c r="H82" s="11">
        <v>1293</v>
      </c>
      <c r="I82" s="22">
        <f>H82*(E82/100)</f>
        <v>905.09999999999991</v>
      </c>
      <c r="J82" s="12">
        <f>I82/D82</f>
        <v>150.85</v>
      </c>
      <c r="K82" s="23">
        <v>44734</v>
      </c>
    </row>
    <row r="83" spans="1:19" ht="15.75" x14ac:dyDescent="0.2">
      <c r="A83" s="43" t="s">
        <v>141</v>
      </c>
      <c r="B83" s="41">
        <v>102</v>
      </c>
      <c r="C83" s="43" t="s">
        <v>150</v>
      </c>
      <c r="D83" s="10">
        <v>10</v>
      </c>
      <c r="E83" s="11">
        <v>160</v>
      </c>
      <c r="F83" s="11"/>
      <c r="G83" s="12">
        <f>E83/D83</f>
        <v>16</v>
      </c>
      <c r="H83" s="11">
        <v>859</v>
      </c>
      <c r="I83" s="22">
        <f>H83*(E83/100)</f>
        <v>1374.4</v>
      </c>
      <c r="J83" s="12">
        <f>I83/D83</f>
        <v>137.44</v>
      </c>
      <c r="K83" s="23">
        <v>44728</v>
      </c>
    </row>
    <row r="84" spans="1:19" ht="15.75" x14ac:dyDescent="0.2">
      <c r="A84" s="13" t="s">
        <v>96</v>
      </c>
      <c r="B84" s="41">
        <v>71</v>
      </c>
      <c r="C84" s="43" t="s">
        <v>101</v>
      </c>
      <c r="D84" s="10">
        <v>8</v>
      </c>
      <c r="E84" s="11">
        <v>125</v>
      </c>
      <c r="F84" s="43"/>
      <c r="G84" s="12">
        <f>E84/D84</f>
        <v>15.625</v>
      </c>
      <c r="H84" s="11">
        <v>833</v>
      </c>
      <c r="I84" s="22">
        <f>H84*(E84/100)</f>
        <v>1041.25</v>
      </c>
      <c r="J84" s="12">
        <f>I84/D84</f>
        <v>130.15625</v>
      </c>
      <c r="K84" s="21">
        <v>44649</v>
      </c>
    </row>
    <row r="85" spans="1:19" ht="15.75" x14ac:dyDescent="0.2">
      <c r="A85" s="13" t="s">
        <v>13</v>
      </c>
      <c r="B85" s="41">
        <v>78</v>
      </c>
      <c r="C85" s="43" t="s">
        <v>108</v>
      </c>
      <c r="D85" s="10">
        <v>3</v>
      </c>
      <c r="E85" s="11">
        <v>30</v>
      </c>
      <c r="F85" s="43"/>
      <c r="G85" s="12">
        <f>E85/D85</f>
        <v>10</v>
      </c>
      <c r="H85" s="11">
        <v>1293</v>
      </c>
      <c r="I85" s="22">
        <f>H85*(E85/100)</f>
        <v>387.9</v>
      </c>
      <c r="J85" s="12">
        <f>I85/D85</f>
        <v>129.29999999999998</v>
      </c>
      <c r="K85" s="21">
        <v>44651</v>
      </c>
    </row>
    <row r="86" spans="1:19" ht="15.75" x14ac:dyDescent="0.2">
      <c r="A86" s="13" t="s">
        <v>13</v>
      </c>
      <c r="B86" s="41">
        <v>47</v>
      </c>
      <c r="C86" s="43" t="s">
        <v>74</v>
      </c>
      <c r="D86" s="10">
        <v>18</v>
      </c>
      <c r="E86" s="11">
        <v>170</v>
      </c>
      <c r="F86" s="43"/>
      <c r="G86" s="12">
        <f>E86/D86</f>
        <v>9.4444444444444446</v>
      </c>
      <c r="H86" s="11">
        <v>1193</v>
      </c>
      <c r="I86" s="22">
        <f>H86*(E86/100)</f>
        <v>2028.1</v>
      </c>
      <c r="J86" s="12">
        <f>I86/D86</f>
        <v>112.67222222222222</v>
      </c>
      <c r="K86" s="42"/>
    </row>
    <row r="87" spans="1:19" ht="15.75" x14ac:dyDescent="0.2">
      <c r="A87" s="13" t="s">
        <v>90</v>
      </c>
      <c r="B87" s="41">
        <v>66</v>
      </c>
      <c r="C87" s="43" t="s">
        <v>95</v>
      </c>
      <c r="D87" s="10">
        <v>12</v>
      </c>
      <c r="E87" s="11">
        <v>160</v>
      </c>
      <c r="F87" s="43"/>
      <c r="G87" s="12">
        <f>E87/D87</f>
        <v>13.333333333333334</v>
      </c>
      <c r="H87" s="11">
        <v>833</v>
      </c>
      <c r="I87" s="22">
        <f>H87*(E87/100)</f>
        <v>1332.8000000000002</v>
      </c>
      <c r="J87" s="12">
        <f>I87/D87</f>
        <v>111.06666666666668</v>
      </c>
      <c r="K87" s="21">
        <v>44651</v>
      </c>
    </row>
    <row r="88" spans="1:19" ht="15.75" x14ac:dyDescent="0.2">
      <c r="A88" s="13" t="s">
        <v>13</v>
      </c>
      <c r="B88" s="41">
        <v>80</v>
      </c>
      <c r="C88" s="43" t="s">
        <v>110</v>
      </c>
      <c r="D88" s="10">
        <v>18</v>
      </c>
      <c r="E88" s="11">
        <v>150</v>
      </c>
      <c r="F88" s="43"/>
      <c r="G88" s="12">
        <f>E88/D88</f>
        <v>8.3333333333333339</v>
      </c>
      <c r="H88" s="11">
        <v>1183</v>
      </c>
      <c r="I88" s="22">
        <f>H88*(E88/100)</f>
        <v>1774.5</v>
      </c>
      <c r="J88" s="12">
        <f>I88/D88</f>
        <v>98.583333333333329</v>
      </c>
      <c r="K88" s="21">
        <v>44652</v>
      </c>
    </row>
    <row r="89" spans="1:19" ht="61.5" x14ac:dyDescent="0.2">
      <c r="A89" s="43" t="s">
        <v>127</v>
      </c>
      <c r="B89" s="41">
        <v>93</v>
      </c>
      <c r="C89" s="43" t="s">
        <v>132</v>
      </c>
      <c r="D89" s="10">
        <v>10</v>
      </c>
      <c r="E89" s="11">
        <v>75</v>
      </c>
      <c r="F89" s="11"/>
      <c r="G89" s="12">
        <f>E89/D89</f>
        <v>7.5</v>
      </c>
      <c r="H89" s="11">
        <v>1293</v>
      </c>
      <c r="I89" s="22">
        <f>H89*(E89/100)</f>
        <v>969.75</v>
      </c>
      <c r="J89" s="12">
        <f>I89/D89</f>
        <v>96.974999999999994</v>
      </c>
      <c r="K89" s="23" t="s">
        <v>175</v>
      </c>
    </row>
    <row r="90" spans="1:19" ht="15.75" x14ac:dyDescent="0.2">
      <c r="A90" s="13" t="s">
        <v>13</v>
      </c>
      <c r="B90" s="41">
        <v>79</v>
      </c>
      <c r="C90" s="43" t="s">
        <v>109</v>
      </c>
      <c r="D90" s="10">
        <v>16</v>
      </c>
      <c r="E90" s="11">
        <v>100</v>
      </c>
      <c r="F90" s="43"/>
      <c r="G90" s="12">
        <f>E90/D90</f>
        <v>6.25</v>
      </c>
      <c r="H90" s="11">
        <v>1293</v>
      </c>
      <c r="I90" s="22">
        <f>H90*(E90/100)</f>
        <v>1293</v>
      </c>
      <c r="J90" s="12">
        <f>I90/D90</f>
        <v>80.8125</v>
      </c>
      <c r="K90" s="21">
        <v>44651</v>
      </c>
    </row>
    <row r="91" spans="1:19" ht="15.75" x14ac:dyDescent="0.2">
      <c r="A91" s="13" t="s">
        <v>13</v>
      </c>
      <c r="B91" s="41">
        <v>46</v>
      </c>
      <c r="C91" s="43" t="s">
        <v>73</v>
      </c>
      <c r="D91" s="10">
        <v>20</v>
      </c>
      <c r="E91" s="11">
        <v>110</v>
      </c>
      <c r="F91" s="43"/>
      <c r="G91" s="12">
        <f>E91/D91</f>
        <v>5.5</v>
      </c>
      <c r="H91" s="11">
        <v>1293</v>
      </c>
      <c r="I91" s="22">
        <f>H91*(E91/100)</f>
        <v>1422.3000000000002</v>
      </c>
      <c r="J91" s="12">
        <f>I91/D91</f>
        <v>71.115000000000009</v>
      </c>
      <c r="K91" s="42"/>
    </row>
    <row r="92" spans="1:19" ht="15.75" x14ac:dyDescent="0.2">
      <c r="A92" s="13" t="s">
        <v>13</v>
      </c>
      <c r="B92" s="41">
        <v>48</v>
      </c>
      <c r="C92" s="43" t="s">
        <v>75</v>
      </c>
      <c r="D92" s="10">
        <v>20</v>
      </c>
      <c r="E92" s="11">
        <v>90</v>
      </c>
      <c r="F92" s="43"/>
      <c r="G92" s="12">
        <f>E92/D92</f>
        <v>4.5</v>
      </c>
      <c r="H92" s="11">
        <v>1293</v>
      </c>
      <c r="I92" s="22">
        <f>H92*(E92/100)</f>
        <v>1163.7</v>
      </c>
      <c r="J92" s="12">
        <f>I92/D92</f>
        <v>58.185000000000002</v>
      </c>
      <c r="K92" s="42"/>
    </row>
    <row r="93" spans="1:19" ht="15.75" x14ac:dyDescent="0.2">
      <c r="A93" s="43" t="s">
        <v>13</v>
      </c>
      <c r="B93" s="41">
        <v>9</v>
      </c>
      <c r="C93" s="41" t="s">
        <v>25</v>
      </c>
      <c r="D93" s="14">
        <v>6</v>
      </c>
      <c r="E93" s="16">
        <v>49</v>
      </c>
      <c r="F93" s="41" t="s">
        <v>26</v>
      </c>
      <c r="G93" s="17">
        <f>E93/D93</f>
        <v>8.1666666666666661</v>
      </c>
      <c r="H93" s="16"/>
      <c r="I93" s="19"/>
      <c r="J93" s="20"/>
      <c r="K93" s="37" t="s">
        <v>121</v>
      </c>
      <c r="N93" s="18"/>
      <c r="O93" s="18"/>
      <c r="P93" s="18"/>
      <c r="Q93" s="18"/>
      <c r="R93" s="18"/>
      <c r="S93" s="18"/>
    </row>
    <row r="94" spans="1:19" ht="15.75" x14ac:dyDescent="0.2">
      <c r="A94" s="13" t="s">
        <v>52</v>
      </c>
      <c r="B94" s="41">
        <v>31</v>
      </c>
      <c r="C94" s="41" t="s">
        <v>53</v>
      </c>
      <c r="D94" s="14">
        <v>5</v>
      </c>
      <c r="E94" s="15"/>
      <c r="F94" s="41"/>
      <c r="G94" s="12"/>
      <c r="H94" s="15"/>
      <c r="I94" s="22"/>
      <c r="J94" s="12"/>
      <c r="K94" s="42"/>
    </row>
    <row r="95" spans="1:19" ht="15.75" x14ac:dyDescent="0.2">
      <c r="A95" s="13" t="s">
        <v>52</v>
      </c>
      <c r="B95" s="41">
        <v>32</v>
      </c>
      <c r="C95" s="43" t="s">
        <v>54</v>
      </c>
      <c r="D95" s="10">
        <v>5</v>
      </c>
      <c r="E95" s="11"/>
      <c r="F95" s="43"/>
      <c r="G95" s="12"/>
      <c r="H95" s="11"/>
      <c r="I95" s="22"/>
      <c r="J95" s="12"/>
      <c r="K95" s="42"/>
    </row>
    <row r="96" spans="1:19" ht="15.75" x14ac:dyDescent="0.2">
      <c r="A96" s="13" t="s">
        <v>52</v>
      </c>
      <c r="B96" s="41">
        <v>33</v>
      </c>
      <c r="C96" s="43" t="s">
        <v>39</v>
      </c>
      <c r="D96" s="10">
        <v>5</v>
      </c>
      <c r="E96" s="11"/>
      <c r="F96" s="43"/>
      <c r="G96" s="12"/>
      <c r="H96" s="11"/>
      <c r="I96" s="22"/>
      <c r="J96" s="12"/>
      <c r="K96" s="42"/>
    </row>
    <row r="97" spans="1:11" ht="15.75" x14ac:dyDescent="0.2">
      <c r="A97" s="13" t="s">
        <v>52</v>
      </c>
      <c r="B97" s="41">
        <v>34</v>
      </c>
      <c r="C97" s="43" t="s">
        <v>55</v>
      </c>
      <c r="D97" s="10">
        <v>6</v>
      </c>
      <c r="E97" s="11"/>
      <c r="F97" s="43" t="s">
        <v>56</v>
      </c>
      <c r="G97" s="12"/>
      <c r="H97" s="11"/>
      <c r="I97" s="22"/>
      <c r="J97" s="12"/>
      <c r="K97" s="42"/>
    </row>
    <row r="98" spans="1:11" ht="15.75" x14ac:dyDescent="0.2">
      <c r="A98" s="13" t="s">
        <v>52</v>
      </c>
      <c r="B98" s="41">
        <v>35</v>
      </c>
      <c r="C98" s="43" t="s">
        <v>57</v>
      </c>
      <c r="D98" s="10">
        <v>6</v>
      </c>
      <c r="E98" s="11"/>
      <c r="F98" s="43" t="s">
        <v>58</v>
      </c>
      <c r="G98" s="12"/>
      <c r="H98" s="11"/>
      <c r="I98" s="22"/>
      <c r="J98" s="12"/>
      <c r="K98" s="42"/>
    </row>
    <row r="99" spans="1:11" ht="15.75" x14ac:dyDescent="0.2">
      <c r="A99" s="13" t="s">
        <v>52</v>
      </c>
      <c r="B99" s="41">
        <v>36</v>
      </c>
      <c r="C99" s="43" t="s">
        <v>59</v>
      </c>
      <c r="D99" s="10">
        <v>4</v>
      </c>
      <c r="E99" s="11"/>
      <c r="F99" s="43"/>
      <c r="G99" s="12"/>
      <c r="H99" s="11"/>
      <c r="I99" s="22"/>
      <c r="J99" s="12"/>
      <c r="K99" s="42"/>
    </row>
    <row r="100" spans="1:11" ht="15.75" x14ac:dyDescent="0.2">
      <c r="A100" s="43" t="s">
        <v>52</v>
      </c>
      <c r="B100" s="41">
        <v>56</v>
      </c>
      <c r="C100" s="43" t="s">
        <v>83</v>
      </c>
      <c r="D100" s="10">
        <v>12</v>
      </c>
      <c r="E100" s="11"/>
      <c r="F100" s="43"/>
      <c r="G100" s="12"/>
      <c r="H100" s="11"/>
      <c r="I100" s="22"/>
      <c r="J100" s="12"/>
      <c r="K100" s="21">
        <v>44609</v>
      </c>
    </row>
    <row r="101" spans="1:11" ht="15.75" x14ac:dyDescent="0.2">
      <c r="A101" s="43" t="s">
        <v>52</v>
      </c>
      <c r="B101" s="41">
        <v>57</v>
      </c>
      <c r="C101" s="43" t="s">
        <v>84</v>
      </c>
      <c r="D101" s="10">
        <v>7</v>
      </c>
      <c r="E101" s="11"/>
      <c r="F101" s="43"/>
      <c r="G101" s="12"/>
      <c r="H101" s="11"/>
      <c r="I101" s="22"/>
      <c r="J101" s="12"/>
      <c r="K101" s="21">
        <v>44609</v>
      </c>
    </row>
    <row r="102" spans="1:11" ht="15.75" x14ac:dyDescent="0.2">
      <c r="A102" s="43" t="s">
        <v>52</v>
      </c>
      <c r="B102" s="41">
        <v>60</v>
      </c>
      <c r="C102" s="43" t="s">
        <v>87</v>
      </c>
      <c r="D102" s="10">
        <v>5</v>
      </c>
      <c r="E102" s="11"/>
      <c r="F102" s="43"/>
      <c r="G102" s="12"/>
      <c r="H102" s="11"/>
      <c r="I102" s="22"/>
      <c r="J102" s="12"/>
      <c r="K102" s="21">
        <v>44610</v>
      </c>
    </row>
    <row r="103" spans="1:11" ht="15.75" x14ac:dyDescent="0.2">
      <c r="A103" s="43" t="s">
        <v>52</v>
      </c>
      <c r="B103" s="41">
        <v>61</v>
      </c>
      <c r="C103" s="43" t="s">
        <v>88</v>
      </c>
      <c r="D103" s="10">
        <v>6</v>
      </c>
      <c r="E103" s="11"/>
      <c r="F103" s="43"/>
      <c r="G103" s="12"/>
      <c r="H103" s="11"/>
      <c r="I103" s="22"/>
      <c r="J103" s="12"/>
      <c r="K103" s="21">
        <v>44610</v>
      </c>
    </row>
    <row r="104" spans="1:11" ht="15.75" x14ac:dyDescent="0.2">
      <c r="A104" s="43" t="s">
        <v>52</v>
      </c>
      <c r="B104" s="41">
        <v>62</v>
      </c>
      <c r="C104" s="43" t="s">
        <v>89</v>
      </c>
      <c r="D104" s="10">
        <v>5</v>
      </c>
      <c r="E104" s="11"/>
      <c r="F104" s="43"/>
      <c r="G104" s="12"/>
      <c r="H104" s="11"/>
      <c r="I104" s="22"/>
      <c r="J104" s="12"/>
      <c r="K104" s="21">
        <v>44610</v>
      </c>
    </row>
    <row r="105" spans="1:11" ht="16.5" customHeight="1" x14ac:dyDescent="0.2">
      <c r="A105" s="13" t="s">
        <v>90</v>
      </c>
      <c r="B105" s="41">
        <v>63</v>
      </c>
      <c r="C105" s="43" t="s">
        <v>91</v>
      </c>
      <c r="D105" s="10">
        <v>12</v>
      </c>
      <c r="E105" s="11"/>
      <c r="F105" s="43" t="s">
        <v>64</v>
      </c>
      <c r="G105" s="12"/>
      <c r="H105" s="11"/>
      <c r="I105" s="22"/>
      <c r="J105" s="12"/>
      <c r="K105" s="21">
        <v>44610</v>
      </c>
    </row>
    <row r="106" spans="1:11" ht="15.75" x14ac:dyDescent="0.2">
      <c r="A106" s="13" t="s">
        <v>90</v>
      </c>
      <c r="B106" s="41">
        <v>64</v>
      </c>
      <c r="C106" s="43" t="s">
        <v>92</v>
      </c>
      <c r="D106" s="10">
        <v>12</v>
      </c>
      <c r="E106" s="11"/>
      <c r="F106" s="43" t="s">
        <v>93</v>
      </c>
      <c r="G106" s="12"/>
      <c r="H106" s="11"/>
      <c r="I106" s="22"/>
      <c r="J106" s="12"/>
      <c r="K106" s="21">
        <v>44610</v>
      </c>
    </row>
    <row r="107" spans="1:11" ht="15.75" x14ac:dyDescent="0.2">
      <c r="A107" s="13" t="s">
        <v>90</v>
      </c>
      <c r="B107" s="41">
        <v>65</v>
      </c>
      <c r="C107" s="43" t="s">
        <v>94</v>
      </c>
      <c r="D107" s="10">
        <v>15</v>
      </c>
      <c r="E107" s="11"/>
      <c r="F107" s="43" t="s">
        <v>64</v>
      </c>
      <c r="G107" s="12"/>
      <c r="H107" s="11"/>
      <c r="I107" s="22"/>
      <c r="J107" s="12"/>
      <c r="K107" s="21">
        <v>44610</v>
      </c>
    </row>
    <row r="108" spans="1:11" ht="15.75" x14ac:dyDescent="0.2">
      <c r="A108" s="43" t="s">
        <v>52</v>
      </c>
      <c r="B108" s="41">
        <v>72</v>
      </c>
      <c r="C108" s="43" t="s">
        <v>102</v>
      </c>
      <c r="D108" s="10">
        <v>6</v>
      </c>
      <c r="E108" s="11"/>
      <c r="F108" s="43"/>
      <c r="G108" s="12"/>
      <c r="H108" s="11"/>
      <c r="I108" s="22"/>
      <c r="J108" s="12"/>
      <c r="K108" s="42"/>
    </row>
    <row r="109" spans="1:11" ht="28.5" x14ac:dyDescent="0.2">
      <c r="A109" s="43" t="s">
        <v>128</v>
      </c>
      <c r="B109" s="41">
        <v>73</v>
      </c>
      <c r="C109" s="43" t="s">
        <v>103</v>
      </c>
      <c r="D109" s="10">
        <v>6</v>
      </c>
      <c r="E109" s="11"/>
      <c r="F109" s="43"/>
      <c r="G109" s="12"/>
      <c r="H109" s="11"/>
      <c r="I109" s="22"/>
      <c r="J109" s="12"/>
      <c r="K109" s="44" t="s">
        <v>140</v>
      </c>
    </row>
    <row r="110" spans="1:11" ht="15.75" x14ac:dyDescent="0.2">
      <c r="A110" s="43" t="s">
        <v>52</v>
      </c>
      <c r="B110" s="41">
        <v>74</v>
      </c>
      <c r="C110" s="43" t="s">
        <v>104</v>
      </c>
      <c r="D110" s="10">
        <v>12</v>
      </c>
      <c r="E110" s="11"/>
      <c r="F110" s="43"/>
      <c r="G110" s="12"/>
      <c r="H110" s="11"/>
      <c r="I110" s="22"/>
      <c r="J110" s="12"/>
      <c r="K110" s="21">
        <v>44653</v>
      </c>
    </row>
    <row r="111" spans="1:11" ht="15.75" x14ac:dyDescent="0.2">
      <c r="A111" s="43" t="s">
        <v>52</v>
      </c>
      <c r="B111" s="41">
        <v>75</v>
      </c>
      <c r="C111" s="43" t="s">
        <v>105</v>
      </c>
      <c r="D111" s="10">
        <v>5</v>
      </c>
      <c r="E111" s="11"/>
      <c r="F111" s="43"/>
      <c r="G111" s="12"/>
      <c r="H111" s="11"/>
      <c r="I111" s="22"/>
      <c r="J111" s="12"/>
      <c r="K111" s="21">
        <v>44658</v>
      </c>
    </row>
    <row r="112" spans="1:11" ht="15.75" x14ac:dyDescent="0.2">
      <c r="A112" s="43" t="s">
        <v>52</v>
      </c>
      <c r="B112" s="41">
        <v>76</v>
      </c>
      <c r="C112" s="43" t="s">
        <v>106</v>
      </c>
      <c r="D112" s="10">
        <v>3</v>
      </c>
      <c r="E112" s="11"/>
      <c r="F112" s="43"/>
      <c r="G112" s="12"/>
      <c r="H112" s="11"/>
      <c r="I112" s="22"/>
      <c r="J112" s="12"/>
      <c r="K112" s="21">
        <v>44658</v>
      </c>
    </row>
    <row r="113" spans="1:11" ht="15.75" x14ac:dyDescent="0.2">
      <c r="A113" s="43" t="s">
        <v>52</v>
      </c>
      <c r="B113" s="41">
        <v>77</v>
      </c>
      <c r="C113" s="43" t="s">
        <v>107</v>
      </c>
      <c r="D113" s="10">
        <v>6</v>
      </c>
      <c r="E113" s="11"/>
      <c r="F113" s="43"/>
      <c r="G113" s="12"/>
      <c r="H113" s="11"/>
      <c r="I113" s="22"/>
      <c r="J113" s="12"/>
      <c r="K113" s="21">
        <v>44658</v>
      </c>
    </row>
    <row r="114" spans="1:11" ht="15.75" x14ac:dyDescent="0.2">
      <c r="A114" s="43" t="s">
        <v>52</v>
      </c>
      <c r="B114" s="41">
        <v>85</v>
      </c>
      <c r="C114" s="43" t="s">
        <v>115</v>
      </c>
      <c r="D114" s="10">
        <v>7</v>
      </c>
      <c r="E114" s="11"/>
      <c r="F114" s="11"/>
      <c r="G114" s="12"/>
      <c r="H114" s="11"/>
      <c r="I114" s="22"/>
      <c r="J114" s="12"/>
      <c r="K114" s="23">
        <v>44672</v>
      </c>
    </row>
    <row r="115" spans="1:11" ht="31.5" x14ac:dyDescent="0.2">
      <c r="A115" s="43" t="s">
        <v>128</v>
      </c>
      <c r="B115" s="41">
        <v>91</v>
      </c>
      <c r="C115" s="43" t="s">
        <v>129</v>
      </c>
      <c r="D115" s="10">
        <v>6</v>
      </c>
      <c r="E115" s="11"/>
      <c r="F115" s="11"/>
      <c r="G115" s="12"/>
      <c r="H115" s="11"/>
      <c r="I115" s="22"/>
      <c r="J115" s="12"/>
      <c r="K115" s="23" t="s">
        <v>130</v>
      </c>
    </row>
    <row r="116" spans="1:11" ht="15.75" x14ac:dyDescent="0.2">
      <c r="A116" s="43" t="s">
        <v>128</v>
      </c>
      <c r="B116" s="41">
        <v>92</v>
      </c>
      <c r="C116" s="43" t="s">
        <v>131</v>
      </c>
      <c r="D116" s="10">
        <v>12</v>
      </c>
      <c r="E116" s="11"/>
      <c r="F116" s="11"/>
      <c r="G116" s="12"/>
      <c r="H116" s="11"/>
      <c r="I116" s="22"/>
      <c r="J116" s="12"/>
      <c r="K116" s="23">
        <v>44726</v>
      </c>
    </row>
    <row r="117" spans="1:11" ht="15.75" x14ac:dyDescent="0.2">
      <c r="A117" s="43" t="s">
        <v>127</v>
      </c>
      <c r="B117" s="41">
        <v>94</v>
      </c>
      <c r="C117" s="43" t="s">
        <v>133</v>
      </c>
      <c r="D117" s="10">
        <v>15</v>
      </c>
      <c r="E117" s="11"/>
      <c r="F117" s="11"/>
      <c r="G117" s="12"/>
      <c r="H117" s="11"/>
      <c r="I117" s="22"/>
      <c r="J117" s="12"/>
      <c r="K117" s="23">
        <v>44726</v>
      </c>
    </row>
    <row r="118" spans="1:11" ht="31.5" x14ac:dyDescent="0.2">
      <c r="A118" s="43" t="s">
        <v>127</v>
      </c>
      <c r="B118" s="41">
        <v>95</v>
      </c>
      <c r="C118" s="43" t="s">
        <v>134</v>
      </c>
      <c r="D118" s="10">
        <v>9.9</v>
      </c>
      <c r="E118" s="11"/>
      <c r="F118" s="11"/>
      <c r="G118" s="12"/>
      <c r="H118" s="11"/>
      <c r="I118" s="22"/>
      <c r="J118" s="12"/>
      <c r="K118" s="23" t="s">
        <v>135</v>
      </c>
    </row>
    <row r="119" spans="1:11" ht="15.75" x14ac:dyDescent="0.2">
      <c r="A119" s="43" t="s">
        <v>127</v>
      </c>
      <c r="B119" s="41">
        <v>96</v>
      </c>
      <c r="C119" s="43" t="s">
        <v>136</v>
      </c>
      <c r="D119" s="10">
        <v>6</v>
      </c>
      <c r="E119" s="11"/>
      <c r="F119" s="11"/>
      <c r="G119" s="12"/>
      <c r="H119" s="11"/>
      <c r="I119" s="22"/>
      <c r="J119" s="12"/>
      <c r="K119" s="23">
        <v>44726</v>
      </c>
    </row>
    <row r="120" spans="1:11" ht="15.75" x14ac:dyDescent="0.2">
      <c r="A120" s="43" t="s">
        <v>127</v>
      </c>
      <c r="B120" s="41">
        <v>97</v>
      </c>
      <c r="C120" s="43" t="s">
        <v>137</v>
      </c>
      <c r="D120" s="10">
        <v>6</v>
      </c>
      <c r="E120" s="11"/>
      <c r="F120" s="11"/>
      <c r="G120" s="12"/>
      <c r="H120" s="11"/>
      <c r="I120" s="22"/>
      <c r="J120" s="12"/>
      <c r="K120" s="23">
        <v>44726</v>
      </c>
    </row>
    <row r="121" spans="1:11" ht="31.5" x14ac:dyDescent="0.2">
      <c r="A121" s="43" t="s">
        <v>127</v>
      </c>
      <c r="B121" s="41">
        <v>98</v>
      </c>
      <c r="C121" s="43" t="s">
        <v>138</v>
      </c>
      <c r="D121" s="10">
        <v>12</v>
      </c>
      <c r="E121" s="11"/>
      <c r="F121" s="11"/>
      <c r="G121" s="12"/>
      <c r="H121" s="11"/>
      <c r="I121" s="22"/>
      <c r="J121" s="12"/>
      <c r="K121" s="23" t="s">
        <v>135</v>
      </c>
    </row>
    <row r="122" spans="1:11" ht="31.5" x14ac:dyDescent="0.2">
      <c r="A122" s="43" t="s">
        <v>127</v>
      </c>
      <c r="B122" s="41">
        <v>99</v>
      </c>
      <c r="C122" s="43" t="s">
        <v>139</v>
      </c>
      <c r="D122" s="10">
        <v>13</v>
      </c>
      <c r="E122" s="11"/>
      <c r="F122" s="11"/>
      <c r="G122" s="12"/>
      <c r="H122" s="11"/>
      <c r="I122" s="22"/>
      <c r="J122" s="12"/>
      <c r="K122" s="23" t="s">
        <v>135</v>
      </c>
    </row>
    <row r="124" spans="1:11" ht="3.95" customHeight="1" x14ac:dyDescent="0.2">
      <c r="A124" s="24"/>
      <c r="B124" s="25"/>
      <c r="C124" s="24"/>
      <c r="D124" s="26"/>
      <c r="E124" s="26"/>
      <c r="F124" s="26"/>
      <c r="G124" s="27"/>
      <c r="H124" s="26"/>
      <c r="I124" s="32"/>
      <c r="J124" s="33"/>
      <c r="K124" s="34"/>
    </row>
    <row r="125" spans="1:11" ht="30.95" customHeight="1" x14ac:dyDescent="0.2">
      <c r="A125" s="57" t="s">
        <v>147</v>
      </c>
      <c r="B125" s="58"/>
      <c r="C125" s="58"/>
      <c r="D125" s="58"/>
      <c r="E125" s="58"/>
      <c r="F125" s="58"/>
      <c r="G125" s="58"/>
      <c r="H125" s="58"/>
      <c r="I125" s="58"/>
      <c r="J125" s="58"/>
      <c r="K125" s="58"/>
    </row>
    <row r="126" spans="1:11" x14ac:dyDescent="0.2">
      <c r="A126" s="46" t="s">
        <v>148</v>
      </c>
      <c r="B126" s="46"/>
      <c r="C126" s="46"/>
      <c r="D126" s="46"/>
      <c r="E126" s="46"/>
      <c r="F126" s="46"/>
      <c r="G126" s="46"/>
      <c r="H126" s="46"/>
      <c r="I126" s="46"/>
      <c r="J126" s="46"/>
      <c r="K126" s="46"/>
    </row>
    <row r="127" spans="1:11" ht="27" customHeight="1" x14ac:dyDescent="0.2">
      <c r="A127" s="46" t="s">
        <v>180</v>
      </c>
      <c r="B127" s="46"/>
      <c r="C127" s="46"/>
      <c r="D127" s="46"/>
      <c r="E127" s="46"/>
      <c r="F127" s="46"/>
      <c r="G127" s="46"/>
      <c r="H127" s="46"/>
      <c r="I127" s="46"/>
      <c r="J127" s="46"/>
      <c r="K127" s="46"/>
    </row>
    <row r="128" spans="1:11" x14ac:dyDescent="0.2">
      <c r="A128" s="28"/>
      <c r="B128" s="29"/>
      <c r="C128" s="28"/>
      <c r="D128" s="29"/>
      <c r="E128" s="29"/>
      <c r="F128" s="29"/>
      <c r="G128" s="29"/>
      <c r="H128" s="29"/>
      <c r="I128" s="35"/>
      <c r="J128" s="29"/>
    </row>
    <row r="129" spans="1:10" x14ac:dyDescent="0.2">
      <c r="A129" s="30"/>
      <c r="B129" s="31"/>
      <c r="C129" s="30"/>
      <c r="D129" s="31"/>
      <c r="E129" s="31"/>
      <c r="F129" s="31"/>
      <c r="G129" s="31"/>
      <c r="H129" s="31"/>
      <c r="I129" s="36"/>
      <c r="J129" s="31"/>
    </row>
  </sheetData>
  <autoFilter ref="A4:S4" xr:uid="{1707CB89-619E-4E97-A885-9CB3C91579F4}">
    <sortState ref="A6:S122">
      <sortCondition descending="1" ref="J4"/>
    </sortState>
  </autoFilter>
  <mergeCells count="13">
    <mergeCell ref="A125:K125"/>
    <mergeCell ref="A126:K126"/>
    <mergeCell ref="A127:K127"/>
    <mergeCell ref="A1:K1"/>
    <mergeCell ref="A2:H2"/>
    <mergeCell ref="I2:K2"/>
    <mergeCell ref="A3:A4"/>
    <mergeCell ref="B3:B4"/>
    <mergeCell ref="C3:C4"/>
    <mergeCell ref="F3:F4"/>
    <mergeCell ref="G3:G4"/>
    <mergeCell ref="H3:J3"/>
    <mergeCell ref="K3:K4"/>
  </mergeCells>
  <phoneticPr fontId="7" type="noConversion"/>
  <pageMargins left="0.23622047244094499" right="0.23622047244094499" top="0.39370078740157499" bottom="0.39370078740157499" header="0.31496062992126" footer="0.31496062992126"/>
  <pageSetup paperSize="9" scale="95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35AD9-7EB4-41CE-9185-519A939ED8D1}">
  <sheetPr codeName="Sheet4">
    <pageSetUpPr fitToPage="1"/>
  </sheetPr>
  <dimension ref="A1:S129"/>
  <sheetViews>
    <sheetView zoomScaleNormal="100" workbookViewId="0">
      <pane ySplit="4" topLeftCell="A5" activePane="bottomLeft" state="frozen"/>
      <selection pane="bottomLeft" activeCell="E21" sqref="E21"/>
    </sheetView>
  </sheetViews>
  <sheetFormatPr defaultColWidth="9" defaultRowHeight="14.25" x14ac:dyDescent="0.2"/>
  <cols>
    <col min="1" max="1" width="4.5" style="1" customWidth="1"/>
    <col min="2" max="2" width="5.125" style="1" customWidth="1"/>
    <col min="3" max="3" width="16.75" style="1" customWidth="1"/>
    <col min="4" max="4" width="6.5" style="2" customWidth="1"/>
    <col min="5" max="5" width="7.5" customWidth="1"/>
    <col min="6" max="6" width="5.125" style="1" customWidth="1"/>
    <col min="7" max="7" width="8.25" style="3" customWidth="1"/>
    <col min="8" max="8" width="13.125" customWidth="1"/>
    <col min="9" max="9" width="9.625" style="4" customWidth="1"/>
    <col min="10" max="10" width="9.375" style="5" customWidth="1"/>
    <col min="11" max="11" width="16.125" style="6" customWidth="1"/>
  </cols>
  <sheetData>
    <row r="1" spans="1:19" ht="27.75" x14ac:dyDescent="0.2">
      <c r="A1" s="52" t="s">
        <v>181</v>
      </c>
      <c r="B1" s="52"/>
      <c r="C1" s="52"/>
      <c r="D1" s="52"/>
      <c r="E1" s="52"/>
      <c r="F1" s="52"/>
      <c r="G1" s="52"/>
      <c r="H1" s="52"/>
      <c r="I1" s="52"/>
      <c r="J1" s="52"/>
      <c r="K1" s="52"/>
      <c r="N1" s="18"/>
      <c r="O1" s="18"/>
      <c r="P1" s="18"/>
    </row>
    <row r="2" spans="1:19" x14ac:dyDescent="0.2">
      <c r="A2" s="53" t="s">
        <v>179</v>
      </c>
      <c r="B2" s="53"/>
      <c r="C2" s="53"/>
      <c r="D2" s="53"/>
      <c r="E2" s="53"/>
      <c r="F2" s="53"/>
      <c r="G2" s="53"/>
      <c r="H2" s="54"/>
      <c r="I2" s="55" t="s">
        <v>0</v>
      </c>
      <c r="J2" s="56"/>
      <c r="K2" s="56"/>
      <c r="N2" s="18"/>
      <c r="O2" s="18"/>
      <c r="P2" s="18"/>
    </row>
    <row r="3" spans="1:19" ht="15.75" x14ac:dyDescent="0.2">
      <c r="A3" s="47" t="s">
        <v>1</v>
      </c>
      <c r="B3" s="49" t="s">
        <v>2</v>
      </c>
      <c r="C3" s="49" t="s">
        <v>3</v>
      </c>
      <c r="D3" s="41" t="s">
        <v>4</v>
      </c>
      <c r="E3" s="45" t="s">
        <v>152</v>
      </c>
      <c r="F3" s="50" t="s">
        <v>6</v>
      </c>
      <c r="G3" s="51" t="s">
        <v>7</v>
      </c>
      <c r="H3" s="49" t="s">
        <v>162</v>
      </c>
      <c r="I3" s="49"/>
      <c r="J3" s="49"/>
      <c r="K3" s="47" t="s">
        <v>8</v>
      </c>
      <c r="N3" s="18"/>
      <c r="O3" s="18"/>
      <c r="P3" s="18"/>
      <c r="Q3" s="18"/>
      <c r="R3" s="18"/>
      <c r="S3" s="18"/>
    </row>
    <row r="4" spans="1:19" ht="15.75" x14ac:dyDescent="0.2">
      <c r="A4" s="48"/>
      <c r="B4" s="49"/>
      <c r="C4" s="49"/>
      <c r="D4" s="41" t="s">
        <v>9</v>
      </c>
      <c r="E4" s="41" t="s">
        <v>5</v>
      </c>
      <c r="F4" s="49"/>
      <c r="G4" s="51"/>
      <c r="H4" s="41" t="s">
        <v>10</v>
      </c>
      <c r="I4" s="41" t="s">
        <v>11</v>
      </c>
      <c r="J4" s="41" t="s">
        <v>12</v>
      </c>
      <c r="K4" s="47"/>
      <c r="N4" s="18"/>
      <c r="O4" s="18"/>
      <c r="P4" s="18"/>
      <c r="Q4" s="18"/>
      <c r="R4" s="18"/>
      <c r="S4" s="18"/>
    </row>
    <row r="5" spans="1:19" ht="15.75" x14ac:dyDescent="0.2">
      <c r="A5" s="43" t="s">
        <v>13</v>
      </c>
      <c r="B5" s="41">
        <v>28</v>
      </c>
      <c r="C5" s="41" t="s">
        <v>49</v>
      </c>
      <c r="D5" s="14">
        <v>5.5</v>
      </c>
      <c r="E5" s="15">
        <v>165</v>
      </c>
      <c r="F5" s="41"/>
      <c r="G5" s="12">
        <f>E5/D5</f>
        <v>30</v>
      </c>
      <c r="H5" s="15">
        <v>1155</v>
      </c>
      <c r="I5" s="22">
        <f>H5*(E5/100)</f>
        <v>1905.75</v>
      </c>
      <c r="J5" s="12">
        <f>I5/D5</f>
        <v>346.5</v>
      </c>
      <c r="K5" s="42"/>
    </row>
    <row r="6" spans="1:19" ht="15.75" x14ac:dyDescent="0.2">
      <c r="A6" s="43" t="s">
        <v>13</v>
      </c>
      <c r="B6" s="41">
        <v>27</v>
      </c>
      <c r="C6" s="41" t="s">
        <v>35</v>
      </c>
      <c r="D6" s="14">
        <v>6</v>
      </c>
      <c r="E6" s="15">
        <v>165</v>
      </c>
      <c r="F6" s="41"/>
      <c r="G6" s="12">
        <f>E6/D6</f>
        <v>27.5</v>
      </c>
      <c r="H6" s="15">
        <v>1140</v>
      </c>
      <c r="I6" s="22">
        <f>H6*(E6/100)</f>
        <v>1881</v>
      </c>
      <c r="J6" s="12">
        <f>I6/D6</f>
        <v>313.5</v>
      </c>
      <c r="K6" s="42"/>
    </row>
    <row r="7" spans="1:19" ht="15.75" x14ac:dyDescent="0.2">
      <c r="A7" s="43" t="s">
        <v>13</v>
      </c>
      <c r="B7" s="41" t="s">
        <v>154</v>
      </c>
      <c r="C7" s="41" t="s">
        <v>20</v>
      </c>
      <c r="D7" s="14">
        <v>5</v>
      </c>
      <c r="E7" s="16">
        <v>135</v>
      </c>
      <c r="F7" s="41"/>
      <c r="G7" s="17">
        <f>E7/D7</f>
        <v>27</v>
      </c>
      <c r="H7" s="16">
        <v>1393</v>
      </c>
      <c r="I7" s="19">
        <f>H7*(E7/100)</f>
        <v>1880.5500000000002</v>
      </c>
      <c r="J7" s="20">
        <f>I7/D7</f>
        <v>376.11</v>
      </c>
      <c r="K7" s="42" t="s">
        <v>21</v>
      </c>
      <c r="N7" s="18"/>
      <c r="O7" s="18"/>
      <c r="P7" s="18"/>
      <c r="Q7" s="18"/>
      <c r="R7" s="18"/>
      <c r="S7" s="18"/>
    </row>
    <row r="8" spans="1:19" ht="15.75" x14ac:dyDescent="0.2">
      <c r="A8" s="43" t="s">
        <v>13</v>
      </c>
      <c r="B8" s="41">
        <v>30</v>
      </c>
      <c r="C8" s="41" t="s">
        <v>51</v>
      </c>
      <c r="D8" s="14">
        <v>6</v>
      </c>
      <c r="E8" s="15">
        <v>160</v>
      </c>
      <c r="F8" s="41"/>
      <c r="G8" s="12">
        <f>E8/D8</f>
        <v>26.666666666666668</v>
      </c>
      <c r="H8" s="15">
        <v>1246</v>
      </c>
      <c r="I8" s="22">
        <f>H8*(E8/100)</f>
        <v>1993.6000000000001</v>
      </c>
      <c r="J8" s="12">
        <f>I8/D8</f>
        <v>332.26666666666671</v>
      </c>
      <c r="K8" s="37" t="s">
        <v>125</v>
      </c>
    </row>
    <row r="9" spans="1:19" ht="15.75" x14ac:dyDescent="0.2">
      <c r="A9" s="43" t="s">
        <v>60</v>
      </c>
      <c r="B9" s="41">
        <v>38</v>
      </c>
      <c r="C9" s="43" t="s">
        <v>63</v>
      </c>
      <c r="D9" s="10">
        <v>6</v>
      </c>
      <c r="E9" s="11">
        <v>160</v>
      </c>
      <c r="F9" s="43" t="s">
        <v>64</v>
      </c>
      <c r="G9" s="12">
        <f>E9/D9</f>
        <v>26.666666666666668</v>
      </c>
      <c r="H9" s="11">
        <v>1111</v>
      </c>
      <c r="I9" s="22">
        <f>H9*(E9/100)</f>
        <v>1777.6000000000001</v>
      </c>
      <c r="J9" s="12">
        <f>I9/D9</f>
        <v>296.26666666666671</v>
      </c>
      <c r="K9" s="42"/>
    </row>
    <row r="10" spans="1:19" ht="15.75" x14ac:dyDescent="0.2">
      <c r="A10" s="43" t="s">
        <v>60</v>
      </c>
      <c r="B10" s="41">
        <v>49</v>
      </c>
      <c r="C10" s="43" t="s">
        <v>76</v>
      </c>
      <c r="D10" s="10">
        <v>6</v>
      </c>
      <c r="E10" s="11">
        <v>160</v>
      </c>
      <c r="F10" s="43"/>
      <c r="G10" s="12">
        <f>E10/D10</f>
        <v>26.666666666666668</v>
      </c>
      <c r="H10" s="11">
        <v>1246</v>
      </c>
      <c r="I10" s="22">
        <f>H10*(E10/100)</f>
        <v>1993.6000000000001</v>
      </c>
      <c r="J10" s="12">
        <f>I10/D10</f>
        <v>332.26666666666671</v>
      </c>
      <c r="K10" s="37" t="s">
        <v>126</v>
      </c>
    </row>
    <row r="11" spans="1:19" ht="16.5" customHeight="1" x14ac:dyDescent="0.2">
      <c r="A11" s="43" t="s">
        <v>141</v>
      </c>
      <c r="B11" s="41" t="s">
        <v>159</v>
      </c>
      <c r="C11" s="43" t="s">
        <v>143</v>
      </c>
      <c r="D11" s="10">
        <v>2.5</v>
      </c>
      <c r="E11" s="11">
        <v>65</v>
      </c>
      <c r="F11" s="43"/>
      <c r="G11" s="12">
        <f>E11/D11</f>
        <v>26</v>
      </c>
      <c r="H11" s="11">
        <v>1180</v>
      </c>
      <c r="I11" s="22">
        <f>H11*(E11/100)</f>
        <v>767</v>
      </c>
      <c r="J11" s="12">
        <f>I11/D11</f>
        <v>306.8</v>
      </c>
      <c r="K11" s="21">
        <v>44624</v>
      </c>
    </row>
    <row r="12" spans="1:19" ht="15.75" x14ac:dyDescent="0.2">
      <c r="A12" s="43" t="s">
        <v>60</v>
      </c>
      <c r="B12" s="41" t="s">
        <v>160</v>
      </c>
      <c r="C12" s="43" t="s">
        <v>61</v>
      </c>
      <c r="D12" s="10">
        <v>5</v>
      </c>
      <c r="E12" s="11">
        <v>130</v>
      </c>
      <c r="F12" s="43" t="s">
        <v>62</v>
      </c>
      <c r="G12" s="12">
        <f>E12/D12</f>
        <v>26</v>
      </c>
      <c r="H12" s="11">
        <v>1180</v>
      </c>
      <c r="I12" s="22">
        <f>H12*(E12/100)</f>
        <v>1534</v>
      </c>
      <c r="J12" s="12">
        <f>I12/D12</f>
        <v>306.8</v>
      </c>
      <c r="K12" s="37" t="s">
        <v>144</v>
      </c>
    </row>
    <row r="13" spans="1:19" ht="15.75" x14ac:dyDescent="0.2">
      <c r="A13" s="43" t="s">
        <v>60</v>
      </c>
      <c r="B13" s="41">
        <v>83</v>
      </c>
      <c r="C13" s="43" t="s">
        <v>113</v>
      </c>
      <c r="D13" s="10">
        <v>5.5</v>
      </c>
      <c r="E13" s="11">
        <v>140</v>
      </c>
      <c r="F13" s="43"/>
      <c r="G13" s="12">
        <f>E13/D13</f>
        <v>25.454545454545453</v>
      </c>
      <c r="H13" s="11">
        <v>1245</v>
      </c>
      <c r="I13" s="22">
        <f>H13*(E13/100)</f>
        <v>1743</v>
      </c>
      <c r="J13" s="12">
        <f>I13/D13</f>
        <v>316.90909090909093</v>
      </c>
      <c r="K13" s="44">
        <v>44658</v>
      </c>
    </row>
    <row r="14" spans="1:19" ht="15.75" x14ac:dyDescent="0.2">
      <c r="A14" s="43" t="s">
        <v>13</v>
      </c>
      <c r="B14" s="41" t="s">
        <v>157</v>
      </c>
      <c r="C14" s="41" t="s">
        <v>38</v>
      </c>
      <c r="D14" s="14">
        <v>5</v>
      </c>
      <c r="E14" s="16">
        <v>125</v>
      </c>
      <c r="F14" s="41"/>
      <c r="G14" s="17">
        <f>E14/D14</f>
        <v>25</v>
      </c>
      <c r="H14" s="16">
        <v>1293</v>
      </c>
      <c r="I14" s="19">
        <f>H14*(E14/100)</f>
        <v>1616.25</v>
      </c>
      <c r="J14" s="20">
        <f>I14/D14</f>
        <v>323.25</v>
      </c>
      <c r="K14" s="42" t="s">
        <v>21</v>
      </c>
    </row>
    <row r="15" spans="1:19" ht="15.75" x14ac:dyDescent="0.2">
      <c r="A15" s="43" t="s">
        <v>60</v>
      </c>
      <c r="B15" s="41">
        <v>53</v>
      </c>
      <c r="C15" s="43" t="s">
        <v>80</v>
      </c>
      <c r="D15" s="10">
        <v>12</v>
      </c>
      <c r="E15" s="11">
        <v>300</v>
      </c>
      <c r="F15" s="43"/>
      <c r="G15" s="12">
        <f>E15/D15</f>
        <v>25</v>
      </c>
      <c r="H15" s="11">
        <v>1277</v>
      </c>
      <c r="I15" s="22">
        <f>H15*(E15/100)</f>
        <v>3831</v>
      </c>
      <c r="J15" s="12">
        <f>I15/D15</f>
        <v>319.25</v>
      </c>
      <c r="K15" s="42"/>
    </row>
    <row r="16" spans="1:19" ht="15.75" x14ac:dyDescent="0.2">
      <c r="A16" s="43" t="s">
        <v>60</v>
      </c>
      <c r="B16" s="41">
        <v>54</v>
      </c>
      <c r="C16" s="43" t="s">
        <v>81</v>
      </c>
      <c r="D16" s="10">
        <v>12</v>
      </c>
      <c r="E16" s="11">
        <v>300</v>
      </c>
      <c r="F16" s="43"/>
      <c r="G16" s="12">
        <f>E16/D16</f>
        <v>25</v>
      </c>
      <c r="H16" s="11">
        <v>1177</v>
      </c>
      <c r="I16" s="22">
        <f>H16*(E16/100)</f>
        <v>3531</v>
      </c>
      <c r="J16" s="12">
        <f>I16/D16</f>
        <v>294.25</v>
      </c>
      <c r="K16" s="42"/>
    </row>
    <row r="17" spans="1:19" ht="15.75" x14ac:dyDescent="0.2">
      <c r="A17" s="13" t="s">
        <v>60</v>
      </c>
      <c r="B17" s="41">
        <v>59</v>
      </c>
      <c r="C17" s="43" t="s">
        <v>86</v>
      </c>
      <c r="D17" s="10">
        <v>8</v>
      </c>
      <c r="E17" s="11">
        <v>200</v>
      </c>
      <c r="F17" s="43"/>
      <c r="G17" s="12">
        <f>E17/D17</f>
        <v>25</v>
      </c>
      <c r="H17" s="11">
        <v>1240</v>
      </c>
      <c r="I17" s="22">
        <f>H17*(E17/100)</f>
        <v>2480</v>
      </c>
      <c r="J17" s="12">
        <f>I17/D17</f>
        <v>310</v>
      </c>
      <c r="K17" s="21">
        <v>44609</v>
      </c>
    </row>
    <row r="18" spans="1:19" ht="15.75" x14ac:dyDescent="0.2">
      <c r="A18" s="43" t="s">
        <v>13</v>
      </c>
      <c r="B18" s="41">
        <v>5</v>
      </c>
      <c r="C18" s="41" t="s">
        <v>19</v>
      </c>
      <c r="D18" s="14">
        <v>5.5</v>
      </c>
      <c r="E18" s="16">
        <v>135</v>
      </c>
      <c r="F18" s="41" t="s">
        <v>18</v>
      </c>
      <c r="G18" s="17">
        <f>E18/D18</f>
        <v>24.545454545454547</v>
      </c>
      <c r="H18" s="16">
        <v>1393</v>
      </c>
      <c r="I18" s="19">
        <f>H18*(E18/100)</f>
        <v>1880.5500000000002</v>
      </c>
      <c r="J18" s="20">
        <f>I18/D18</f>
        <v>341.91818181818184</v>
      </c>
      <c r="K18" s="42"/>
      <c r="N18" s="18"/>
      <c r="O18" s="18"/>
      <c r="P18" s="18"/>
      <c r="Q18" s="18"/>
      <c r="R18" s="18"/>
      <c r="S18" s="18"/>
    </row>
    <row r="19" spans="1:19" ht="15.75" x14ac:dyDescent="0.2">
      <c r="A19" s="43" t="s">
        <v>120</v>
      </c>
      <c r="B19" s="41">
        <v>88</v>
      </c>
      <c r="C19" s="43" t="s">
        <v>118</v>
      </c>
      <c r="D19" s="10">
        <v>5.5</v>
      </c>
      <c r="E19" s="11">
        <v>135</v>
      </c>
      <c r="F19" s="11"/>
      <c r="G19" s="12">
        <f>E19/D19</f>
        <v>24.545454545454547</v>
      </c>
      <c r="H19" s="11">
        <v>1190</v>
      </c>
      <c r="I19" s="22">
        <f>H19*(E19/100)</f>
        <v>1606.5</v>
      </c>
      <c r="J19" s="12">
        <f>I19/D19</f>
        <v>292.09090909090907</v>
      </c>
      <c r="K19" s="23">
        <v>44722</v>
      </c>
    </row>
    <row r="20" spans="1:19" ht="15.75" x14ac:dyDescent="0.2">
      <c r="A20" s="43" t="s">
        <v>127</v>
      </c>
      <c r="B20" s="41">
        <v>100</v>
      </c>
      <c r="C20" s="43" t="s">
        <v>146</v>
      </c>
      <c r="D20" s="10">
        <v>3.5</v>
      </c>
      <c r="E20" s="11">
        <v>85</v>
      </c>
      <c r="F20" s="11"/>
      <c r="G20" s="12">
        <f>E20/D20</f>
        <v>24.285714285714285</v>
      </c>
      <c r="H20" s="11">
        <v>1149</v>
      </c>
      <c r="I20" s="22">
        <f>H20*(E20/100)</f>
        <v>976.65</v>
      </c>
      <c r="J20" s="12">
        <f>I20/D20</f>
        <v>279.04285714285714</v>
      </c>
      <c r="K20" s="23">
        <v>44727</v>
      </c>
    </row>
    <row r="21" spans="1:19" ht="15.75" x14ac:dyDescent="0.2">
      <c r="A21" s="43" t="s">
        <v>169</v>
      </c>
      <c r="B21" s="41">
        <v>103</v>
      </c>
      <c r="C21" s="43" t="s">
        <v>168</v>
      </c>
      <c r="D21" s="10">
        <v>3.5</v>
      </c>
      <c r="E21" s="11">
        <v>85</v>
      </c>
      <c r="F21" s="11"/>
      <c r="G21" s="12">
        <f>E21/D21</f>
        <v>24.285714285714285</v>
      </c>
      <c r="H21" s="11">
        <v>1149</v>
      </c>
      <c r="I21" s="22">
        <f>H21*(E21/100)</f>
        <v>976.65</v>
      </c>
      <c r="J21" s="12">
        <f>I21/D21</f>
        <v>279.04285714285714</v>
      </c>
      <c r="K21" s="23">
        <v>44732</v>
      </c>
    </row>
    <row r="22" spans="1:19" ht="28.5" x14ac:dyDescent="0.2">
      <c r="A22" s="43" t="s">
        <v>60</v>
      </c>
      <c r="B22" s="41">
        <v>55</v>
      </c>
      <c r="C22" s="43" t="s">
        <v>82</v>
      </c>
      <c r="D22" s="10">
        <v>12</v>
      </c>
      <c r="E22" s="11">
        <v>290</v>
      </c>
      <c r="F22" s="43"/>
      <c r="G22" s="12">
        <f>E22/D22</f>
        <v>24.166666666666668</v>
      </c>
      <c r="H22" s="11">
        <v>1668</v>
      </c>
      <c r="I22" s="22">
        <f>H22*(E22/100)</f>
        <v>4837.2</v>
      </c>
      <c r="J22" s="12">
        <f>I22/D22</f>
        <v>403.09999999999997</v>
      </c>
      <c r="K22" s="37" t="s">
        <v>145</v>
      </c>
    </row>
    <row r="23" spans="1:19" ht="15.75" x14ac:dyDescent="0.2">
      <c r="A23" s="43" t="s">
        <v>60</v>
      </c>
      <c r="B23" s="41">
        <v>41</v>
      </c>
      <c r="C23" s="43" t="s">
        <v>67</v>
      </c>
      <c r="D23" s="10">
        <v>6</v>
      </c>
      <c r="E23" s="11">
        <v>140</v>
      </c>
      <c r="F23" s="43"/>
      <c r="G23" s="12">
        <f>E23/D23</f>
        <v>23.333333333333332</v>
      </c>
      <c r="H23" s="11">
        <v>1200</v>
      </c>
      <c r="I23" s="22">
        <f>H23*(E23/100)</f>
        <v>1680</v>
      </c>
      <c r="J23" s="12">
        <f>I23/D23</f>
        <v>280</v>
      </c>
      <c r="K23" s="42"/>
    </row>
    <row r="24" spans="1:19" ht="15.75" x14ac:dyDescent="0.2">
      <c r="A24" s="13" t="s">
        <v>96</v>
      </c>
      <c r="B24" s="41">
        <v>68</v>
      </c>
      <c r="C24" s="43" t="s">
        <v>98</v>
      </c>
      <c r="D24" s="10">
        <v>3</v>
      </c>
      <c r="E24" s="11">
        <v>70</v>
      </c>
      <c r="F24" s="43"/>
      <c r="G24" s="12">
        <f>E24/D24</f>
        <v>23.333333333333332</v>
      </c>
      <c r="H24" s="11">
        <v>1180</v>
      </c>
      <c r="I24" s="22">
        <f>H24*(E24/100)</f>
        <v>826</v>
      </c>
      <c r="J24" s="12">
        <f>I24/D24</f>
        <v>275.33333333333331</v>
      </c>
      <c r="K24" s="21">
        <v>44616</v>
      </c>
    </row>
    <row r="25" spans="1:19" ht="15.75" x14ac:dyDescent="0.2">
      <c r="A25" s="43" t="s">
        <v>13</v>
      </c>
      <c r="B25" s="41" t="s">
        <v>178</v>
      </c>
      <c r="C25" s="41" t="s">
        <v>50</v>
      </c>
      <c r="D25" s="14">
        <v>5</v>
      </c>
      <c r="E25" s="15">
        <v>115</v>
      </c>
      <c r="F25" s="41"/>
      <c r="G25" s="12">
        <f>E25/D25</f>
        <v>23</v>
      </c>
      <c r="H25" s="15">
        <v>1169</v>
      </c>
      <c r="I25" s="22">
        <f>H25*(E25/100)</f>
        <v>1344.35</v>
      </c>
      <c r="J25" s="12">
        <f>I25/D25</f>
        <v>268.87</v>
      </c>
      <c r="K25" s="42"/>
    </row>
    <row r="26" spans="1:19" ht="15.75" x14ac:dyDescent="0.2">
      <c r="A26" s="43" t="s">
        <v>13</v>
      </c>
      <c r="B26" s="41">
        <v>16</v>
      </c>
      <c r="C26" s="41" t="s">
        <v>33</v>
      </c>
      <c r="D26" s="14">
        <v>3.5</v>
      </c>
      <c r="E26" s="16">
        <v>80</v>
      </c>
      <c r="F26" s="41"/>
      <c r="G26" s="17">
        <f>E26/D26</f>
        <v>22.857142857142858</v>
      </c>
      <c r="H26" s="16">
        <v>1293</v>
      </c>
      <c r="I26" s="19">
        <f>H26*(E26/100)</f>
        <v>1034.4000000000001</v>
      </c>
      <c r="J26" s="20">
        <f>I26/D26</f>
        <v>295.54285714285714</v>
      </c>
      <c r="K26" s="42"/>
    </row>
    <row r="27" spans="1:19" ht="15.75" x14ac:dyDescent="0.2">
      <c r="A27" s="43" t="s">
        <v>13</v>
      </c>
      <c r="B27" s="41">
        <v>23</v>
      </c>
      <c r="C27" s="41" t="s">
        <v>45</v>
      </c>
      <c r="D27" s="14">
        <v>3.5</v>
      </c>
      <c r="E27" s="15">
        <v>80</v>
      </c>
      <c r="F27" s="41"/>
      <c r="G27" s="17">
        <f>E27/D27</f>
        <v>22.857142857142858</v>
      </c>
      <c r="H27" s="15">
        <v>1293</v>
      </c>
      <c r="I27" s="22">
        <f>H27*(E27/100)</f>
        <v>1034.4000000000001</v>
      </c>
      <c r="J27" s="12">
        <f>I27/D27</f>
        <v>295.54285714285714</v>
      </c>
      <c r="K27" s="42"/>
    </row>
    <row r="28" spans="1:19" ht="15.75" x14ac:dyDescent="0.2">
      <c r="A28" s="43" t="s">
        <v>13</v>
      </c>
      <c r="B28" s="41">
        <v>18</v>
      </c>
      <c r="C28" s="41" t="s">
        <v>37</v>
      </c>
      <c r="D28" s="14">
        <v>5.5</v>
      </c>
      <c r="E28" s="16">
        <v>125</v>
      </c>
      <c r="F28" s="41"/>
      <c r="G28" s="17">
        <f>E28/D28</f>
        <v>22.727272727272727</v>
      </c>
      <c r="H28" s="16">
        <v>1293</v>
      </c>
      <c r="I28" s="19">
        <f>H28*(E28/100)</f>
        <v>1616.25</v>
      </c>
      <c r="J28" s="20">
        <f>I28/D28</f>
        <v>293.86363636363637</v>
      </c>
      <c r="K28" s="42"/>
    </row>
    <row r="29" spans="1:19" ht="15.75" x14ac:dyDescent="0.2">
      <c r="A29" s="43" t="s">
        <v>13</v>
      </c>
      <c r="B29" s="41" t="s">
        <v>165</v>
      </c>
      <c r="C29" s="41" t="s">
        <v>164</v>
      </c>
      <c r="D29" s="14">
        <v>2</v>
      </c>
      <c r="E29" s="16">
        <v>45</v>
      </c>
      <c r="F29" s="41"/>
      <c r="G29" s="17">
        <f>E29/D29</f>
        <v>22.5</v>
      </c>
      <c r="H29" s="16">
        <v>1193</v>
      </c>
      <c r="I29" s="19">
        <f>H29*(E29/100)</f>
        <v>536.85</v>
      </c>
      <c r="J29" s="20">
        <f>I29/D29</f>
        <v>268.42500000000001</v>
      </c>
      <c r="K29" s="42"/>
      <c r="N29" s="18"/>
      <c r="O29" s="18"/>
      <c r="P29" s="18"/>
      <c r="Q29" s="18"/>
      <c r="R29" s="18"/>
      <c r="S29" s="18"/>
    </row>
    <row r="30" spans="1:19" ht="28.5" x14ac:dyDescent="0.2">
      <c r="A30" s="43" t="s">
        <v>60</v>
      </c>
      <c r="B30" s="41">
        <v>84</v>
      </c>
      <c r="C30" s="43" t="s">
        <v>114</v>
      </c>
      <c r="D30" s="10">
        <v>5.5</v>
      </c>
      <c r="E30" s="11">
        <v>120</v>
      </c>
      <c r="F30" s="43"/>
      <c r="G30" s="12">
        <f>E30/D30</f>
        <v>21.818181818181817</v>
      </c>
      <c r="H30" s="11">
        <v>1230</v>
      </c>
      <c r="I30" s="22">
        <f>H30*(E30/100)</f>
        <v>1476</v>
      </c>
      <c r="J30" s="12">
        <f>I30/D30</f>
        <v>268.36363636363637</v>
      </c>
      <c r="K30" s="44" t="s">
        <v>176</v>
      </c>
    </row>
    <row r="31" spans="1:19" ht="31.5" x14ac:dyDescent="0.2">
      <c r="A31" s="43" t="s">
        <v>120</v>
      </c>
      <c r="B31" s="41">
        <v>89</v>
      </c>
      <c r="C31" s="43" t="s">
        <v>119</v>
      </c>
      <c r="D31" s="10">
        <v>5.5</v>
      </c>
      <c r="E31" s="11">
        <v>120</v>
      </c>
      <c r="F31" s="11"/>
      <c r="G31" s="12">
        <f>E31/D31</f>
        <v>21.818181818181817</v>
      </c>
      <c r="H31" s="11">
        <v>1230</v>
      </c>
      <c r="I31" s="22">
        <f>H31*(E31/100)</f>
        <v>1476</v>
      </c>
      <c r="J31" s="12">
        <f>I31/D31</f>
        <v>268.36363636363637</v>
      </c>
      <c r="K31" s="23" t="s">
        <v>177</v>
      </c>
    </row>
    <row r="32" spans="1:19" ht="15.75" x14ac:dyDescent="0.2">
      <c r="A32" s="43" t="s">
        <v>60</v>
      </c>
      <c r="B32" s="41">
        <v>37</v>
      </c>
      <c r="C32" s="43" t="s">
        <v>142</v>
      </c>
      <c r="D32" s="10">
        <v>3</v>
      </c>
      <c r="E32" s="11">
        <v>65</v>
      </c>
      <c r="F32" s="43"/>
      <c r="G32" s="12">
        <f>E32/D32</f>
        <v>21.666666666666668</v>
      </c>
      <c r="H32" s="11">
        <v>1180</v>
      </c>
      <c r="I32" s="22">
        <f>H32*(E32/100)</f>
        <v>767</v>
      </c>
      <c r="J32" s="12">
        <f>I32/D32</f>
        <v>255.66666666666666</v>
      </c>
      <c r="K32" s="21"/>
    </row>
    <row r="33" spans="1:19" ht="15.75" x14ac:dyDescent="0.2">
      <c r="A33" s="43" t="s">
        <v>13</v>
      </c>
      <c r="B33" s="41">
        <v>2</v>
      </c>
      <c r="C33" s="41" t="s">
        <v>15</v>
      </c>
      <c r="D33" s="14">
        <v>3.5</v>
      </c>
      <c r="E33" s="16">
        <v>75</v>
      </c>
      <c r="F33" s="41"/>
      <c r="G33" s="17">
        <f>E33/D33</f>
        <v>21.428571428571427</v>
      </c>
      <c r="H33" s="16">
        <v>1393</v>
      </c>
      <c r="I33" s="19">
        <f>H33*(E33/100)</f>
        <v>1044.75</v>
      </c>
      <c r="J33" s="20">
        <f>I33/D33</f>
        <v>298.5</v>
      </c>
      <c r="K33" s="42"/>
      <c r="N33" s="18"/>
      <c r="O33" s="18"/>
      <c r="P33" s="18"/>
      <c r="Q33" s="18"/>
      <c r="R33" s="18"/>
      <c r="S33" s="18"/>
    </row>
    <row r="34" spans="1:19" ht="15.75" x14ac:dyDescent="0.2">
      <c r="A34" s="43" t="s">
        <v>13</v>
      </c>
      <c r="B34" s="41">
        <v>8</v>
      </c>
      <c r="C34" s="41" t="s">
        <v>24</v>
      </c>
      <c r="D34" s="14">
        <v>3.5</v>
      </c>
      <c r="E34" s="16">
        <v>75</v>
      </c>
      <c r="F34" s="41"/>
      <c r="G34" s="17">
        <f>E34/D34</f>
        <v>21.428571428571427</v>
      </c>
      <c r="H34" s="16">
        <v>1293</v>
      </c>
      <c r="I34" s="19">
        <f>H34*(E34/100)</f>
        <v>969.75</v>
      </c>
      <c r="J34" s="20">
        <f>I34/D34</f>
        <v>277.07142857142856</v>
      </c>
      <c r="K34" s="42"/>
      <c r="N34" s="18"/>
      <c r="O34" s="18"/>
      <c r="P34" s="18"/>
      <c r="Q34" s="18"/>
      <c r="R34" s="18"/>
      <c r="S34" s="18"/>
    </row>
    <row r="35" spans="1:19" ht="15.75" x14ac:dyDescent="0.2">
      <c r="A35" s="43" t="s">
        <v>13</v>
      </c>
      <c r="B35" s="41">
        <v>29</v>
      </c>
      <c r="C35" s="41" t="s">
        <v>50</v>
      </c>
      <c r="D35" s="14">
        <v>5.5</v>
      </c>
      <c r="E35" s="15">
        <v>115</v>
      </c>
      <c r="F35" s="41"/>
      <c r="G35" s="12">
        <f>E35/D35</f>
        <v>20.90909090909091</v>
      </c>
      <c r="H35" s="15">
        <v>1169</v>
      </c>
      <c r="I35" s="22">
        <f>H35*(E35/100)</f>
        <v>1344.35</v>
      </c>
      <c r="J35" s="12">
        <f>I35/D35</f>
        <v>244.42727272727271</v>
      </c>
      <c r="K35" s="42"/>
    </row>
    <row r="36" spans="1:19" ht="15.75" x14ac:dyDescent="0.2">
      <c r="A36" s="43" t="s">
        <v>60</v>
      </c>
      <c r="B36" s="41">
        <v>39</v>
      </c>
      <c r="C36" s="43" t="s">
        <v>65</v>
      </c>
      <c r="D36" s="10">
        <v>5.5</v>
      </c>
      <c r="E36" s="11">
        <v>115</v>
      </c>
      <c r="F36" s="43"/>
      <c r="G36" s="12">
        <f>E36/D36</f>
        <v>20.90909090909091</v>
      </c>
      <c r="H36" s="11">
        <v>1158</v>
      </c>
      <c r="I36" s="22">
        <f>H36*(E36/100)</f>
        <v>1331.6999999999998</v>
      </c>
      <c r="J36" s="12">
        <f>I36/D36</f>
        <v>242.1272727272727</v>
      </c>
      <c r="K36" s="42"/>
    </row>
    <row r="37" spans="1:19" ht="15.75" x14ac:dyDescent="0.2">
      <c r="A37" s="43" t="s">
        <v>13</v>
      </c>
      <c r="B37" s="41">
        <v>7</v>
      </c>
      <c r="C37" s="41" t="s">
        <v>23</v>
      </c>
      <c r="D37" s="14">
        <v>3.5</v>
      </c>
      <c r="E37" s="16">
        <v>70</v>
      </c>
      <c r="F37" s="41"/>
      <c r="G37" s="17">
        <f>E37/D37</f>
        <v>20</v>
      </c>
      <c r="H37" s="16">
        <v>1293</v>
      </c>
      <c r="I37" s="19">
        <f>H37*(E37/100)</f>
        <v>905.09999999999991</v>
      </c>
      <c r="J37" s="20">
        <f>I37/D37</f>
        <v>258.59999999999997</v>
      </c>
      <c r="K37" s="42"/>
      <c r="N37" s="18"/>
      <c r="O37" s="18"/>
      <c r="P37" s="18"/>
      <c r="Q37" s="18"/>
      <c r="R37" s="18"/>
      <c r="S37" s="18"/>
    </row>
    <row r="38" spans="1:19" ht="15.75" x14ac:dyDescent="0.2">
      <c r="A38" s="43" t="s">
        <v>13</v>
      </c>
      <c r="B38" s="41">
        <v>15</v>
      </c>
      <c r="C38" s="41" t="s">
        <v>32</v>
      </c>
      <c r="D38" s="14">
        <v>6</v>
      </c>
      <c r="E38" s="16">
        <v>120</v>
      </c>
      <c r="F38" s="41"/>
      <c r="G38" s="17">
        <f>E38/D38</f>
        <v>20</v>
      </c>
      <c r="H38" s="16">
        <v>1293</v>
      </c>
      <c r="I38" s="19">
        <f>H38*(E38/100)</f>
        <v>1551.6</v>
      </c>
      <c r="J38" s="20">
        <f>I38/D38</f>
        <v>258.59999999999997</v>
      </c>
      <c r="K38" s="42"/>
    </row>
    <row r="39" spans="1:19" ht="15.75" x14ac:dyDescent="0.2">
      <c r="A39" s="43" t="s">
        <v>13</v>
      </c>
      <c r="B39" s="41" t="s">
        <v>155</v>
      </c>
      <c r="C39" s="41" t="s">
        <v>34</v>
      </c>
      <c r="D39" s="14">
        <v>3</v>
      </c>
      <c r="E39" s="16">
        <v>60</v>
      </c>
      <c r="F39" s="41"/>
      <c r="G39" s="17">
        <f>E39/D39</f>
        <v>20</v>
      </c>
      <c r="H39" s="16">
        <v>1293</v>
      </c>
      <c r="I39" s="19">
        <f>H39*(E39/100)</f>
        <v>775.8</v>
      </c>
      <c r="J39" s="20">
        <f>I39/D39</f>
        <v>258.59999999999997</v>
      </c>
      <c r="K39" s="21">
        <v>44652</v>
      </c>
    </row>
    <row r="40" spans="1:19" ht="15.75" x14ac:dyDescent="0.2">
      <c r="A40" s="43" t="s">
        <v>13</v>
      </c>
      <c r="B40" s="41">
        <v>21</v>
      </c>
      <c r="C40" s="41" t="s">
        <v>42</v>
      </c>
      <c r="D40" s="14">
        <v>6</v>
      </c>
      <c r="E40" s="15">
        <v>120</v>
      </c>
      <c r="F40" s="41"/>
      <c r="G40" s="17">
        <f>E40/D40</f>
        <v>20</v>
      </c>
      <c r="H40" s="15">
        <v>1293</v>
      </c>
      <c r="I40" s="22">
        <f>H40*(E40/100)</f>
        <v>1551.6</v>
      </c>
      <c r="J40" s="12">
        <f>I40/D40</f>
        <v>258.59999999999997</v>
      </c>
      <c r="K40" s="42"/>
    </row>
    <row r="41" spans="1:19" ht="15.75" x14ac:dyDescent="0.2">
      <c r="A41" s="43" t="s">
        <v>60</v>
      </c>
      <c r="B41" s="41">
        <v>40</v>
      </c>
      <c r="C41" s="43" t="s">
        <v>66</v>
      </c>
      <c r="D41" s="10">
        <v>8</v>
      </c>
      <c r="E41" s="11">
        <v>160</v>
      </c>
      <c r="F41" s="43" t="s">
        <v>64</v>
      </c>
      <c r="G41" s="12">
        <f>E41/D41</f>
        <v>20</v>
      </c>
      <c r="H41" s="11">
        <v>1240</v>
      </c>
      <c r="I41" s="22">
        <f>H41*(E41/100)</f>
        <v>1984</v>
      </c>
      <c r="J41" s="12">
        <f>I41/D41</f>
        <v>248</v>
      </c>
      <c r="K41" s="42"/>
    </row>
    <row r="42" spans="1:19" ht="15.75" customHeight="1" x14ac:dyDescent="0.2">
      <c r="A42" s="43" t="s">
        <v>60</v>
      </c>
      <c r="B42" s="41">
        <v>50</v>
      </c>
      <c r="C42" s="43" t="s">
        <v>77</v>
      </c>
      <c r="D42" s="10">
        <v>6</v>
      </c>
      <c r="E42" s="11">
        <v>120</v>
      </c>
      <c r="F42" s="43"/>
      <c r="G42" s="12">
        <f>E42/D42</f>
        <v>20</v>
      </c>
      <c r="H42" s="11">
        <v>1230</v>
      </c>
      <c r="I42" s="22">
        <f>H42*(E42/100)</f>
        <v>1476</v>
      </c>
      <c r="J42" s="12">
        <f>I42/D42</f>
        <v>246</v>
      </c>
      <c r="K42" s="42"/>
    </row>
    <row r="43" spans="1:19" ht="15.75" x14ac:dyDescent="0.2">
      <c r="A43" s="13" t="s">
        <v>60</v>
      </c>
      <c r="B43" s="41">
        <v>58</v>
      </c>
      <c r="C43" s="43" t="s">
        <v>85</v>
      </c>
      <c r="D43" s="10">
        <v>5</v>
      </c>
      <c r="E43" s="11">
        <v>100</v>
      </c>
      <c r="F43" s="43"/>
      <c r="G43" s="12">
        <f>E43/D43</f>
        <v>20</v>
      </c>
      <c r="H43" s="11">
        <v>1190</v>
      </c>
      <c r="I43" s="22">
        <f>H43*(E43/100)</f>
        <v>1190</v>
      </c>
      <c r="J43" s="12">
        <f>I43/D43</f>
        <v>238</v>
      </c>
      <c r="K43" s="21">
        <v>44609</v>
      </c>
    </row>
    <row r="44" spans="1:19" ht="15.75" x14ac:dyDescent="0.2">
      <c r="A44" s="13" t="s">
        <v>96</v>
      </c>
      <c r="B44" s="41">
        <v>69</v>
      </c>
      <c r="C44" s="43" t="s">
        <v>99</v>
      </c>
      <c r="D44" s="10">
        <v>5.5</v>
      </c>
      <c r="E44" s="11">
        <v>110</v>
      </c>
      <c r="F44" s="43"/>
      <c r="G44" s="12">
        <f>E44/D44</f>
        <v>20</v>
      </c>
      <c r="H44" s="11">
        <v>1134</v>
      </c>
      <c r="I44" s="22">
        <f>H44*(E44/100)</f>
        <v>1247.4000000000001</v>
      </c>
      <c r="J44" s="12">
        <f>I44/D44</f>
        <v>226.8</v>
      </c>
      <c r="K44" s="21">
        <v>44616</v>
      </c>
    </row>
    <row r="45" spans="1:19" ht="15.75" x14ac:dyDescent="0.2">
      <c r="A45" s="43" t="s">
        <v>120</v>
      </c>
      <c r="B45" s="41">
        <v>90</v>
      </c>
      <c r="C45" s="43" t="s">
        <v>123</v>
      </c>
      <c r="D45" s="10">
        <v>6</v>
      </c>
      <c r="E45" s="11">
        <v>120</v>
      </c>
      <c r="F45" s="11"/>
      <c r="G45" s="12">
        <f>E45/D45</f>
        <v>20</v>
      </c>
      <c r="H45" s="11">
        <v>1167</v>
      </c>
      <c r="I45" s="22">
        <f>H45*(E45/100)</f>
        <v>1400.3999999999999</v>
      </c>
      <c r="J45" s="12">
        <f>I45/D45</f>
        <v>233.39999999999998</v>
      </c>
      <c r="K45" s="23">
        <v>44725</v>
      </c>
    </row>
    <row r="46" spans="1:19" ht="15.75" x14ac:dyDescent="0.2">
      <c r="A46" s="43" t="s">
        <v>60</v>
      </c>
      <c r="B46" s="41" t="s">
        <v>161</v>
      </c>
      <c r="C46" s="43" t="s">
        <v>69</v>
      </c>
      <c r="D46" s="10">
        <v>5</v>
      </c>
      <c r="E46" s="11">
        <v>95</v>
      </c>
      <c r="F46" s="43"/>
      <c r="G46" s="12">
        <f>E46/D46</f>
        <v>19</v>
      </c>
      <c r="H46" s="11">
        <v>1132</v>
      </c>
      <c r="I46" s="22">
        <f>H46*(E46/100)</f>
        <v>1075.3999999999999</v>
      </c>
      <c r="J46" s="12">
        <f>I46/D46</f>
        <v>215.07999999999998</v>
      </c>
      <c r="K46" s="21">
        <v>44573</v>
      </c>
    </row>
    <row r="47" spans="1:19" ht="15.75" x14ac:dyDescent="0.2">
      <c r="A47" s="43" t="s">
        <v>13</v>
      </c>
      <c r="B47" s="41">
        <v>10</v>
      </c>
      <c r="C47" s="41" t="s">
        <v>27</v>
      </c>
      <c r="D47" s="14">
        <v>3.5</v>
      </c>
      <c r="E47" s="16">
        <v>65</v>
      </c>
      <c r="F47" s="41"/>
      <c r="G47" s="17">
        <f>E47/D47</f>
        <v>18.571428571428573</v>
      </c>
      <c r="H47" s="16">
        <v>1293</v>
      </c>
      <c r="I47" s="19">
        <f>H47*(E47/100)</f>
        <v>840.45</v>
      </c>
      <c r="J47" s="20">
        <f>I47/D47</f>
        <v>240.12857142857143</v>
      </c>
      <c r="K47" s="42"/>
      <c r="N47" s="18"/>
      <c r="O47" s="18"/>
      <c r="P47" s="18"/>
      <c r="Q47" s="18"/>
      <c r="R47" s="18"/>
      <c r="S47" s="18"/>
    </row>
    <row r="48" spans="1:19" ht="15.75" x14ac:dyDescent="0.2">
      <c r="A48" s="43" t="s">
        <v>13</v>
      </c>
      <c r="B48" s="41">
        <v>25</v>
      </c>
      <c r="C48" s="41" t="s">
        <v>47</v>
      </c>
      <c r="D48" s="14">
        <v>3.5</v>
      </c>
      <c r="E48" s="15">
        <v>65</v>
      </c>
      <c r="F48" s="41"/>
      <c r="G48" s="12">
        <f>E48/D48</f>
        <v>18.571428571428573</v>
      </c>
      <c r="H48" s="15">
        <v>1293</v>
      </c>
      <c r="I48" s="22">
        <f>H48*(E48/100)</f>
        <v>840.45</v>
      </c>
      <c r="J48" s="12">
        <f>I48/D48</f>
        <v>240.12857142857143</v>
      </c>
      <c r="K48" s="42"/>
    </row>
    <row r="49" spans="1:19" ht="15.75" x14ac:dyDescent="0.2">
      <c r="A49" s="43" t="s">
        <v>13</v>
      </c>
      <c r="B49" s="41">
        <v>6</v>
      </c>
      <c r="C49" s="41" t="s">
        <v>22</v>
      </c>
      <c r="D49" s="14">
        <v>2.5</v>
      </c>
      <c r="E49" s="16">
        <v>45</v>
      </c>
      <c r="F49" s="41"/>
      <c r="G49" s="17">
        <f>E49/D49</f>
        <v>18</v>
      </c>
      <c r="H49" s="16">
        <v>1193</v>
      </c>
      <c r="I49" s="19">
        <f>H49*(E49/100)</f>
        <v>536.85</v>
      </c>
      <c r="J49" s="20">
        <f>I49/D49</f>
        <v>214.74</v>
      </c>
      <c r="K49" s="42"/>
      <c r="N49" s="18"/>
      <c r="O49" s="18"/>
      <c r="P49" s="18"/>
      <c r="Q49" s="18"/>
      <c r="R49" s="18"/>
      <c r="S49" s="18"/>
    </row>
    <row r="50" spans="1:19" ht="15.75" x14ac:dyDescent="0.2">
      <c r="A50" s="43" t="s">
        <v>13</v>
      </c>
      <c r="B50" s="41">
        <v>14</v>
      </c>
      <c r="C50" s="41" t="s">
        <v>31</v>
      </c>
      <c r="D50" s="14">
        <v>5</v>
      </c>
      <c r="E50" s="16">
        <v>90</v>
      </c>
      <c r="F50" s="41"/>
      <c r="G50" s="17">
        <f>E50/D50</f>
        <v>18</v>
      </c>
      <c r="H50" s="16">
        <v>1292</v>
      </c>
      <c r="I50" s="19">
        <f>H50*(E50/100)</f>
        <v>1162.8</v>
      </c>
      <c r="J50" s="20">
        <f>I50/D50</f>
        <v>232.56</v>
      </c>
      <c r="K50" s="21">
        <v>44674</v>
      </c>
    </row>
    <row r="51" spans="1:19" ht="15.75" x14ac:dyDescent="0.2">
      <c r="A51" s="43" t="s">
        <v>60</v>
      </c>
      <c r="B51" s="41">
        <v>43</v>
      </c>
      <c r="C51" s="43" t="s">
        <v>70</v>
      </c>
      <c r="D51" s="10">
        <v>5</v>
      </c>
      <c r="E51" s="11">
        <v>90</v>
      </c>
      <c r="F51" s="43"/>
      <c r="G51" s="12">
        <f>E51/D51</f>
        <v>18</v>
      </c>
      <c r="H51" s="11">
        <v>1230</v>
      </c>
      <c r="I51" s="22">
        <f>H51*(E51/100)</f>
        <v>1107</v>
      </c>
      <c r="J51" s="12">
        <f>I51/D51</f>
        <v>221.4</v>
      </c>
      <c r="K51" s="42"/>
    </row>
    <row r="52" spans="1:19" ht="15.75" x14ac:dyDescent="0.2">
      <c r="A52" s="43" t="s">
        <v>13</v>
      </c>
      <c r="B52" s="41">
        <v>24</v>
      </c>
      <c r="C52" s="41" t="s">
        <v>46</v>
      </c>
      <c r="D52" s="14">
        <v>4.5</v>
      </c>
      <c r="E52" s="15">
        <v>80</v>
      </c>
      <c r="F52" s="41"/>
      <c r="G52" s="17">
        <f>E52/D52</f>
        <v>17.777777777777779</v>
      </c>
      <c r="H52" s="15">
        <v>1293</v>
      </c>
      <c r="I52" s="22">
        <f>H52*(E52/100)</f>
        <v>1034.4000000000001</v>
      </c>
      <c r="J52" s="12">
        <f>I52/D52</f>
        <v>229.86666666666667</v>
      </c>
      <c r="K52" s="42"/>
    </row>
    <row r="53" spans="1:19" ht="15.75" x14ac:dyDescent="0.2">
      <c r="A53" s="43" t="s">
        <v>13</v>
      </c>
      <c r="B53" s="41">
        <v>13</v>
      </c>
      <c r="C53" s="41" t="s">
        <v>30</v>
      </c>
      <c r="D53" s="14">
        <v>6</v>
      </c>
      <c r="E53" s="16">
        <v>105</v>
      </c>
      <c r="F53" s="41"/>
      <c r="G53" s="17">
        <f>E53/D53</f>
        <v>17.5</v>
      </c>
      <c r="H53" s="16">
        <v>1293</v>
      </c>
      <c r="I53" s="19">
        <f>H53*(E53/100)</f>
        <v>1357.65</v>
      </c>
      <c r="J53" s="20">
        <f>I53/D53</f>
        <v>226.27500000000001</v>
      </c>
      <c r="K53" s="42"/>
    </row>
    <row r="54" spans="1:19" ht="15.75" x14ac:dyDescent="0.2">
      <c r="A54" s="43" t="s">
        <v>60</v>
      </c>
      <c r="B54" s="41">
        <v>86</v>
      </c>
      <c r="C54" s="43" t="s">
        <v>116</v>
      </c>
      <c r="D54" s="10">
        <v>4</v>
      </c>
      <c r="E54" s="11">
        <v>70</v>
      </c>
      <c r="F54" s="11"/>
      <c r="G54" s="12">
        <f>E54/D54</f>
        <v>17.5</v>
      </c>
      <c r="H54" s="11">
        <v>1224</v>
      </c>
      <c r="I54" s="22">
        <f>H54*(E54/100)</f>
        <v>856.8</v>
      </c>
      <c r="J54" s="12">
        <f>I54/D54</f>
        <v>214.2</v>
      </c>
      <c r="K54" s="23">
        <v>44672</v>
      </c>
    </row>
    <row r="55" spans="1:19" ht="15.75" x14ac:dyDescent="0.2">
      <c r="A55" s="43" t="s">
        <v>170</v>
      </c>
      <c r="B55" s="41">
        <v>105</v>
      </c>
      <c r="C55" s="43" t="s">
        <v>172</v>
      </c>
      <c r="D55" s="10">
        <v>4</v>
      </c>
      <c r="E55" s="11">
        <v>70</v>
      </c>
      <c r="F55" s="11"/>
      <c r="G55" s="12">
        <f>E55/D55</f>
        <v>17.5</v>
      </c>
      <c r="H55" s="11">
        <v>1293</v>
      </c>
      <c r="I55" s="22">
        <f>H55*(E55/100)</f>
        <v>905.09999999999991</v>
      </c>
      <c r="J55" s="12">
        <f>I55/D55</f>
        <v>226.27499999999998</v>
      </c>
      <c r="K55" s="23">
        <v>44734</v>
      </c>
    </row>
    <row r="56" spans="1:19" ht="15.75" x14ac:dyDescent="0.2">
      <c r="A56" s="43" t="s">
        <v>60</v>
      </c>
      <c r="B56" s="41">
        <v>42</v>
      </c>
      <c r="C56" s="43" t="s">
        <v>68</v>
      </c>
      <c r="D56" s="10">
        <v>5.5</v>
      </c>
      <c r="E56" s="11">
        <v>95</v>
      </c>
      <c r="F56" s="43"/>
      <c r="G56" s="12">
        <f>E56/D56</f>
        <v>17.272727272727273</v>
      </c>
      <c r="H56" s="11">
        <v>1132</v>
      </c>
      <c r="I56" s="22">
        <f>H56*(E56/100)</f>
        <v>1075.3999999999999</v>
      </c>
      <c r="J56" s="12">
        <f>I56/D56</f>
        <v>195.5272727272727</v>
      </c>
      <c r="K56" s="42"/>
    </row>
    <row r="57" spans="1:19" ht="15.75" x14ac:dyDescent="0.2">
      <c r="A57" s="43" t="s">
        <v>13</v>
      </c>
      <c r="B57" s="41">
        <v>3</v>
      </c>
      <c r="C57" s="41" t="s">
        <v>16</v>
      </c>
      <c r="D57" s="14">
        <v>3.5</v>
      </c>
      <c r="E57" s="16">
        <v>60</v>
      </c>
      <c r="F57" s="41"/>
      <c r="G57" s="17">
        <f>E57/D57</f>
        <v>17.142857142857142</v>
      </c>
      <c r="H57" s="16">
        <v>1293</v>
      </c>
      <c r="I57" s="19">
        <f>H57*(E57/100)</f>
        <v>775.8</v>
      </c>
      <c r="J57" s="20">
        <f>I57/D57</f>
        <v>221.65714285714284</v>
      </c>
      <c r="K57" s="42"/>
      <c r="N57" s="18"/>
      <c r="O57" s="18"/>
      <c r="P57" s="18"/>
      <c r="Q57" s="18"/>
      <c r="R57" s="18"/>
      <c r="S57" s="18"/>
    </row>
    <row r="58" spans="1:19" ht="15.75" x14ac:dyDescent="0.2">
      <c r="A58" s="43" t="s">
        <v>13</v>
      </c>
      <c r="B58" s="41">
        <v>26</v>
      </c>
      <c r="C58" s="41" t="s">
        <v>48</v>
      </c>
      <c r="D58" s="14">
        <v>3.5</v>
      </c>
      <c r="E58" s="15">
        <v>60</v>
      </c>
      <c r="F58" s="41"/>
      <c r="G58" s="12">
        <f>E58/D58</f>
        <v>17.142857142857142</v>
      </c>
      <c r="H58" s="15">
        <v>1283</v>
      </c>
      <c r="I58" s="22">
        <f>H58*(E58/100)</f>
        <v>769.8</v>
      </c>
      <c r="J58" s="12">
        <f>I58/D58</f>
        <v>219.94285714285712</v>
      </c>
      <c r="K58" s="42"/>
    </row>
    <row r="59" spans="1:19" ht="15.75" x14ac:dyDescent="0.2">
      <c r="A59" s="43" t="s">
        <v>13</v>
      </c>
      <c r="B59" s="41">
        <v>20</v>
      </c>
      <c r="C59" s="41" t="s">
        <v>41</v>
      </c>
      <c r="D59" s="14">
        <v>4.5</v>
      </c>
      <c r="E59" s="15">
        <v>75</v>
      </c>
      <c r="F59" s="41"/>
      <c r="G59" s="17">
        <f>E59/D59</f>
        <v>16.666666666666668</v>
      </c>
      <c r="H59" s="15">
        <v>1293</v>
      </c>
      <c r="I59" s="22">
        <f>H59*(E59/100)</f>
        <v>969.75</v>
      </c>
      <c r="J59" s="12">
        <f>I59/D59</f>
        <v>215.5</v>
      </c>
      <c r="K59" s="42"/>
    </row>
    <row r="60" spans="1:19" ht="15.75" x14ac:dyDescent="0.2">
      <c r="A60" s="43" t="s">
        <v>60</v>
      </c>
      <c r="B60" s="41">
        <v>45</v>
      </c>
      <c r="C60" s="43" t="s">
        <v>72</v>
      </c>
      <c r="D60" s="10">
        <v>6</v>
      </c>
      <c r="E60" s="11">
        <v>100</v>
      </c>
      <c r="F60" s="43"/>
      <c r="G60" s="12">
        <f>E60/D60</f>
        <v>16.666666666666668</v>
      </c>
      <c r="H60" s="11">
        <v>1300</v>
      </c>
      <c r="I60" s="22">
        <f>H60*(E60/100)</f>
        <v>1300</v>
      </c>
      <c r="J60" s="12">
        <f>I60/D60</f>
        <v>216.66666666666666</v>
      </c>
      <c r="K60" s="42"/>
    </row>
    <row r="61" spans="1:19" ht="15.75" x14ac:dyDescent="0.2">
      <c r="A61" s="43" t="s">
        <v>169</v>
      </c>
      <c r="B61" s="41">
        <v>107</v>
      </c>
      <c r="C61" s="43" t="s">
        <v>174</v>
      </c>
      <c r="D61" s="10">
        <v>6</v>
      </c>
      <c r="E61" s="11">
        <v>100</v>
      </c>
      <c r="F61" s="11"/>
      <c r="G61" s="12">
        <f>E61/D61</f>
        <v>16.666666666666668</v>
      </c>
      <c r="H61" s="11">
        <v>1300</v>
      </c>
      <c r="I61" s="22">
        <f>H61*(E61/100)</f>
        <v>1300</v>
      </c>
      <c r="J61" s="12">
        <f>I61/D61</f>
        <v>216.66666666666666</v>
      </c>
      <c r="K61" s="23">
        <v>44735</v>
      </c>
    </row>
    <row r="62" spans="1:19" ht="15.75" x14ac:dyDescent="0.2">
      <c r="A62" s="43" t="s">
        <v>60</v>
      </c>
      <c r="B62" s="41">
        <v>52</v>
      </c>
      <c r="C62" s="43" t="s">
        <v>79</v>
      </c>
      <c r="D62" s="10">
        <v>6.5</v>
      </c>
      <c r="E62" s="11">
        <v>105</v>
      </c>
      <c r="F62" s="43"/>
      <c r="G62" s="12">
        <f>E62/D62</f>
        <v>16.153846153846153</v>
      </c>
      <c r="H62" s="11">
        <v>1544</v>
      </c>
      <c r="I62" s="22">
        <f>H62*(E62/100)</f>
        <v>1621.2</v>
      </c>
      <c r="J62" s="12">
        <f>I62/D62</f>
        <v>249.41538461538462</v>
      </c>
      <c r="K62" s="42"/>
    </row>
    <row r="63" spans="1:19" ht="15.75" x14ac:dyDescent="0.2">
      <c r="A63" s="43" t="s">
        <v>13</v>
      </c>
      <c r="B63" s="41" t="s">
        <v>156</v>
      </c>
      <c r="C63" s="41" t="s">
        <v>36</v>
      </c>
      <c r="D63" s="14">
        <v>5</v>
      </c>
      <c r="E63" s="16">
        <v>80</v>
      </c>
      <c r="F63" s="41"/>
      <c r="G63" s="17">
        <f>E63/D63</f>
        <v>16</v>
      </c>
      <c r="H63" s="16">
        <v>1293</v>
      </c>
      <c r="I63" s="19">
        <f>H63*(E63/100)</f>
        <v>1034.4000000000001</v>
      </c>
      <c r="J63" s="20">
        <f>I63/D63</f>
        <v>206.88000000000002</v>
      </c>
      <c r="K63" s="42" t="s">
        <v>21</v>
      </c>
    </row>
    <row r="64" spans="1:19" ht="15.75" x14ac:dyDescent="0.2">
      <c r="A64" s="43" t="s">
        <v>120</v>
      </c>
      <c r="B64" s="41">
        <v>101</v>
      </c>
      <c r="C64" s="43" t="s">
        <v>149</v>
      </c>
      <c r="D64" s="10">
        <v>10</v>
      </c>
      <c r="E64" s="11">
        <v>160</v>
      </c>
      <c r="F64" s="11"/>
      <c r="G64" s="12">
        <f>E64/D64</f>
        <v>16</v>
      </c>
      <c r="H64" s="11">
        <v>1929</v>
      </c>
      <c r="I64" s="22">
        <f>H64*(E64/100)</f>
        <v>3086.4</v>
      </c>
      <c r="J64" s="12">
        <f>I64/D64</f>
        <v>308.64</v>
      </c>
      <c r="K64" s="23">
        <v>44728</v>
      </c>
    </row>
    <row r="65" spans="1:19" ht="15.75" x14ac:dyDescent="0.2">
      <c r="A65" s="43" t="s">
        <v>141</v>
      </c>
      <c r="B65" s="41">
        <v>102</v>
      </c>
      <c r="C65" s="43" t="s">
        <v>150</v>
      </c>
      <c r="D65" s="10">
        <v>10</v>
      </c>
      <c r="E65" s="11">
        <v>160</v>
      </c>
      <c r="F65" s="11"/>
      <c r="G65" s="12">
        <f>E65/D65</f>
        <v>16</v>
      </c>
      <c r="H65" s="11">
        <v>859</v>
      </c>
      <c r="I65" s="22">
        <f>H65*(E65/100)</f>
        <v>1374.4</v>
      </c>
      <c r="J65" s="12">
        <f>I65/D65</f>
        <v>137.44</v>
      </c>
      <c r="K65" s="23">
        <v>44728</v>
      </c>
    </row>
    <row r="66" spans="1:19" ht="15.75" x14ac:dyDescent="0.2">
      <c r="A66" s="43" t="s">
        <v>13</v>
      </c>
      <c r="B66" s="41">
        <v>106</v>
      </c>
      <c r="C66" s="43" t="s">
        <v>173</v>
      </c>
      <c r="D66" s="10">
        <v>5</v>
      </c>
      <c r="E66" s="11">
        <v>80</v>
      </c>
      <c r="F66" s="11"/>
      <c r="G66" s="12">
        <f>E66/D66</f>
        <v>16</v>
      </c>
      <c r="H66" s="11">
        <v>1293</v>
      </c>
      <c r="I66" s="22">
        <f>H66*(E66/100)</f>
        <v>1034.4000000000001</v>
      </c>
      <c r="J66" s="12">
        <f>I66/D66</f>
        <v>206.88000000000002</v>
      </c>
      <c r="K66" s="23">
        <v>44734</v>
      </c>
    </row>
    <row r="67" spans="1:19" ht="15.75" x14ac:dyDescent="0.2">
      <c r="A67" s="13" t="s">
        <v>96</v>
      </c>
      <c r="B67" s="41">
        <v>71</v>
      </c>
      <c r="C67" s="43" t="s">
        <v>101</v>
      </c>
      <c r="D67" s="10">
        <v>8</v>
      </c>
      <c r="E67" s="11">
        <v>125</v>
      </c>
      <c r="F67" s="43"/>
      <c r="G67" s="12">
        <f>E67/D67</f>
        <v>15.625</v>
      </c>
      <c r="H67" s="11">
        <v>833</v>
      </c>
      <c r="I67" s="22">
        <f>H67*(E67/100)</f>
        <v>1041.25</v>
      </c>
      <c r="J67" s="12">
        <f>I67/D67</f>
        <v>130.15625</v>
      </c>
      <c r="K67" s="21">
        <v>44649</v>
      </c>
    </row>
    <row r="68" spans="1:19" ht="15.75" x14ac:dyDescent="0.2">
      <c r="A68" s="43" t="s">
        <v>13</v>
      </c>
      <c r="B68" s="41">
        <v>11</v>
      </c>
      <c r="C68" s="41" t="s">
        <v>28</v>
      </c>
      <c r="D68" s="14">
        <v>4.5</v>
      </c>
      <c r="E68" s="16">
        <v>70</v>
      </c>
      <c r="F68" s="41"/>
      <c r="G68" s="17">
        <f>E68/D68</f>
        <v>15.555555555555555</v>
      </c>
      <c r="H68" s="16">
        <v>1283</v>
      </c>
      <c r="I68" s="19">
        <f>H68*(E68/100)</f>
        <v>898.09999999999991</v>
      </c>
      <c r="J68" s="20">
        <f>I68/D68</f>
        <v>199.57777777777775</v>
      </c>
      <c r="K68" s="42"/>
      <c r="N68" s="18"/>
      <c r="O68" s="18"/>
      <c r="P68" s="18"/>
      <c r="Q68" s="18"/>
      <c r="R68" s="18"/>
      <c r="S68" s="18"/>
    </row>
    <row r="69" spans="1:19" ht="15.75" x14ac:dyDescent="0.2">
      <c r="A69" s="43" t="s">
        <v>13</v>
      </c>
      <c r="B69" s="41">
        <v>19</v>
      </c>
      <c r="C69" s="41" t="s">
        <v>39</v>
      </c>
      <c r="D69" s="14">
        <v>4.5</v>
      </c>
      <c r="E69" s="16">
        <v>70</v>
      </c>
      <c r="F69" s="41"/>
      <c r="G69" s="17">
        <f>E69/D69</f>
        <v>15.555555555555555</v>
      </c>
      <c r="H69" s="16">
        <v>1293</v>
      </c>
      <c r="I69" s="19">
        <f>H69*(E69/100)</f>
        <v>905.09999999999991</v>
      </c>
      <c r="J69" s="20">
        <f>I69/D69</f>
        <v>201.13333333333333</v>
      </c>
      <c r="K69" s="42"/>
    </row>
    <row r="70" spans="1:19" ht="15.75" x14ac:dyDescent="0.2">
      <c r="A70" s="43" t="s">
        <v>60</v>
      </c>
      <c r="B70" s="41">
        <v>44</v>
      </c>
      <c r="C70" s="43" t="s">
        <v>71</v>
      </c>
      <c r="D70" s="10">
        <v>6.5</v>
      </c>
      <c r="E70" s="11">
        <v>100</v>
      </c>
      <c r="F70" s="43"/>
      <c r="G70" s="12">
        <f>E70/D70</f>
        <v>15.384615384615385</v>
      </c>
      <c r="H70" s="11">
        <v>1156</v>
      </c>
      <c r="I70" s="22">
        <f>H70*(E70/100)</f>
        <v>1156</v>
      </c>
      <c r="J70" s="12">
        <f>I70/D70</f>
        <v>177.84615384615384</v>
      </c>
      <c r="K70" s="42"/>
    </row>
    <row r="71" spans="1:19" ht="15.75" x14ac:dyDescent="0.2">
      <c r="A71" s="43" t="s">
        <v>60</v>
      </c>
      <c r="B71" s="41">
        <v>51</v>
      </c>
      <c r="C71" s="43" t="s">
        <v>78</v>
      </c>
      <c r="D71" s="10">
        <v>6.5</v>
      </c>
      <c r="E71" s="11">
        <v>100</v>
      </c>
      <c r="F71" s="43"/>
      <c r="G71" s="12">
        <f>E71/D71</f>
        <v>15.384615384615385</v>
      </c>
      <c r="H71" s="11">
        <v>1462</v>
      </c>
      <c r="I71" s="22">
        <f>H71*(E71/100)</f>
        <v>1462</v>
      </c>
      <c r="J71" s="12">
        <f>I71/D71</f>
        <v>224.92307692307693</v>
      </c>
      <c r="K71" s="42"/>
    </row>
    <row r="72" spans="1:19" ht="15.75" x14ac:dyDescent="0.2">
      <c r="A72" s="43" t="s">
        <v>13</v>
      </c>
      <c r="B72" s="41" t="s">
        <v>153</v>
      </c>
      <c r="C72" s="41" t="s">
        <v>124</v>
      </c>
      <c r="D72" s="14">
        <v>4</v>
      </c>
      <c r="E72" s="16">
        <v>60</v>
      </c>
      <c r="F72" s="41"/>
      <c r="G72" s="17">
        <f>E72/D72</f>
        <v>15</v>
      </c>
      <c r="H72" s="16">
        <v>1293</v>
      </c>
      <c r="I72" s="19">
        <f>H72*(E72/100)</f>
        <v>775.8</v>
      </c>
      <c r="J72" s="20">
        <f>I72/D72</f>
        <v>193.95</v>
      </c>
      <c r="K72" s="21">
        <v>44725</v>
      </c>
      <c r="N72" s="18"/>
      <c r="O72" s="18"/>
      <c r="P72" s="18"/>
      <c r="Q72" s="18"/>
      <c r="R72" s="18"/>
      <c r="S72" s="18"/>
    </row>
    <row r="73" spans="1:19" ht="15.75" x14ac:dyDescent="0.2">
      <c r="A73" s="43" t="s">
        <v>13</v>
      </c>
      <c r="B73" s="41">
        <v>12</v>
      </c>
      <c r="C73" s="41" t="s">
        <v>29</v>
      </c>
      <c r="D73" s="14">
        <v>6</v>
      </c>
      <c r="E73" s="16">
        <v>90</v>
      </c>
      <c r="F73" s="41"/>
      <c r="G73" s="17">
        <f>E73/D73</f>
        <v>15</v>
      </c>
      <c r="H73" s="16">
        <v>1293</v>
      </c>
      <c r="I73" s="19">
        <f>H73*(E73/100)</f>
        <v>1163.7</v>
      </c>
      <c r="J73" s="20">
        <f>I73/D73</f>
        <v>193.95000000000002</v>
      </c>
      <c r="K73" s="42"/>
      <c r="N73" s="18"/>
      <c r="O73" s="18"/>
      <c r="P73" s="18"/>
      <c r="Q73" s="18"/>
      <c r="R73" s="18"/>
      <c r="S73" s="18"/>
    </row>
    <row r="74" spans="1:19" ht="15.75" x14ac:dyDescent="0.2">
      <c r="A74" s="13" t="s">
        <v>13</v>
      </c>
      <c r="B74" s="41">
        <v>81</v>
      </c>
      <c r="C74" s="43" t="s">
        <v>111</v>
      </c>
      <c r="D74" s="10">
        <v>5</v>
      </c>
      <c r="E74" s="11">
        <v>75</v>
      </c>
      <c r="F74" s="43"/>
      <c r="G74" s="12">
        <f>E74/D74</f>
        <v>15</v>
      </c>
      <c r="H74" s="11">
        <v>1293</v>
      </c>
      <c r="I74" s="22">
        <f>H74*(E74/100)</f>
        <v>969.75</v>
      </c>
      <c r="J74" s="12">
        <f>I74/D74</f>
        <v>193.95</v>
      </c>
      <c r="K74" s="21">
        <v>44652</v>
      </c>
    </row>
    <row r="75" spans="1:19" ht="15.75" x14ac:dyDescent="0.2">
      <c r="A75" s="43" t="s">
        <v>60</v>
      </c>
      <c r="B75" s="41">
        <v>82</v>
      </c>
      <c r="C75" s="43" t="s">
        <v>112</v>
      </c>
      <c r="D75" s="10">
        <v>6</v>
      </c>
      <c r="E75" s="11">
        <v>90</v>
      </c>
      <c r="F75" s="43"/>
      <c r="G75" s="12">
        <f>E75/D75</f>
        <v>15</v>
      </c>
      <c r="H75" s="11">
        <v>1132</v>
      </c>
      <c r="I75" s="22">
        <f>H75*(E75/100)</f>
        <v>1018.8000000000001</v>
      </c>
      <c r="J75" s="12">
        <f>I75/D75</f>
        <v>169.8</v>
      </c>
      <c r="K75" s="21">
        <v>44653</v>
      </c>
    </row>
    <row r="76" spans="1:19" ht="15.75" x14ac:dyDescent="0.2">
      <c r="A76" s="43" t="s">
        <v>13</v>
      </c>
      <c r="B76" s="41">
        <v>87</v>
      </c>
      <c r="C76" s="43" t="s">
        <v>117</v>
      </c>
      <c r="D76" s="10">
        <v>5</v>
      </c>
      <c r="E76" s="11">
        <v>75</v>
      </c>
      <c r="F76" s="11"/>
      <c r="G76" s="12">
        <f>E76/D76</f>
        <v>15</v>
      </c>
      <c r="H76" s="11">
        <v>1293</v>
      </c>
      <c r="I76" s="22">
        <f>H76*(E76/100)</f>
        <v>969.75</v>
      </c>
      <c r="J76" s="12">
        <f>I76/D76</f>
        <v>193.95</v>
      </c>
      <c r="K76" s="23">
        <v>44672</v>
      </c>
    </row>
    <row r="77" spans="1:19" ht="15.75" x14ac:dyDescent="0.2">
      <c r="A77" s="43" t="s">
        <v>13</v>
      </c>
      <c r="B77" s="41">
        <v>4</v>
      </c>
      <c r="C77" s="41" t="s">
        <v>17</v>
      </c>
      <c r="D77" s="14">
        <v>5.5</v>
      </c>
      <c r="E77" s="16">
        <v>80</v>
      </c>
      <c r="F77" s="41" t="s">
        <v>18</v>
      </c>
      <c r="G77" s="17">
        <f>E77/D77</f>
        <v>14.545454545454545</v>
      </c>
      <c r="H77" s="16">
        <v>1293</v>
      </c>
      <c r="I77" s="19">
        <f>H77*(E77/100)</f>
        <v>1034.4000000000001</v>
      </c>
      <c r="J77" s="20">
        <f>I77/D77</f>
        <v>188.07272727272729</v>
      </c>
      <c r="K77" s="42"/>
      <c r="N77" s="18"/>
      <c r="O77" s="18"/>
      <c r="P77" s="18"/>
      <c r="Q77" s="18"/>
      <c r="R77" s="18"/>
      <c r="S77" s="18"/>
    </row>
    <row r="78" spans="1:19" ht="15.75" customHeight="1" x14ac:dyDescent="0.2">
      <c r="A78" s="43" t="s">
        <v>13</v>
      </c>
      <c r="B78" s="41">
        <v>17</v>
      </c>
      <c r="C78" s="41" t="s">
        <v>35</v>
      </c>
      <c r="D78" s="14">
        <v>5.5</v>
      </c>
      <c r="E78" s="16">
        <v>80</v>
      </c>
      <c r="F78" s="41"/>
      <c r="G78" s="17">
        <f>E78/D78</f>
        <v>14.545454545454545</v>
      </c>
      <c r="H78" s="16">
        <v>1293</v>
      </c>
      <c r="I78" s="19">
        <f>H78*(E78/100)</f>
        <v>1034.4000000000001</v>
      </c>
      <c r="J78" s="20">
        <f>I78/D78</f>
        <v>188.07272727272729</v>
      </c>
      <c r="K78" s="42"/>
    </row>
    <row r="79" spans="1:19" ht="15.75" x14ac:dyDescent="0.2">
      <c r="A79" s="13" t="s">
        <v>96</v>
      </c>
      <c r="B79" s="41">
        <v>70</v>
      </c>
      <c r="C79" s="43" t="s">
        <v>100</v>
      </c>
      <c r="D79" s="10">
        <v>5</v>
      </c>
      <c r="E79" s="11">
        <v>70</v>
      </c>
      <c r="F79" s="43"/>
      <c r="G79" s="12">
        <f>E79/D79</f>
        <v>14</v>
      </c>
      <c r="H79" s="11">
        <v>1180</v>
      </c>
      <c r="I79" s="22">
        <f>H79*(E79/100)</f>
        <v>826</v>
      </c>
      <c r="J79" s="12">
        <f>I79/D79</f>
        <v>165.2</v>
      </c>
      <c r="K79" s="21">
        <v>44616</v>
      </c>
    </row>
    <row r="80" spans="1:19" ht="15.75" x14ac:dyDescent="0.2">
      <c r="A80" s="13" t="s">
        <v>96</v>
      </c>
      <c r="B80" s="41">
        <v>67</v>
      </c>
      <c r="C80" s="43" t="s">
        <v>97</v>
      </c>
      <c r="D80" s="10">
        <v>8</v>
      </c>
      <c r="E80" s="11">
        <v>110</v>
      </c>
      <c r="F80" s="43"/>
      <c r="G80" s="12">
        <f>E80/D80</f>
        <v>13.75</v>
      </c>
      <c r="H80" s="11">
        <v>1180</v>
      </c>
      <c r="I80" s="22">
        <f>H80*(E80/100)</f>
        <v>1298</v>
      </c>
      <c r="J80" s="12">
        <f>I80/D80</f>
        <v>162.25</v>
      </c>
      <c r="K80" s="21">
        <v>44616</v>
      </c>
    </row>
    <row r="81" spans="1:19" ht="15.75" x14ac:dyDescent="0.2">
      <c r="A81" s="43" t="s">
        <v>13</v>
      </c>
      <c r="B81" s="41">
        <v>1</v>
      </c>
      <c r="C81" s="41" t="s">
        <v>14</v>
      </c>
      <c r="D81" s="14">
        <v>4.5</v>
      </c>
      <c r="E81" s="16">
        <v>60</v>
      </c>
      <c r="F81" s="41"/>
      <c r="G81" s="17">
        <f>E81/D81</f>
        <v>13.333333333333334</v>
      </c>
      <c r="H81" s="16">
        <v>1293</v>
      </c>
      <c r="I81" s="19">
        <f>H81*(E81/100)</f>
        <v>775.8</v>
      </c>
      <c r="J81" s="20">
        <f>I81/D81</f>
        <v>172.39999999999998</v>
      </c>
      <c r="K81" s="42"/>
      <c r="N81" s="18"/>
      <c r="O81" s="18"/>
      <c r="P81" s="18"/>
      <c r="Q81" s="18"/>
      <c r="R81" s="18"/>
      <c r="S81" s="18"/>
    </row>
    <row r="82" spans="1:19" ht="15.75" customHeight="1" x14ac:dyDescent="0.2">
      <c r="A82" s="13" t="s">
        <v>90</v>
      </c>
      <c r="B82" s="41">
        <v>66</v>
      </c>
      <c r="C82" s="43" t="s">
        <v>95</v>
      </c>
      <c r="D82" s="10">
        <v>12</v>
      </c>
      <c r="E82" s="11">
        <v>160</v>
      </c>
      <c r="F82" s="43"/>
      <c r="G82" s="12">
        <f>E82/D82</f>
        <v>13.333333333333334</v>
      </c>
      <c r="H82" s="11">
        <v>833</v>
      </c>
      <c r="I82" s="22">
        <f>H82*(E82/100)</f>
        <v>1332.8000000000002</v>
      </c>
      <c r="J82" s="12">
        <f>I82/D82</f>
        <v>111.06666666666668</v>
      </c>
      <c r="K82" s="21">
        <v>44651</v>
      </c>
    </row>
    <row r="83" spans="1:19" ht="15.75" x14ac:dyDescent="0.2">
      <c r="A83" s="43" t="s">
        <v>13</v>
      </c>
      <c r="B83" s="41" t="s">
        <v>158</v>
      </c>
      <c r="C83" s="41" t="s">
        <v>40</v>
      </c>
      <c r="D83" s="14">
        <v>5.5</v>
      </c>
      <c r="E83" s="15">
        <v>70</v>
      </c>
      <c r="F83" s="41"/>
      <c r="G83" s="17">
        <f>E83/D83</f>
        <v>12.727272727272727</v>
      </c>
      <c r="H83" s="15">
        <v>1293</v>
      </c>
      <c r="I83" s="22">
        <f>H83*(E83/100)</f>
        <v>905.09999999999991</v>
      </c>
      <c r="J83" s="12">
        <f>I83/D83</f>
        <v>164.56363636363633</v>
      </c>
      <c r="K83" s="44">
        <v>44672</v>
      </c>
    </row>
    <row r="84" spans="1:19" ht="15.75" x14ac:dyDescent="0.2">
      <c r="A84" s="43" t="s">
        <v>13</v>
      </c>
      <c r="B84" s="41">
        <v>22</v>
      </c>
      <c r="C84" s="41" t="s">
        <v>43</v>
      </c>
      <c r="D84" s="14">
        <v>5</v>
      </c>
      <c r="E84" s="15">
        <v>60</v>
      </c>
      <c r="F84" s="41"/>
      <c r="G84" s="17">
        <f>E84/D84</f>
        <v>12</v>
      </c>
      <c r="H84" s="15">
        <v>1293</v>
      </c>
      <c r="I84" s="22">
        <f>H84*(E84/100)</f>
        <v>775.8</v>
      </c>
      <c r="J84" s="12">
        <f>I84/D84</f>
        <v>155.16</v>
      </c>
      <c r="K84" s="42" t="s">
        <v>44</v>
      </c>
    </row>
    <row r="85" spans="1:19" ht="15.75" x14ac:dyDescent="0.2">
      <c r="A85" s="43" t="s">
        <v>170</v>
      </c>
      <c r="B85" s="41">
        <v>104</v>
      </c>
      <c r="C85" s="43" t="s">
        <v>171</v>
      </c>
      <c r="D85" s="10">
        <v>6</v>
      </c>
      <c r="E85" s="11">
        <v>70</v>
      </c>
      <c r="F85" s="11"/>
      <c r="G85" s="12">
        <f>E85/D85</f>
        <v>11.666666666666666</v>
      </c>
      <c r="H85" s="11">
        <v>1293</v>
      </c>
      <c r="I85" s="22">
        <f>H85*(E85/100)</f>
        <v>905.09999999999991</v>
      </c>
      <c r="J85" s="12">
        <f>I85/D85</f>
        <v>150.85</v>
      </c>
      <c r="K85" s="23">
        <v>44734</v>
      </c>
    </row>
    <row r="86" spans="1:19" ht="15.75" x14ac:dyDescent="0.2">
      <c r="A86" s="13" t="s">
        <v>13</v>
      </c>
      <c r="B86" s="41">
        <v>78</v>
      </c>
      <c r="C86" s="43" t="s">
        <v>108</v>
      </c>
      <c r="D86" s="10">
        <v>3</v>
      </c>
      <c r="E86" s="11">
        <v>30</v>
      </c>
      <c r="F86" s="43"/>
      <c r="G86" s="12">
        <f>E86/D86</f>
        <v>10</v>
      </c>
      <c r="H86" s="11">
        <v>1293</v>
      </c>
      <c r="I86" s="22">
        <f>H86*(E86/100)</f>
        <v>387.9</v>
      </c>
      <c r="J86" s="12">
        <f>I86/D86</f>
        <v>129.29999999999998</v>
      </c>
      <c r="K86" s="21">
        <v>44651</v>
      </c>
    </row>
    <row r="87" spans="1:19" ht="15.75" x14ac:dyDescent="0.2">
      <c r="A87" s="13" t="s">
        <v>13</v>
      </c>
      <c r="B87" s="41">
        <v>47</v>
      </c>
      <c r="C87" s="43" t="s">
        <v>74</v>
      </c>
      <c r="D87" s="10">
        <v>18</v>
      </c>
      <c r="E87" s="11">
        <v>170</v>
      </c>
      <c r="F87" s="43"/>
      <c r="G87" s="12">
        <f>E87/D87</f>
        <v>9.4444444444444446</v>
      </c>
      <c r="H87" s="11">
        <v>1193</v>
      </c>
      <c r="I87" s="22">
        <f>H87*(E87/100)</f>
        <v>2028.1</v>
      </c>
      <c r="J87" s="12">
        <f>I87/D87</f>
        <v>112.67222222222222</v>
      </c>
      <c r="K87" s="42"/>
    </row>
    <row r="88" spans="1:19" ht="15.75" x14ac:dyDescent="0.2">
      <c r="A88" s="13" t="s">
        <v>13</v>
      </c>
      <c r="B88" s="41">
        <v>80</v>
      </c>
      <c r="C88" s="43" t="s">
        <v>110</v>
      </c>
      <c r="D88" s="10">
        <v>18</v>
      </c>
      <c r="E88" s="11">
        <v>150</v>
      </c>
      <c r="F88" s="43"/>
      <c r="G88" s="12">
        <f>E88/D88</f>
        <v>8.3333333333333339</v>
      </c>
      <c r="H88" s="11">
        <v>1183</v>
      </c>
      <c r="I88" s="22">
        <f>H88*(E88/100)</f>
        <v>1774.5</v>
      </c>
      <c r="J88" s="12">
        <f>I88/D88</f>
        <v>98.583333333333329</v>
      </c>
      <c r="K88" s="21">
        <v>44652</v>
      </c>
    </row>
    <row r="89" spans="1:19" ht="15.75" x14ac:dyDescent="0.2">
      <c r="A89" s="43" t="s">
        <v>13</v>
      </c>
      <c r="B89" s="41">
        <v>9</v>
      </c>
      <c r="C89" s="41" t="s">
        <v>25</v>
      </c>
      <c r="D89" s="14">
        <v>6</v>
      </c>
      <c r="E89" s="16">
        <v>49</v>
      </c>
      <c r="F89" s="41" t="s">
        <v>26</v>
      </c>
      <c r="G89" s="17">
        <f>E89/D89</f>
        <v>8.1666666666666661</v>
      </c>
      <c r="H89" s="16"/>
      <c r="I89" s="19"/>
      <c r="J89" s="20"/>
      <c r="K89" s="37" t="s">
        <v>121</v>
      </c>
      <c r="N89" s="18"/>
      <c r="O89" s="18"/>
      <c r="P89" s="18"/>
      <c r="Q89" s="18"/>
      <c r="R89" s="18"/>
      <c r="S89" s="18"/>
    </row>
    <row r="90" spans="1:19" ht="61.5" x14ac:dyDescent="0.2">
      <c r="A90" s="43" t="s">
        <v>127</v>
      </c>
      <c r="B90" s="41">
        <v>93</v>
      </c>
      <c r="C90" s="43" t="s">
        <v>132</v>
      </c>
      <c r="D90" s="10">
        <v>10</v>
      </c>
      <c r="E90" s="11">
        <v>75</v>
      </c>
      <c r="F90" s="11"/>
      <c r="G90" s="12">
        <f>E90/D90</f>
        <v>7.5</v>
      </c>
      <c r="H90" s="11">
        <v>1293</v>
      </c>
      <c r="I90" s="22">
        <f>H90*(E90/100)</f>
        <v>969.75</v>
      </c>
      <c r="J90" s="12">
        <f>I90/D90</f>
        <v>96.974999999999994</v>
      </c>
      <c r="K90" s="23" t="s">
        <v>175</v>
      </c>
    </row>
    <row r="91" spans="1:19" ht="15.75" x14ac:dyDescent="0.2">
      <c r="A91" s="13" t="s">
        <v>13</v>
      </c>
      <c r="B91" s="41">
        <v>79</v>
      </c>
      <c r="C91" s="43" t="s">
        <v>109</v>
      </c>
      <c r="D91" s="10">
        <v>16</v>
      </c>
      <c r="E91" s="11">
        <v>100</v>
      </c>
      <c r="F91" s="43"/>
      <c r="G91" s="12">
        <f>E91/D91</f>
        <v>6.25</v>
      </c>
      <c r="H91" s="11">
        <v>1293</v>
      </c>
      <c r="I91" s="22">
        <f>H91*(E91/100)</f>
        <v>1293</v>
      </c>
      <c r="J91" s="12">
        <f>I91/D91</f>
        <v>80.8125</v>
      </c>
      <c r="K91" s="21">
        <v>44651</v>
      </c>
    </row>
    <row r="92" spans="1:19" ht="15.75" x14ac:dyDescent="0.2">
      <c r="A92" s="13" t="s">
        <v>13</v>
      </c>
      <c r="B92" s="41">
        <v>46</v>
      </c>
      <c r="C92" s="43" t="s">
        <v>73</v>
      </c>
      <c r="D92" s="10">
        <v>20</v>
      </c>
      <c r="E92" s="11">
        <v>110</v>
      </c>
      <c r="F92" s="43"/>
      <c r="G92" s="12">
        <f>E92/D92</f>
        <v>5.5</v>
      </c>
      <c r="H92" s="11">
        <v>1293</v>
      </c>
      <c r="I92" s="22">
        <f>H92*(E92/100)</f>
        <v>1422.3000000000002</v>
      </c>
      <c r="J92" s="12">
        <f>I92/D92</f>
        <v>71.115000000000009</v>
      </c>
      <c r="K92" s="42"/>
    </row>
    <row r="93" spans="1:19" ht="15.75" x14ac:dyDescent="0.2">
      <c r="A93" s="13" t="s">
        <v>13</v>
      </c>
      <c r="B93" s="41">
        <v>48</v>
      </c>
      <c r="C93" s="43" t="s">
        <v>75</v>
      </c>
      <c r="D93" s="10">
        <v>20</v>
      </c>
      <c r="E93" s="11">
        <v>90</v>
      </c>
      <c r="F93" s="43"/>
      <c r="G93" s="12">
        <f>E93/D93</f>
        <v>4.5</v>
      </c>
      <c r="H93" s="11">
        <v>1293</v>
      </c>
      <c r="I93" s="22">
        <f>H93*(E93/100)</f>
        <v>1163.7</v>
      </c>
      <c r="J93" s="12">
        <f>I93/D93</f>
        <v>58.185000000000002</v>
      </c>
      <c r="K93" s="42"/>
    </row>
    <row r="94" spans="1:19" ht="15.75" x14ac:dyDescent="0.2">
      <c r="A94" s="13" t="s">
        <v>52</v>
      </c>
      <c r="B94" s="41">
        <v>31</v>
      </c>
      <c r="C94" s="41" t="s">
        <v>53</v>
      </c>
      <c r="D94" s="14">
        <v>5</v>
      </c>
      <c r="E94" s="15"/>
      <c r="F94" s="41"/>
      <c r="G94" s="12"/>
      <c r="H94" s="15"/>
      <c r="I94" s="22"/>
      <c r="J94" s="12"/>
      <c r="K94" s="42"/>
    </row>
    <row r="95" spans="1:19" ht="15.75" x14ac:dyDescent="0.2">
      <c r="A95" s="13" t="s">
        <v>52</v>
      </c>
      <c r="B95" s="41">
        <v>32</v>
      </c>
      <c r="C95" s="43" t="s">
        <v>54</v>
      </c>
      <c r="D95" s="10">
        <v>5</v>
      </c>
      <c r="E95" s="11"/>
      <c r="F95" s="43"/>
      <c r="G95" s="12"/>
      <c r="H95" s="11"/>
      <c r="I95" s="22"/>
      <c r="J95" s="12"/>
      <c r="K95" s="42"/>
    </row>
    <row r="96" spans="1:19" ht="15.75" x14ac:dyDescent="0.2">
      <c r="A96" s="13" t="s">
        <v>52</v>
      </c>
      <c r="B96" s="41">
        <v>33</v>
      </c>
      <c r="C96" s="43" t="s">
        <v>39</v>
      </c>
      <c r="D96" s="10">
        <v>5</v>
      </c>
      <c r="E96" s="11"/>
      <c r="F96" s="43"/>
      <c r="G96" s="12"/>
      <c r="H96" s="11"/>
      <c r="I96" s="22"/>
      <c r="J96" s="12"/>
      <c r="K96" s="42"/>
    </row>
    <row r="97" spans="1:11" ht="15.75" x14ac:dyDescent="0.2">
      <c r="A97" s="13" t="s">
        <v>52</v>
      </c>
      <c r="B97" s="41">
        <v>34</v>
      </c>
      <c r="C97" s="43" t="s">
        <v>55</v>
      </c>
      <c r="D97" s="10">
        <v>6</v>
      </c>
      <c r="E97" s="11"/>
      <c r="F97" s="43" t="s">
        <v>56</v>
      </c>
      <c r="G97" s="12"/>
      <c r="H97" s="11"/>
      <c r="I97" s="22"/>
      <c r="J97" s="12"/>
      <c r="K97" s="42"/>
    </row>
    <row r="98" spans="1:11" ht="15.75" x14ac:dyDescent="0.2">
      <c r="A98" s="13" t="s">
        <v>52</v>
      </c>
      <c r="B98" s="41">
        <v>35</v>
      </c>
      <c r="C98" s="43" t="s">
        <v>57</v>
      </c>
      <c r="D98" s="10">
        <v>6</v>
      </c>
      <c r="E98" s="11"/>
      <c r="F98" s="43" t="s">
        <v>58</v>
      </c>
      <c r="G98" s="12"/>
      <c r="H98" s="11"/>
      <c r="I98" s="22"/>
      <c r="J98" s="12"/>
      <c r="K98" s="42"/>
    </row>
    <row r="99" spans="1:11" ht="15.75" x14ac:dyDescent="0.2">
      <c r="A99" s="13" t="s">
        <v>52</v>
      </c>
      <c r="B99" s="41">
        <v>36</v>
      </c>
      <c r="C99" s="43" t="s">
        <v>59</v>
      </c>
      <c r="D99" s="10">
        <v>4</v>
      </c>
      <c r="E99" s="11"/>
      <c r="F99" s="43"/>
      <c r="G99" s="12"/>
      <c r="H99" s="11"/>
      <c r="I99" s="22"/>
      <c r="J99" s="12"/>
      <c r="K99" s="42"/>
    </row>
    <row r="100" spans="1:11" ht="15.75" x14ac:dyDescent="0.2">
      <c r="A100" s="43" t="s">
        <v>52</v>
      </c>
      <c r="B100" s="41">
        <v>56</v>
      </c>
      <c r="C100" s="43" t="s">
        <v>83</v>
      </c>
      <c r="D100" s="10">
        <v>12</v>
      </c>
      <c r="E100" s="11"/>
      <c r="F100" s="43"/>
      <c r="G100" s="12"/>
      <c r="H100" s="11"/>
      <c r="I100" s="22"/>
      <c r="J100" s="12"/>
      <c r="K100" s="21">
        <v>44609</v>
      </c>
    </row>
    <row r="101" spans="1:11" ht="15.75" x14ac:dyDescent="0.2">
      <c r="A101" s="43" t="s">
        <v>52</v>
      </c>
      <c r="B101" s="41">
        <v>57</v>
      </c>
      <c r="C101" s="43" t="s">
        <v>84</v>
      </c>
      <c r="D101" s="10">
        <v>7</v>
      </c>
      <c r="E101" s="11"/>
      <c r="F101" s="43"/>
      <c r="G101" s="12"/>
      <c r="H101" s="11"/>
      <c r="I101" s="22"/>
      <c r="J101" s="12"/>
      <c r="K101" s="21">
        <v>44609</v>
      </c>
    </row>
    <row r="102" spans="1:11" ht="15.75" x14ac:dyDescent="0.2">
      <c r="A102" s="43" t="s">
        <v>52</v>
      </c>
      <c r="B102" s="41">
        <v>60</v>
      </c>
      <c r="C102" s="43" t="s">
        <v>87</v>
      </c>
      <c r="D102" s="10">
        <v>5</v>
      </c>
      <c r="E102" s="11"/>
      <c r="F102" s="43"/>
      <c r="G102" s="12"/>
      <c r="H102" s="11"/>
      <c r="I102" s="22"/>
      <c r="J102" s="12"/>
      <c r="K102" s="21">
        <v>44610</v>
      </c>
    </row>
    <row r="103" spans="1:11" ht="15.75" x14ac:dyDescent="0.2">
      <c r="A103" s="43" t="s">
        <v>52</v>
      </c>
      <c r="B103" s="41">
        <v>61</v>
      </c>
      <c r="C103" s="43" t="s">
        <v>88</v>
      </c>
      <c r="D103" s="10">
        <v>6</v>
      </c>
      <c r="E103" s="11"/>
      <c r="F103" s="43"/>
      <c r="G103" s="12"/>
      <c r="H103" s="11"/>
      <c r="I103" s="22"/>
      <c r="J103" s="12"/>
      <c r="K103" s="21">
        <v>44610</v>
      </c>
    </row>
    <row r="104" spans="1:11" ht="15.75" x14ac:dyDescent="0.2">
      <c r="A104" s="43" t="s">
        <v>52</v>
      </c>
      <c r="B104" s="41">
        <v>62</v>
      </c>
      <c r="C104" s="43" t="s">
        <v>89</v>
      </c>
      <c r="D104" s="10">
        <v>5</v>
      </c>
      <c r="E104" s="11"/>
      <c r="F104" s="43"/>
      <c r="G104" s="12"/>
      <c r="H104" s="11"/>
      <c r="I104" s="22"/>
      <c r="J104" s="12"/>
      <c r="K104" s="21">
        <v>44610</v>
      </c>
    </row>
    <row r="105" spans="1:11" ht="16.5" customHeight="1" x14ac:dyDescent="0.2">
      <c r="A105" s="13" t="s">
        <v>90</v>
      </c>
      <c r="B105" s="41">
        <v>63</v>
      </c>
      <c r="C105" s="43" t="s">
        <v>91</v>
      </c>
      <c r="D105" s="10">
        <v>12</v>
      </c>
      <c r="E105" s="11"/>
      <c r="F105" s="43" t="s">
        <v>64</v>
      </c>
      <c r="G105" s="12"/>
      <c r="H105" s="11"/>
      <c r="I105" s="22"/>
      <c r="J105" s="12"/>
      <c r="K105" s="21">
        <v>44610</v>
      </c>
    </row>
    <row r="106" spans="1:11" ht="15.75" x14ac:dyDescent="0.2">
      <c r="A106" s="13" t="s">
        <v>90</v>
      </c>
      <c r="B106" s="41">
        <v>64</v>
      </c>
      <c r="C106" s="43" t="s">
        <v>92</v>
      </c>
      <c r="D106" s="10">
        <v>12</v>
      </c>
      <c r="E106" s="11"/>
      <c r="F106" s="43" t="s">
        <v>93</v>
      </c>
      <c r="G106" s="12"/>
      <c r="H106" s="11"/>
      <c r="I106" s="22"/>
      <c r="J106" s="12"/>
      <c r="K106" s="21">
        <v>44610</v>
      </c>
    </row>
    <row r="107" spans="1:11" ht="15.75" x14ac:dyDescent="0.2">
      <c r="A107" s="13" t="s">
        <v>90</v>
      </c>
      <c r="B107" s="41">
        <v>65</v>
      </c>
      <c r="C107" s="43" t="s">
        <v>94</v>
      </c>
      <c r="D107" s="10">
        <v>15</v>
      </c>
      <c r="E107" s="11"/>
      <c r="F107" s="43" t="s">
        <v>64</v>
      </c>
      <c r="G107" s="12"/>
      <c r="H107" s="11"/>
      <c r="I107" s="22"/>
      <c r="J107" s="12"/>
      <c r="K107" s="21">
        <v>44610</v>
      </c>
    </row>
    <row r="108" spans="1:11" ht="15.75" x14ac:dyDescent="0.2">
      <c r="A108" s="43" t="s">
        <v>52</v>
      </c>
      <c r="B108" s="41">
        <v>72</v>
      </c>
      <c r="C108" s="43" t="s">
        <v>102</v>
      </c>
      <c r="D108" s="10">
        <v>6</v>
      </c>
      <c r="E108" s="11"/>
      <c r="F108" s="43"/>
      <c r="G108" s="12"/>
      <c r="H108" s="11"/>
      <c r="I108" s="22"/>
      <c r="J108" s="12"/>
      <c r="K108" s="42"/>
    </row>
    <row r="109" spans="1:11" ht="28.5" x14ac:dyDescent="0.2">
      <c r="A109" s="43" t="s">
        <v>128</v>
      </c>
      <c r="B109" s="41">
        <v>73</v>
      </c>
      <c r="C109" s="43" t="s">
        <v>103</v>
      </c>
      <c r="D109" s="10">
        <v>6</v>
      </c>
      <c r="E109" s="11"/>
      <c r="F109" s="43"/>
      <c r="G109" s="12"/>
      <c r="H109" s="11"/>
      <c r="I109" s="22"/>
      <c r="J109" s="12"/>
      <c r="K109" s="44" t="s">
        <v>140</v>
      </c>
    </row>
    <row r="110" spans="1:11" ht="15.75" x14ac:dyDescent="0.2">
      <c r="A110" s="43" t="s">
        <v>52</v>
      </c>
      <c r="B110" s="41">
        <v>74</v>
      </c>
      <c r="C110" s="43" t="s">
        <v>104</v>
      </c>
      <c r="D110" s="10">
        <v>12</v>
      </c>
      <c r="E110" s="11"/>
      <c r="F110" s="43"/>
      <c r="G110" s="12"/>
      <c r="H110" s="11"/>
      <c r="I110" s="22"/>
      <c r="J110" s="12"/>
      <c r="K110" s="21">
        <v>44653</v>
      </c>
    </row>
    <row r="111" spans="1:11" ht="15.75" x14ac:dyDescent="0.2">
      <c r="A111" s="43" t="s">
        <v>52</v>
      </c>
      <c r="B111" s="41">
        <v>75</v>
      </c>
      <c r="C111" s="43" t="s">
        <v>105</v>
      </c>
      <c r="D111" s="10">
        <v>5</v>
      </c>
      <c r="E111" s="11"/>
      <c r="F111" s="43"/>
      <c r="G111" s="12"/>
      <c r="H111" s="11"/>
      <c r="I111" s="22"/>
      <c r="J111" s="12"/>
      <c r="K111" s="21">
        <v>44658</v>
      </c>
    </row>
    <row r="112" spans="1:11" ht="15.75" x14ac:dyDescent="0.2">
      <c r="A112" s="43" t="s">
        <v>52</v>
      </c>
      <c r="B112" s="41">
        <v>76</v>
      </c>
      <c r="C112" s="43" t="s">
        <v>106</v>
      </c>
      <c r="D112" s="10">
        <v>3</v>
      </c>
      <c r="E112" s="11"/>
      <c r="F112" s="43"/>
      <c r="G112" s="12"/>
      <c r="H112" s="11"/>
      <c r="I112" s="22"/>
      <c r="J112" s="12"/>
      <c r="K112" s="21">
        <v>44658</v>
      </c>
    </row>
    <row r="113" spans="1:11" ht="15.75" x14ac:dyDescent="0.2">
      <c r="A113" s="43" t="s">
        <v>52</v>
      </c>
      <c r="B113" s="41">
        <v>77</v>
      </c>
      <c r="C113" s="43" t="s">
        <v>107</v>
      </c>
      <c r="D113" s="10">
        <v>6</v>
      </c>
      <c r="E113" s="11"/>
      <c r="F113" s="43"/>
      <c r="G113" s="12"/>
      <c r="H113" s="11"/>
      <c r="I113" s="22"/>
      <c r="J113" s="12"/>
      <c r="K113" s="21">
        <v>44658</v>
      </c>
    </row>
    <row r="114" spans="1:11" ht="15.75" x14ac:dyDescent="0.2">
      <c r="A114" s="43" t="s">
        <v>52</v>
      </c>
      <c r="B114" s="41">
        <v>85</v>
      </c>
      <c r="C114" s="43" t="s">
        <v>115</v>
      </c>
      <c r="D114" s="10">
        <v>7</v>
      </c>
      <c r="E114" s="11"/>
      <c r="F114" s="11"/>
      <c r="G114" s="12"/>
      <c r="H114" s="11"/>
      <c r="I114" s="22"/>
      <c r="J114" s="12"/>
      <c r="K114" s="23">
        <v>44672</v>
      </c>
    </row>
    <row r="115" spans="1:11" ht="31.5" x14ac:dyDescent="0.2">
      <c r="A115" s="43" t="s">
        <v>128</v>
      </c>
      <c r="B115" s="41">
        <v>91</v>
      </c>
      <c r="C115" s="43" t="s">
        <v>129</v>
      </c>
      <c r="D115" s="10">
        <v>6</v>
      </c>
      <c r="E115" s="11"/>
      <c r="F115" s="11"/>
      <c r="G115" s="12"/>
      <c r="H115" s="11"/>
      <c r="I115" s="22"/>
      <c r="J115" s="12"/>
      <c r="K115" s="23" t="s">
        <v>130</v>
      </c>
    </row>
    <row r="116" spans="1:11" ht="15.75" x14ac:dyDescent="0.2">
      <c r="A116" s="43" t="s">
        <v>128</v>
      </c>
      <c r="B116" s="41">
        <v>92</v>
      </c>
      <c r="C116" s="43" t="s">
        <v>131</v>
      </c>
      <c r="D116" s="10">
        <v>12</v>
      </c>
      <c r="E116" s="11"/>
      <c r="F116" s="11"/>
      <c r="G116" s="12"/>
      <c r="H116" s="11"/>
      <c r="I116" s="22"/>
      <c r="J116" s="12"/>
      <c r="K116" s="23">
        <v>44726</v>
      </c>
    </row>
    <row r="117" spans="1:11" ht="15.75" x14ac:dyDescent="0.2">
      <c r="A117" s="43" t="s">
        <v>127</v>
      </c>
      <c r="B117" s="41">
        <v>94</v>
      </c>
      <c r="C117" s="43" t="s">
        <v>133</v>
      </c>
      <c r="D117" s="10">
        <v>15</v>
      </c>
      <c r="E117" s="11"/>
      <c r="F117" s="11"/>
      <c r="G117" s="12"/>
      <c r="H117" s="11"/>
      <c r="I117" s="22"/>
      <c r="J117" s="12"/>
      <c r="K117" s="23">
        <v>44726</v>
      </c>
    </row>
    <row r="118" spans="1:11" ht="31.5" x14ac:dyDescent="0.2">
      <c r="A118" s="43" t="s">
        <v>127</v>
      </c>
      <c r="B118" s="41">
        <v>95</v>
      </c>
      <c r="C118" s="43" t="s">
        <v>134</v>
      </c>
      <c r="D118" s="10">
        <v>9.9</v>
      </c>
      <c r="E118" s="11"/>
      <c r="F118" s="11"/>
      <c r="G118" s="12"/>
      <c r="H118" s="11"/>
      <c r="I118" s="22"/>
      <c r="J118" s="12"/>
      <c r="K118" s="23" t="s">
        <v>135</v>
      </c>
    </row>
    <row r="119" spans="1:11" ht="15.75" x14ac:dyDescent="0.2">
      <c r="A119" s="43" t="s">
        <v>127</v>
      </c>
      <c r="B119" s="41">
        <v>96</v>
      </c>
      <c r="C119" s="43" t="s">
        <v>136</v>
      </c>
      <c r="D119" s="10">
        <v>6</v>
      </c>
      <c r="E119" s="11"/>
      <c r="F119" s="11"/>
      <c r="G119" s="12"/>
      <c r="H119" s="11"/>
      <c r="I119" s="22"/>
      <c r="J119" s="12"/>
      <c r="K119" s="23">
        <v>44726</v>
      </c>
    </row>
    <row r="120" spans="1:11" ht="15.75" x14ac:dyDescent="0.2">
      <c r="A120" s="43" t="s">
        <v>127</v>
      </c>
      <c r="B120" s="41">
        <v>97</v>
      </c>
      <c r="C120" s="43" t="s">
        <v>137</v>
      </c>
      <c r="D120" s="10">
        <v>6</v>
      </c>
      <c r="E120" s="11"/>
      <c r="F120" s="11"/>
      <c r="G120" s="12"/>
      <c r="H120" s="11"/>
      <c r="I120" s="22"/>
      <c r="J120" s="12"/>
      <c r="K120" s="23">
        <v>44726</v>
      </c>
    </row>
    <row r="121" spans="1:11" ht="31.5" x14ac:dyDescent="0.2">
      <c r="A121" s="43" t="s">
        <v>127</v>
      </c>
      <c r="B121" s="41">
        <v>98</v>
      </c>
      <c r="C121" s="43" t="s">
        <v>138</v>
      </c>
      <c r="D121" s="10">
        <v>12</v>
      </c>
      <c r="E121" s="11"/>
      <c r="F121" s="11"/>
      <c r="G121" s="12"/>
      <c r="H121" s="11"/>
      <c r="I121" s="22"/>
      <c r="J121" s="12"/>
      <c r="K121" s="23" t="s">
        <v>135</v>
      </c>
    </row>
    <row r="122" spans="1:11" ht="31.5" x14ac:dyDescent="0.2">
      <c r="A122" s="43" t="s">
        <v>127</v>
      </c>
      <c r="B122" s="41">
        <v>99</v>
      </c>
      <c r="C122" s="43" t="s">
        <v>139</v>
      </c>
      <c r="D122" s="10">
        <v>13</v>
      </c>
      <c r="E122" s="11"/>
      <c r="F122" s="11"/>
      <c r="G122" s="12"/>
      <c r="H122" s="11"/>
      <c r="I122" s="22"/>
      <c r="J122" s="12"/>
      <c r="K122" s="23" t="s">
        <v>135</v>
      </c>
    </row>
    <row r="124" spans="1:11" ht="3.95" customHeight="1" x14ac:dyDescent="0.2">
      <c r="A124" s="24"/>
      <c r="B124" s="25"/>
      <c r="C124" s="24"/>
      <c r="D124" s="26"/>
      <c r="E124" s="26"/>
      <c r="F124" s="26"/>
      <c r="G124" s="27"/>
      <c r="H124" s="26"/>
      <c r="I124" s="32"/>
      <c r="J124" s="33"/>
      <c r="K124" s="34"/>
    </row>
    <row r="125" spans="1:11" ht="30.95" customHeight="1" x14ac:dyDescent="0.2">
      <c r="A125" s="57" t="s">
        <v>147</v>
      </c>
      <c r="B125" s="58"/>
      <c r="C125" s="58"/>
      <c r="D125" s="58"/>
      <c r="E125" s="58"/>
      <c r="F125" s="58"/>
      <c r="G125" s="58"/>
      <c r="H125" s="58"/>
      <c r="I125" s="58"/>
      <c r="J125" s="58"/>
      <c r="K125" s="58"/>
    </row>
    <row r="126" spans="1:11" x14ac:dyDescent="0.2">
      <c r="A126" s="46" t="s">
        <v>148</v>
      </c>
      <c r="B126" s="46"/>
      <c r="C126" s="46"/>
      <c r="D126" s="46"/>
      <c r="E126" s="46"/>
      <c r="F126" s="46"/>
      <c r="G126" s="46"/>
      <c r="H126" s="46"/>
      <c r="I126" s="46"/>
      <c r="J126" s="46"/>
      <c r="K126" s="46"/>
    </row>
    <row r="127" spans="1:11" ht="27" customHeight="1" x14ac:dyDescent="0.2">
      <c r="A127" s="46" t="s">
        <v>180</v>
      </c>
      <c r="B127" s="46"/>
      <c r="C127" s="46"/>
      <c r="D127" s="46"/>
      <c r="E127" s="46"/>
      <c r="F127" s="46"/>
      <c r="G127" s="46"/>
      <c r="H127" s="46"/>
      <c r="I127" s="46"/>
      <c r="J127" s="46"/>
      <c r="K127" s="46"/>
    </row>
    <row r="128" spans="1:11" x14ac:dyDescent="0.2">
      <c r="A128" s="28"/>
      <c r="B128" s="29"/>
      <c r="C128" s="28"/>
      <c r="D128" s="29"/>
      <c r="E128" s="29"/>
      <c r="F128" s="29"/>
      <c r="G128" s="29"/>
      <c r="H128" s="29"/>
      <c r="I128" s="35"/>
      <c r="J128" s="29"/>
    </row>
    <row r="129" spans="1:10" x14ac:dyDescent="0.2">
      <c r="A129" s="30"/>
      <c r="B129" s="31"/>
      <c r="C129" s="30"/>
      <c r="D129" s="31"/>
      <c r="E129" s="31"/>
      <c r="F129" s="31"/>
      <c r="G129" s="31"/>
      <c r="H129" s="31"/>
      <c r="I129" s="36"/>
      <c r="J129" s="31"/>
    </row>
  </sheetData>
  <autoFilter ref="A4:S4" xr:uid="{48F42E97-9311-4217-A59C-AD1D42CCD25E}">
    <sortState ref="A6:S122">
      <sortCondition descending="1" ref="G4"/>
    </sortState>
  </autoFilter>
  <mergeCells count="13">
    <mergeCell ref="A125:K125"/>
    <mergeCell ref="A126:K126"/>
    <mergeCell ref="A127:K127"/>
    <mergeCell ref="A1:K1"/>
    <mergeCell ref="A2:H2"/>
    <mergeCell ref="I2:K2"/>
    <mergeCell ref="A3:A4"/>
    <mergeCell ref="B3:B4"/>
    <mergeCell ref="C3:C4"/>
    <mergeCell ref="F3:F4"/>
    <mergeCell ref="G3:G4"/>
    <mergeCell ref="H3:J3"/>
    <mergeCell ref="K3:K4"/>
  </mergeCells>
  <phoneticPr fontId="7" type="noConversion"/>
  <pageMargins left="0.23622047244094499" right="0.23622047244094499" top="0.39370078740157499" bottom="0.39370078740157499" header="0.31496062992126" footer="0.31496062992126"/>
  <pageSetup paperSize="9" scale="9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总表</vt:lpstr>
      <vt:lpstr>标价</vt:lpstr>
      <vt:lpstr>单件能量</vt:lpstr>
      <vt:lpstr>每元能量</vt:lpstr>
      <vt:lpstr>每元克</vt:lpstr>
      <vt:lpstr>标价!Print_Titles</vt:lpstr>
      <vt:lpstr>单件能量!Print_Titles</vt:lpstr>
      <vt:lpstr>每元克!Print_Titles</vt:lpstr>
      <vt:lpstr>每元能量!Print_Titles</vt:lpstr>
      <vt:lpstr>总表!Print_Titles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2022-06-24T17:40:38Z</cp:lastPrinted>
  <dcterms:created xsi:type="dcterms:W3CDTF">2021-12-24T14:37:00Z</dcterms:created>
  <dcterms:modified xsi:type="dcterms:W3CDTF">2022-06-24T19:32:16Z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A09C516C0612493E8E6BD2AC56369E82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eyJoZGlkIjoiOGVhMTMzM2ZkM2NhZDNiNmUxMWJiNWU0MTlkMGQ0NjkifQ==</vt:lpwstr>
  </property>
</Properties>
</file>