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1.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9" firstSheet="0" showHorizontalScroll="true" showSheetTabs="true" showVerticalScroll="true" tabRatio="857" windowHeight="8192" windowWidth="16384" xWindow="0" yWindow="0"/>
  </bookViews>
  <sheets>
    <sheet name="Table of Contents" sheetId="1" state="visible" r:id="rId2"/>
    <sheet name="2-1" sheetId="2" state="visible" r:id="rId3"/>
    <sheet name="2-2" sheetId="3" state="visible" r:id="rId4"/>
    <sheet name="2-3" sheetId="4" state="visible" r:id="rId5"/>
    <sheet name="2-4" sheetId="5" state="visible" r:id="rId6"/>
    <sheet name="2-5" sheetId="6" state="visible" r:id="rId7"/>
    <sheet name="2-6" sheetId="7" state="visible" r:id="rId8"/>
    <sheet name="2-7" sheetId="8" state="visible" r:id="rId9"/>
    <sheet name="2-8" sheetId="9" state="visible" r:id="rId10"/>
    <sheet name="2-9" sheetId="10" state="visible" r:id="rId11"/>
    <sheet name="2-10" sheetId="11" state="visible" r:id="rId12"/>
    <sheet name="2-11" sheetId="12" state="visible" r:id="rId13"/>
    <sheet name="2-12" sheetId="13" state="visible" r:id="rId14"/>
    <sheet name="2-13" sheetId="14" state="visible" r:id="rId15"/>
    <sheet name="2-14" sheetId="15" state="visible" r:id="rId16"/>
    <sheet name="2-15" sheetId="16" state="visible" r:id="rId17"/>
    <sheet name="2-16" sheetId="17" state="visible" r:id="rId18"/>
    <sheet name="2-17" sheetId="18" state="visible" r:id="rId19"/>
    <sheet name="2-18" sheetId="19" state="visible" r:id="rId20"/>
    <sheet name="2-19" sheetId="20" state="visible" r:id="rId21"/>
  </sheets>
  <definedNames>
    <definedName function="false" hidden="false" localSheetId="1" name="_xlnm.Print_Area" vbProcedure="false">'2-1'!$A$1:$G$47</definedName>
    <definedName function="false" hidden="false" localSheetId="10" name="_xlnm.Print_Area" vbProcedure="false">'2-10'!$A$1:$M$113</definedName>
    <definedName function="false" hidden="false" localSheetId="10" name="_xlnm.Print_Titles" vbProcedure="false">'2-10'!$1:$4</definedName>
    <definedName function="false" hidden="false" localSheetId="11" name="_xlnm.Print_Titles" vbProcedure="false">'2-11'!$1:$4</definedName>
    <definedName function="false" hidden="false" localSheetId="12" name="_xlnm.Print_Area" vbProcedure="false">'2-12'!$A$1:$H$36</definedName>
    <definedName function="false" hidden="false" localSheetId="19" name="_xlnm.Print_Area" vbProcedure="false">'2-19'!$A$1:$L$46</definedName>
    <definedName function="false" hidden="false" localSheetId="2" name="_xlnm.Print_Area" vbProcedure="false">'2-2'!$A$1:$K$44</definedName>
    <definedName function="false" hidden="false" localSheetId="3" name="_xlnm.Print_Area" vbProcedure="false">'2-3'!$A$1:$N$54</definedName>
    <definedName function="false" hidden="false" localSheetId="6" name="_xlnm.Print_Area" vbProcedure="false">'2-6'!$A$1:$J$47</definedName>
    <definedName function="false" hidden="false" localSheetId="1" name="Z_82E1E6FF_4744_45C2_A887_EF954EEA3376_.wvu.PrintArea" vbProcedure="false">'2-1'!$A$1:$F$68</definedName>
    <definedName function="false" hidden="false" localSheetId="1" name="Z_82E1E6FF_4744_45C2_A887_EF954EEA3376_.wvu.Rows" vbProcedure="false">'2-1'!#ref!</definedName>
    <definedName function="false" hidden="false" localSheetId="1" name="Z_D50CD8CE_D074_4439_B052_6E87EDCA84D2_.wvu.PrintArea" vbProcedure="false">'2-1'!$A$1:$F$68</definedName>
    <definedName function="false" hidden="false" localSheetId="1" name="Z_D50CD8CE_D074_4439_B052_6E87EDCA84D2_.wvu.Rows" vbProcedure="false">'2-1'!#ref!</definedName>
    <definedName function="false" hidden="false" localSheetId="1" name="_xlnm.Print_Area" vbProcedure="false">'2-1'!$A$1:$G$47</definedName>
    <definedName function="false" hidden="false" localSheetId="1" name="_xlnm.Print_Area_0" vbProcedure="false">'2-1'!$A$1:$G$47</definedName>
    <definedName function="false" hidden="false" localSheetId="2" name="Z_82E1E6FF_4744_45C2_A887_EF954EEA3376_.wvu.PrintArea" vbProcedure="false">'2-2'!$A$1:$K$44</definedName>
    <definedName function="false" hidden="false" localSheetId="2" name="Z_82E1E6FF_4744_45C2_A887_EF954EEA3376_.wvu.Rows" vbProcedure="false">'2-2'!$44:$51</definedName>
    <definedName function="false" hidden="false" localSheetId="2" name="Z_D50CD8CE_D074_4439_B052_6E87EDCA84D2_.wvu.PrintArea" vbProcedure="false">'2-2'!$A$1:$K$44</definedName>
    <definedName function="false" hidden="false" localSheetId="2" name="Z_D50CD8CE_D074_4439_B052_6E87EDCA84D2_.wvu.Rows" vbProcedure="false">'2-2'!$44:$51</definedName>
    <definedName function="false" hidden="false" localSheetId="2" name="_xlnm.Print_Area" vbProcedure="false">'2-2'!$A$1:$K$44</definedName>
    <definedName function="false" hidden="false" localSheetId="2" name="_xlnm.Print_Area_0" vbProcedure="false">'2-2'!$A$1:$K$44</definedName>
    <definedName function="false" hidden="false" localSheetId="3" name="Z_82E1E6FF_4744_45C2_A887_EF954EEA3376_.wvu.PrintArea" vbProcedure="false">'2-3'!$A$1:$H$91</definedName>
    <definedName function="false" hidden="false" localSheetId="3" name="Z_82E1E6FF_4744_45C2_A887_EF954EEA3376_.wvu.Rows" vbProcedure="false">'2-3'!$74:$74,'2-3'!$75:$91,'2-3'!$93:$93</definedName>
    <definedName function="false" hidden="false" localSheetId="3" name="Z_D50CD8CE_D074_4439_B052_6E87EDCA84D2_.wvu.PrintArea" vbProcedure="false">'2-3'!$A$1:$H$91</definedName>
    <definedName function="false" hidden="false" localSheetId="3" name="Z_D50CD8CE_D074_4439_B052_6E87EDCA84D2_.wvu.Rows" vbProcedure="false">'2-3'!$74:$74,'2-3'!$75:$91,'2-3'!$93:$93</definedName>
    <definedName function="false" hidden="false" localSheetId="3" name="_xlnm.Print_Area" vbProcedure="false">'2-3'!$A$1:$N$54</definedName>
    <definedName function="false" hidden="false" localSheetId="3" name="_xlnm.Print_Area_0" vbProcedure="false">'2-3'!$A$1:$N$54</definedName>
    <definedName function="false" hidden="false" localSheetId="4" name="Z_82E1E6FF_4744_45C2_A887_EF954EEA3376_.wvu.Rows" vbProcedure="false">'2-4'!#ref!</definedName>
    <definedName function="false" hidden="false" localSheetId="4" name="Z_D50CD8CE_D074_4439_B052_6E87EDCA84D2_.wvu.Rows" vbProcedure="false">'2-4'!#ref!</definedName>
    <definedName function="false" hidden="false" localSheetId="6" name="_xlnm.Print_Area" vbProcedure="false">'2-6'!$A$1:$J$47</definedName>
    <definedName function="false" hidden="false" localSheetId="6" name="_xlnm.Print_Area_0" vbProcedure="false">'2-6'!$A$1:$J$47</definedName>
    <definedName function="false" hidden="false" localSheetId="10" name="Z_82E1E6FF_4744_45C2_A887_EF954EEA3376_.wvu.PrintArea" vbProcedure="false">'2-10'!$A$1:$M$114</definedName>
    <definedName function="false" hidden="false" localSheetId="10" name="Z_82E1E6FF_4744_45C2_A887_EF954EEA3376_.wvu.Rows" vbProcedure="false">'2-10'!#ref!</definedName>
    <definedName function="false" hidden="false" localSheetId="10" name="Z_D50CD8CE_D074_4439_B052_6E87EDCA84D2_.wvu.PrintArea" vbProcedure="false">'2-10'!$A$1:$M$114</definedName>
    <definedName function="false" hidden="false" localSheetId="10" name="Z_D50CD8CE_D074_4439_B052_6E87EDCA84D2_.wvu.Rows" vbProcedure="false">'2-10'!#ref!</definedName>
    <definedName function="false" hidden="false" localSheetId="10" name="_xlnm.Print_Area" vbProcedure="false">'2-10'!$A$1:$M$113</definedName>
    <definedName function="false" hidden="false" localSheetId="10" name="_xlnm.Print_Area_0" vbProcedure="false">'2-10'!$A$1:$M$113</definedName>
    <definedName function="false" hidden="false" localSheetId="10" name="_xlnm.Print_Titles" vbProcedure="false">'2-10'!$1:$4</definedName>
    <definedName function="false" hidden="false" localSheetId="10" name="_xlnm.Print_Titles_0" vbProcedure="false">'2-10'!$1:$4</definedName>
    <definedName function="false" hidden="false" localSheetId="11" name="Z_82E1E6FF_4744_45C2_A887_EF954EEA3376_.wvu.Rows" vbProcedure="false">'2-11'!#ref!,'2-11'!#ref!</definedName>
    <definedName function="false" hidden="false" localSheetId="11" name="Z_D50CD8CE_D074_4439_B052_6E87EDCA84D2_.wvu.Rows" vbProcedure="false">'2-11'!#ref!,'2-11'!#ref!</definedName>
    <definedName function="false" hidden="false" localSheetId="11" name="_xlnm.Print_Titles" vbProcedure="false">'2-11'!$1:$4</definedName>
    <definedName function="false" hidden="false" localSheetId="11" name="_xlnm.Print_Titles_0" vbProcedure="false">'2-11'!$1:$4</definedName>
    <definedName function="false" hidden="false" localSheetId="12" name="_xlnm.Print_Area" vbProcedure="false">'2-12'!$A$1:$H$36</definedName>
    <definedName function="false" hidden="false" localSheetId="12" name="_xlnm.Print_Area_0" vbProcedure="false">'2-12'!$A$1:$H$36</definedName>
    <definedName function="false" hidden="false" localSheetId="19" name="_xlnm.Print_Area" vbProcedure="false">'2-19'!$A$1:$L$46</definedName>
    <definedName function="false" hidden="false" localSheetId="19" name="_xlnm.Print_Area_0" vbProcedure="false">'2-19'!$A$1:$L$46</definedName>
  </definedNames>
  <calcPr iterateCount="100" refMode="A1" iterate="false" iterateDelta="0.0001"/>
</workbook>
</file>

<file path=xl/sharedStrings.xml><?xml version="1.0" encoding="utf-8"?>
<sst xmlns="http://schemas.openxmlformats.org/spreadsheetml/2006/main" count="942" uniqueCount="485">
  <si>
    <t>Chapter 2: Congressional Elections</t>
  </si>
  <si>
    <t>Table of Contents</t>
  </si>
  <si>
    <t>2-1</t>
  </si>
  <si>
    <t>Turnout in Presidential and House Elections, 1930 - 2012</t>
  </si>
  <si>
    <t>2-2</t>
  </si>
  <si>
    <t>Popular Vote and House Seats Won by Party, 1946 - 2012</t>
  </si>
  <si>
    <t>2-3</t>
  </si>
  <si>
    <t>Net Party Gains in House and Senate Seats, General and Special Elections, 1946 - 2012</t>
  </si>
  <si>
    <t>2-4</t>
  </si>
  <si>
    <t>Losses by the President's Party in Midterm Elections, 1862 - 2010</t>
  </si>
  <si>
    <t>2-5</t>
  </si>
  <si>
    <t>House Seats That Changed Party, 1954 - 2012</t>
  </si>
  <si>
    <t>2-6</t>
  </si>
  <si>
    <t>Senate Seats That Changed Party, 1954 - 2012</t>
  </si>
  <si>
    <t>2-7</t>
  </si>
  <si>
    <t>House Incumbents Retired, Defeated, or Reelected, 1946 - 2012</t>
  </si>
  <si>
    <t>2-8</t>
  </si>
  <si>
    <t>Senate Incumbents Retired, Defeated, or Reelected, 1946 - 2012</t>
  </si>
  <si>
    <t>2-9</t>
  </si>
  <si>
    <t>House and Senate Retirements by Party, 1930 - 2012</t>
  </si>
  <si>
    <t>2-10</t>
  </si>
  <si>
    <t>Defeated House Incumbents, 1946 - 2012</t>
  </si>
  <si>
    <t>2-11</t>
  </si>
  <si>
    <t>Defeated Senate Incumbents, 1946 - 2012</t>
  </si>
  <si>
    <t>2-12</t>
  </si>
  <si>
    <t>House Elections Won with 60 Percent of Major Party Vote, 1956 - 2012</t>
  </si>
  <si>
    <t>2-13</t>
  </si>
  <si>
    <t>Senate Elections Won with 60 Percent of Major Party Vote, 1944 - 2008</t>
  </si>
  <si>
    <t>2-14</t>
  </si>
  <si>
    <t>Marginal Races Among Members of the 113th Congress, 2012</t>
  </si>
  <si>
    <t>2-15</t>
  </si>
  <si>
    <t>Conditions of Initial Election for Members of the 112th Congress, 2011, and 113th Congress, 2013</t>
  </si>
  <si>
    <t>2-16</t>
  </si>
  <si>
    <t>Ticket Splitting between Presidential and House Candidates, 1900 - 2012</t>
  </si>
  <si>
    <t>2-17</t>
  </si>
  <si>
    <t>District Voting for President and Representative, 1952 - 2012</t>
  </si>
  <si>
    <t>2-18</t>
  </si>
  <si>
    <t>Shifts in Democratic Major Party Vote in Congressional Districts, 1956 - 2010</t>
  </si>
  <si>
    <t>2-19</t>
  </si>
  <si>
    <t>Party-Line Voting in Presidential and Congressional Elections, 1956 - 2010</t>
  </si>
  <si>
    <t>Table 2-1</t>
  </si>
  <si>
    <t>Turnout in Presidential and House Elections, 1930 - 2012 (percentage of voting age population)</t>
  </si>
  <si>
    <t>Year</t>
  </si>
  <si>
    <t>Presidential elections</t>
  </si>
  <si>
    <t>House elections</t>
  </si>
  <si>
    <r>
      <t xml:space="preserve">Sources: For House elections 1930-60, U.S. Bureau of the Census, </t>
    </r>
    <r>
      <rPr>
        <i val="true"/>
        <sz val="10"/>
        <rFont val="Arial"/>
        <family val="2"/>
        <charset val="1"/>
      </rPr>
      <t xml:space="preserve">Statistical Abstract of the United States</t>
    </r>
    <r>
      <rPr>
        <sz val="10"/>
        <rFont val="Arial"/>
        <family val="2"/>
        <charset val="1"/>
      </rPr>
      <t xml:space="preserve"> (Washington, D.C.: U.S. Government Printing Office). For presidential elections and House elections 1962-2004, numbers were provided by Curtis Gans of the Committee for the Study of the American Electorate at American University. From 2006 to 2010, the VEP was calculated by Michael McDonald found at http://elections.gmu.edu/voter_turnout.htm and calculated against the Federal Election Commission voting data found at http://www.fec.gov.</t>
    </r>
  </si>
  <si>
    <t>Table 2-2</t>
  </si>
  <si>
    <t>Democratic candidates</t>
  </si>
  <si>
    <t>Republican candidates</t>
  </si>
  <si>
    <r>
      <t xml:space="preserve">Change from last election</t>
    </r>
    <r>
      <rPr>
        <b val="true"/>
        <vertAlign val="superscript"/>
        <sz val="10"/>
        <rFont val="Arial"/>
        <family val="2"/>
        <charset val="1"/>
      </rPr>
      <t xml:space="preserve">a</t>
    </r>
  </si>
  <si>
    <t>Difference between Democratic percentage of seats and votes won</t>
  </si>
  <si>
    <r>
      <t xml:space="preserve">Percentage of all votes</t>
    </r>
    <r>
      <rPr>
        <vertAlign val="superscript"/>
        <sz val="10"/>
        <rFont val="Arial"/>
        <family val="2"/>
        <charset val="1"/>
      </rPr>
      <t xml:space="preserve">b</t>
    </r>
  </si>
  <si>
    <r>
      <t xml:space="preserve">Percentage of seats won</t>
    </r>
    <r>
      <rPr>
        <vertAlign val="superscript"/>
        <sz val="10"/>
        <rFont val="Arial"/>
        <family val="2"/>
        <charset val="1"/>
      </rPr>
      <t xml:space="preserve">c</t>
    </r>
  </si>
  <si>
    <t>Percentage of major party votes</t>
  </si>
  <si>
    <t>6.4R</t>
  </si>
  <si>
    <t>12.8R</t>
  </si>
  <si>
    <t>7.9D</t>
  </si>
  <si>
    <t>17.3D</t>
  </si>
  <si>
    <t>3.2R</t>
  </si>
  <si>
    <t>6.6R</t>
  </si>
  <si>
    <t>0.1R</t>
  </si>
  <si>
    <t>4.9R</t>
  </si>
  <si>
    <t>2.6D</t>
  </si>
  <si>
    <t>4.2D</t>
  </si>
  <si>
    <t>1.5R</t>
  </si>
  <si>
    <t>0.5D</t>
  </si>
  <si>
    <t>5.0D</t>
  </si>
  <si>
    <t>11.1D</t>
  </si>
  <si>
    <t>1.2R</t>
  </si>
  <si>
    <t>2.3R</t>
  </si>
  <si>
    <t>0.6R</t>
  </si>
  <si>
    <t>4.8D</t>
  </si>
  <si>
    <t>8.4D</t>
  </si>
  <si>
    <t>6.0R</t>
  </si>
  <si>
    <t>10.8R</t>
  </si>
  <si>
    <t>0.3R</t>
  </si>
  <si>
    <t>1.1R</t>
  </si>
  <si>
    <t>3.4D</t>
  </si>
  <si>
    <t>2.7D</t>
  </si>
  <si>
    <t>1.7R</t>
  </si>
  <si>
    <t>2.8R</t>
  </si>
  <si>
    <t>5.8D</t>
  </si>
  <si>
    <t>1.3R</t>
  </si>
  <si>
    <t>0.2D</t>
  </si>
  <si>
    <t>3.4R</t>
  </si>
  <si>
    <t>7.8R</t>
  </si>
  <si>
    <t>5.2D</t>
  </si>
  <si>
    <t>5.9D</t>
  </si>
  <si>
    <t>4.1R</t>
  </si>
  <si>
    <t>3.6R</t>
  </si>
  <si>
    <t>2.4D</t>
  </si>
  <si>
    <t>1.1D</t>
  </si>
  <si>
    <t>0.1D</t>
  </si>
  <si>
    <t>1.6D</t>
  </si>
  <si>
    <t>1.4R</t>
  </si>
  <si>
    <t>2.1R</t>
  </si>
  <si>
    <t>6.3R</t>
  </si>
  <si>
    <t>12.4R</t>
  </si>
  <si>
    <t>0.7D</t>
  </si>
  <si>
    <t>0.9D</t>
  </si>
  <si>
    <t>0.3D</t>
  </si>
  <si>
    <t>2.0R</t>
  </si>
  <si>
    <t>5.4D</t>
  </si>
  <si>
    <t>7.2D</t>
  </si>
  <si>
    <t>1.4D</t>
  </si>
  <si>
    <t>5.5D</t>
  </si>
  <si>
    <t>9.0R</t>
  </si>
  <si>
    <t>14.7R</t>
  </si>
  <si>
    <t>2.9D</t>
  </si>
  <si>
    <t>1.8D</t>
  </si>
  <si>
    <t>a. The data show the percentage-point increase over previous election in votes or seats won by Republicans (R) or Democrats (D).</t>
  </si>
  <si>
    <t>b. Republican and Democratic percentages of all votes excludes districts in which candidates ran unopposed and no vote was recorded.</t>
  </si>
  <si>
    <t>c. Total percentage of seats won does not equal 100% due to the election of independents and/or rounding.</t>
  </si>
  <si>
    <r>
      <t xml:space="preserve">Sources:</t>
    </r>
    <r>
      <rPr>
        <i val="true"/>
        <sz val="10"/>
        <rFont val="Arial"/>
        <family val="2"/>
        <charset val="1"/>
      </rPr>
      <t xml:space="preserve"> Biographical Directory of the United States Congress 1774–1989</t>
    </r>
    <r>
      <rPr>
        <sz val="10"/>
        <rFont val="Arial"/>
        <family val="2"/>
        <charset val="1"/>
      </rPr>
      <t xml:space="preserve"> (Washington, D.C.: Government Printing Office, 1989); </t>
    </r>
    <r>
      <rPr>
        <i val="true"/>
        <sz val="10"/>
        <rFont val="Arial"/>
        <family val="2"/>
        <charset val="1"/>
      </rPr>
      <t xml:space="preserve">Congressional Quarterly Almanac </t>
    </r>
    <r>
      <rPr>
        <sz val="10"/>
        <rFont val="Arial"/>
        <family val="2"/>
        <charset val="1"/>
      </rPr>
      <t xml:space="preserve">(Washington, D.C.: Congressional Quarterly, various years); </t>
    </r>
    <r>
      <rPr>
        <i val="true"/>
        <sz val="10"/>
        <rFont val="Arial"/>
        <family val="2"/>
        <charset val="1"/>
      </rPr>
      <t xml:space="preserve">National Journal</t>
    </r>
    <r>
      <rPr>
        <sz val="10"/>
        <rFont val="Arial"/>
        <family val="2"/>
        <charset val="1"/>
      </rPr>
      <t xml:space="preserve">, various issues; </t>
    </r>
    <r>
      <rPr>
        <i val="true"/>
        <sz val="10"/>
        <rFont val="Arial"/>
        <family val="2"/>
        <charset val="1"/>
      </rPr>
      <t xml:space="preserve">The Almanac of American Politics</t>
    </r>
    <r>
      <rPr>
        <sz val="10"/>
        <rFont val="Arial"/>
        <family val="2"/>
        <charset val="1"/>
      </rPr>
      <t xml:space="preserve"> (Washington, D.C.: National Journal Group, various years); Federal Election Commission, http://www.fec.gov.</t>
    </r>
  </si>
  <si>
    <t>Table 2-3</t>
  </si>
  <si>
    <r>
      <t xml:space="preserve">General elections</t>
    </r>
    <r>
      <rPr>
        <b val="true"/>
        <vertAlign val="superscript"/>
        <sz val="10"/>
        <rFont val="Arial"/>
        <family val="2"/>
        <charset val="1"/>
      </rPr>
      <t xml:space="preserve">a</t>
    </r>
  </si>
  <si>
    <r>
      <t xml:space="preserve">Special elections</t>
    </r>
    <r>
      <rPr>
        <b val="true"/>
        <vertAlign val="superscript"/>
        <sz val="10"/>
        <rFont val="Arial"/>
        <family val="2"/>
        <charset val="1"/>
      </rPr>
      <t xml:space="preserve">b</t>
    </r>
  </si>
  <si>
    <t>House</t>
  </si>
  <si>
    <t>Senate</t>
  </si>
  <si>
    <t>2R (13)</t>
  </si>
  <si>
    <t>3R (8)</t>
  </si>
  <si>
    <t>1R (6)</t>
  </si>
  <si>
    <t>0 (0)</t>
  </si>
  <si>
    <t>1946</t>
  </si>
  <si>
    <t>56R</t>
  </si>
  <si>
    <t>13R</t>
  </si>
  <si>
    <t>1980</t>
  </si>
  <si>
    <t>34R</t>
  </si>
  <si>
    <t>12R</t>
  </si>
  <si>
    <t>0 (16)</t>
  </si>
  <si>
    <t>0 (3)</t>
  </si>
  <si>
    <t>1D (8)</t>
  </si>
  <si>
    <t>1948</t>
  </si>
  <si>
    <t>75D</t>
  </si>
  <si>
    <t>9D</t>
  </si>
  <si>
    <t>1982</t>
  </si>
  <si>
    <t>26D</t>
  </si>
  <si>
    <t>1R</t>
  </si>
  <si>
    <t>0 (10)</t>
  </si>
  <si>
    <t>2R (6)</t>
  </si>
  <si>
    <t>1R (7)</t>
  </si>
  <si>
    <t>1R (1)</t>
  </si>
  <si>
    <t>1950</t>
  </si>
  <si>
    <t>28R</t>
  </si>
  <si>
    <t>5R</t>
  </si>
  <si>
    <t>1984</t>
  </si>
  <si>
    <t>14R</t>
  </si>
  <si>
    <t>2D</t>
  </si>
  <si>
    <t>3R (13)</t>
  </si>
  <si>
    <t>2R (4)</t>
  </si>
  <si>
    <t>0 (4)</t>
  </si>
  <si>
    <t>1D (1)</t>
  </si>
  <si>
    <t>1952</t>
  </si>
  <si>
    <t>22R</t>
  </si>
  <si>
    <t>1986</t>
  </si>
  <si>
    <t>5D</t>
  </si>
  <si>
    <t>8D</t>
  </si>
  <si>
    <t>2D (8)</t>
  </si>
  <si>
    <t>0 (9)</t>
  </si>
  <si>
    <t>1954</t>
  </si>
  <si>
    <t>19D</t>
  </si>
  <si>
    <t>1988</t>
  </si>
  <si>
    <t>0 (2)</t>
  </si>
  <si>
    <t>2R (3)</t>
  </si>
  <si>
    <t>1D (11)</t>
  </si>
  <si>
    <t>0 (1)</t>
  </si>
  <si>
    <t>1956</t>
  </si>
  <si>
    <t>1D</t>
  </si>
  <si>
    <t>1990</t>
  </si>
  <si>
    <t>1D (4)</t>
  </si>
  <si>
    <t>1D (6)</t>
  </si>
  <si>
    <r>
      <t xml:space="preserve">2D (3)</t>
    </r>
    <r>
      <rPr>
        <vertAlign val="superscript"/>
        <sz val="10"/>
        <rFont val="Arial"/>
        <family val="2"/>
        <charset val="1"/>
      </rPr>
      <t xml:space="preserve">c</t>
    </r>
  </si>
  <si>
    <t>1958</t>
  </si>
  <si>
    <t>49D</t>
  </si>
  <si>
    <t>15D</t>
  </si>
  <si>
    <t>1992</t>
  </si>
  <si>
    <t>10R</t>
  </si>
  <si>
    <t>1D (3)</t>
  </si>
  <si>
    <t>2R (7)</t>
  </si>
  <si>
    <t>1R (2)</t>
  </si>
  <si>
    <t>1960</t>
  </si>
  <si>
    <t>2R</t>
  </si>
  <si>
    <t>1994</t>
  </si>
  <si>
    <t>52R</t>
  </si>
  <si>
    <r>
      <t xml:space="preserve">8R</t>
    </r>
    <r>
      <rPr>
        <vertAlign val="superscript"/>
        <sz val="10"/>
        <rFont val="Arial"/>
        <family val="2"/>
        <charset val="1"/>
      </rPr>
      <t xml:space="preserve">d</t>
    </r>
  </si>
  <si>
    <t>0 (12)</t>
  </si>
  <si>
    <t>0 (6)</t>
  </si>
  <si>
    <t>1R (5)</t>
  </si>
  <si>
    <t>1962</t>
  </si>
  <si>
    <t>3D</t>
  </si>
  <si>
    <t>1996</t>
  </si>
  <si>
    <r>
      <t xml:space="preserve">3D</t>
    </r>
    <r>
      <rPr>
        <vertAlign val="superscript"/>
        <sz val="10"/>
        <rFont val="Arial"/>
        <family val="2"/>
        <charset val="1"/>
      </rPr>
      <t xml:space="preserve">e</t>
    </r>
  </si>
  <si>
    <t>2R (9)</t>
  </si>
  <si>
    <t>0 (8)</t>
  </si>
  <si>
    <t>1964</t>
  </si>
  <si>
    <t>37D</t>
  </si>
  <si>
    <t>1R (3)</t>
  </si>
  <si>
    <t>1966</t>
  </si>
  <si>
    <t>47R</t>
  </si>
  <si>
    <t>4R</t>
  </si>
  <si>
    <t>4D</t>
  </si>
  <si>
    <r>
      <t xml:space="preserve">1R (9)</t>
    </r>
    <r>
      <rPr>
        <vertAlign val="superscript"/>
        <sz val="10"/>
        <rFont val="Arial"/>
        <family val="2"/>
        <charset val="1"/>
      </rPr>
      <t xml:space="preserve">f</t>
    </r>
  </si>
  <si>
    <t>1968</t>
  </si>
  <si>
    <t>6R</t>
  </si>
  <si>
    <t>8R</t>
  </si>
  <si>
    <t>3D (9)</t>
  </si>
  <si>
    <r>
      <t xml:space="preserve">1D (3)</t>
    </r>
    <r>
      <rPr>
        <vertAlign val="superscript"/>
        <sz val="10"/>
        <rFont val="Arial"/>
        <family val="2"/>
        <charset val="1"/>
      </rPr>
      <t xml:space="preserve">g</t>
    </r>
  </si>
  <si>
    <t>1970</t>
  </si>
  <si>
    <t>12D</t>
  </si>
  <si>
    <t>3R</t>
  </si>
  <si>
    <t>1972</t>
  </si>
  <si>
    <t>31D</t>
  </si>
  <si>
    <t>6D</t>
  </si>
  <si>
    <t>4D (10)</t>
  </si>
  <si>
    <r>
      <t xml:space="preserve">3D (13)</t>
    </r>
    <r>
      <rPr>
        <vertAlign val="superscript"/>
        <sz val="10"/>
        <rFont val="Arial"/>
        <family val="2"/>
        <charset val="1"/>
      </rPr>
      <t xml:space="preserve">h</t>
    </r>
  </si>
  <si>
    <t>1974</t>
  </si>
  <si>
    <t>21D</t>
  </si>
  <si>
    <t>1R (11)</t>
  </si>
  <si>
    <t>1976</t>
  </si>
  <si>
    <t>63R</t>
  </si>
  <si>
    <t>4R (6)</t>
  </si>
  <si>
    <t>1978</t>
  </si>
  <si>
    <t>15R</t>
  </si>
  <si>
    <t>Note: D indicates Democrats; R indicates Republicans.</t>
  </si>
  <si>
    <t>a. The general election figure is the difference between the number of seats won by the party gaining seats in that election and the number of seats won by that party in the preceding general election.</t>
  </si>
  <si>
    <t>b. The special election figure is the net shift in seats held by the major parties as a result of special elections held between the two general elections. The figure does not include special elections held on the day of the general election. The number of special elections appears in  parentheses.</t>
  </si>
  <si>
    <t>c. The total number of special elections (3) includes the special election of Dianne Feinstein (D-CA) to fill the seat to which John Seymour was temporarily appointed. The special election was held at the same time as the general election (November 3, 1992).</t>
  </si>
  <si>
    <t>d. Sen. Richard Shelby (AL) switched from the Democratic to the Republican Party the day after the election and brought the total Republican gain to nine.</t>
  </si>
  <si>
    <t>e. Between the two elections, six Representatives switched parties. When we consider those switches and special election Republican gains, the total 1996 Democratic gain was nine seats.</t>
  </si>
  <si>
    <t>f. Includes Ed Case (D-HI) who was elected November 30, 2002 after sine die adjournment of the House of Representatives, to fill Patsy Mink's chair (D-HI) in the 107th Congress.</t>
  </si>
  <si>
    <t>g. Includes Ed Case (D-HI) who was elected in a special election on January 4, 2003 to fill Patsy Mink's (D-HI) chair for the 108th Congress.</t>
  </si>
  <si>
    <t>h. Includes Marcia L. Fudge (D-OH) who was elected in a special election on November 18, 2008, to fill the remainder during the 110th Congress of the term of Stephanie Tubbs Jones (D-OH) who died in office.  Fudge was also elected in the general election on November 4, 2008, to serve in the 111th Congress.</t>
  </si>
  <si>
    <r>
      <t xml:space="preserve">Sources: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Congressional Quarterly Weekly Report</t>
    </r>
    <r>
      <rPr>
        <sz val="10"/>
        <rFont val="Arial"/>
        <family val="2"/>
        <charset val="1"/>
      </rPr>
      <t xml:space="preserve">, various issues; </t>
    </r>
    <r>
      <rPr>
        <i val="true"/>
        <sz val="10"/>
        <rFont val="Arial"/>
        <family val="2"/>
        <charset val="1"/>
      </rPr>
      <t xml:space="preserve">National Journal</t>
    </r>
    <r>
      <rPr>
        <sz val="10"/>
        <rFont val="Arial"/>
        <family val="2"/>
        <charset val="1"/>
      </rPr>
      <t xml:space="preserve">, various issues; Clerk of the U.S. House of Representatives, http://clerk.house.gov; Clerk of the U.S. Senate, http://clerk.senate.gov.</t>
    </r>
  </si>
  <si>
    <t>Table 2-4</t>
  </si>
  <si>
    <t>Party holding presidency</t>
  </si>
  <si>
    <t>President's party gain/loss of seats in House</t>
  </si>
  <si>
    <t>President's party gain/loss of seats in Senate</t>
  </si>
  <si>
    <t>R</t>
  </si>
  <si>
    <t>D</t>
  </si>
  <si>
    <r>
      <t xml:space="preserve">9</t>
    </r>
    <r>
      <rPr>
        <vertAlign val="superscript"/>
        <sz val="10"/>
        <rFont val="Arial"/>
        <family val="2"/>
        <charset val="1"/>
      </rPr>
      <t xml:space="preserve">a</t>
    </r>
  </si>
  <si>
    <r>
      <t xml:space="preserve">-8</t>
    </r>
    <r>
      <rPr>
        <vertAlign val="superscript"/>
        <sz val="10"/>
        <rFont val="Arial"/>
        <family val="2"/>
        <charset val="1"/>
      </rPr>
      <t xml:space="preserve">b</t>
    </r>
  </si>
  <si>
    <t>a. Although the Republicans gained nine seats in the 1902 elections, they actually lost ground to the Democrats, who gained twenty-five seats after the increase in the overall number of Representatives after the 1900 census.</t>
  </si>
  <si>
    <t>b. Sen. Richard Shelby (AL) switched from the Democratic to the Republican Party the day following the election, so that the total loss was nine seats.</t>
  </si>
  <si>
    <r>
      <t xml:space="preserve">Sources: </t>
    </r>
    <r>
      <rPr>
        <i val="true"/>
        <sz val="10"/>
        <rFont val="Arial"/>
        <family val="2"/>
        <charset val="1"/>
      </rPr>
      <t xml:space="preserve">Biographical Directory of the United States Congress 1774–1989</t>
    </r>
    <r>
      <rPr>
        <sz val="10"/>
        <rFont val="Arial"/>
        <family val="2"/>
        <charset val="1"/>
      </rPr>
      <t xml:space="preserve"> (Washington, D.C.: Government Printing Office, 1989);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National Journal</t>
    </r>
    <r>
      <rPr>
        <sz val="10"/>
        <rFont val="Arial"/>
        <family val="2"/>
        <charset val="1"/>
      </rPr>
      <t xml:space="preserve">, various issues; </t>
    </r>
    <r>
      <rPr>
        <i val="true"/>
        <sz val="10"/>
        <rFont val="Arial"/>
        <family val="2"/>
        <charset val="1"/>
      </rPr>
      <t xml:space="preserve">The Almanac of American Politics</t>
    </r>
    <r>
      <rPr>
        <sz val="10"/>
        <rFont val="Arial"/>
        <family val="2"/>
        <charset val="1"/>
      </rPr>
      <t xml:space="preserve"> (Washington, D.C.: National Journal Group, various years); Clerk of the U.S. House of Representatives, http://clerk.house.gov; Clerk of the U.S. Senate, http://clerk.senate.gov.</t>
    </r>
  </si>
  <si>
    <t>Table 2-5</t>
  </si>
  <si>
    <t>Incumbent defeated</t>
  </si>
  <si>
    <t>Open seat</t>
  </si>
  <si>
    <t>Total changes</t>
  </si>
  <si>
    <t>D → R</t>
  </si>
  <si>
    <t>R → D</t>
  </si>
  <si>
    <t>This table reflects shifts in party control of seats from immediately before to immediately after the November elections. It does not include party gains resulting from the creation of new districts and does not account for situations in which two districts were reduced to one, thus forcing incumbents to run against each other.</t>
  </si>
  <si>
    <t>Party gains that resulted from an incumbent being defeated in either a primary or general election are classified as incumbent defeats. In situations where the incumbent declined to run again, ran for another political office, or died or resigned before the end of the term are classified as open seats.</t>
  </si>
  <si>
    <r>
      <t xml:space="preserve">Sources: </t>
    </r>
    <r>
      <rPr>
        <i val="true"/>
        <sz val="10"/>
        <rFont val="Arial"/>
        <family val="2"/>
        <charset val="1"/>
      </rPr>
      <t xml:space="preserve">Biographical Directory of the United States Congress 1774–1989</t>
    </r>
    <r>
      <rPr>
        <sz val="10"/>
        <rFont val="Arial"/>
        <family val="2"/>
        <charset val="1"/>
      </rPr>
      <t xml:space="preserve"> (Washington, D.C.: Government Printing Office, 1989);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National Journal</t>
    </r>
    <r>
      <rPr>
        <sz val="10"/>
        <rFont val="Arial"/>
        <family val="2"/>
        <charset val="1"/>
      </rPr>
      <t xml:space="preserve">, various issues;</t>
    </r>
    <r>
      <rPr>
        <i val="true"/>
        <sz val="10"/>
        <rFont val="Arial"/>
        <family val="2"/>
        <charset val="1"/>
      </rPr>
      <t xml:space="preserve"> The Almanac of American Politics </t>
    </r>
    <r>
      <rPr>
        <sz val="10"/>
        <rFont val="Arial"/>
        <family val="2"/>
        <charset val="1"/>
      </rPr>
      <t xml:space="preserve">(Washington, D.C.: National Journal Group, various years); The Green Papers, http://thegreenpapers.com;  Election 2012 Data: The Impact on the House (The Brookings Institution).</t>
    </r>
  </si>
  <si>
    <t>Table 2-6</t>
  </si>
  <si>
    <r>
      <t xml:space="preserve">1</t>
    </r>
    <r>
      <rPr>
        <vertAlign val="superscript"/>
        <sz val="10"/>
        <rFont val="Arial"/>
        <family val="2"/>
        <charset val="1"/>
      </rPr>
      <t xml:space="preserve">a</t>
    </r>
  </si>
  <si>
    <r>
      <t xml:space="preserve">8</t>
    </r>
    <r>
      <rPr>
        <vertAlign val="superscript"/>
        <sz val="10"/>
        <rFont val="Arial"/>
        <family val="2"/>
        <charset val="1"/>
      </rPr>
      <t xml:space="preserve">b</t>
    </r>
  </si>
  <si>
    <r>
      <t xml:space="preserve">1</t>
    </r>
    <r>
      <rPr>
        <vertAlign val="superscript"/>
        <sz val="10"/>
        <rFont val="Arial"/>
        <family val="2"/>
        <charset val="1"/>
      </rPr>
      <t xml:space="preserve">c</t>
    </r>
  </si>
  <si>
    <r>
      <t xml:space="preserve">4</t>
    </r>
    <r>
      <rPr>
        <vertAlign val="superscript"/>
        <sz val="10"/>
        <rFont val="Arial"/>
        <family val="2"/>
        <charset val="1"/>
      </rPr>
      <t xml:space="preserve">d</t>
    </r>
  </si>
  <si>
    <r>
      <t xml:space="preserve">6</t>
    </r>
    <r>
      <rPr>
        <vertAlign val="superscript"/>
        <sz val="10"/>
        <rFont val="Arial"/>
        <family val="2"/>
        <charset val="1"/>
      </rPr>
      <t xml:space="preserve">e</t>
    </r>
  </si>
  <si>
    <r>
      <t xml:space="preserve">2</t>
    </r>
    <r>
      <rPr>
        <vertAlign val="superscript"/>
        <sz val="10"/>
        <rFont val="Arial"/>
        <family val="2"/>
        <charset val="1"/>
      </rPr>
      <t xml:space="preserve">f</t>
    </r>
  </si>
  <si>
    <t>Notes: D indicates Democrat; R indicates Republican.</t>
  </si>
  <si>
    <t>This table reflects shifts in party control of seats from immediately before to immediately after the November election</t>
  </si>
  <si>
    <t>a. Includes John Durkin (D-NH). After a contested election in which incumbent Sen. Norris Cotton did not run, the Senate declared the seat vacant as of August 8, 1975. Sen. Durkin was then elected by special election, September 16, 1975, to fill the vacancy.</t>
  </si>
  <si>
    <t>b. Sen. Richard Shelby (AL) switched from the Democratic to the Republican Party the day after the election and brought the total change to nine.</t>
  </si>
  <si>
    <t>c. Includes Norm Coleman (R-MN) who beat Walter Mondale (D-MN) after the death of Sen. Paul Wellstone (D-MN).</t>
  </si>
  <si>
    <t>d. Does not include Al Franken (D-MN), who was declared on 30 June 2009 to have won the US Senate contest defeating Incumbent Senator Norm Coleman (R-MN). This brings the R→D Incumbent Defeat up to 5, and the Total Changes up to 8.</t>
  </si>
  <si>
    <t>e. Does not include Incumbent Senator Lisa Murkowski (R-AK), who lost her primary to Joe Miller (R-AK) but won the general election as a Republican write-in candidate.</t>
  </si>
  <si>
    <t>f. Includes Pat Toomey (R-PA), who defeated Senator Arlen Specter (D-PA). Specter had changed his affiliation from Republican to Democrat in office on April 30, 2009.</t>
  </si>
  <si>
    <r>
      <t xml:space="preserve">Sources: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Congressional Quarterly Weekly Report</t>
    </r>
    <r>
      <rPr>
        <sz val="10"/>
        <rFont val="Arial"/>
        <family val="2"/>
        <charset val="1"/>
      </rPr>
      <t xml:space="preserve">, various issues; </t>
    </r>
    <r>
      <rPr>
        <i val="true"/>
        <sz val="10"/>
        <rFont val="Arial"/>
        <family val="2"/>
        <charset val="1"/>
      </rPr>
      <t xml:space="preserve">National Journal</t>
    </r>
    <r>
      <rPr>
        <sz val="10"/>
        <rFont val="Arial"/>
        <family val="2"/>
        <charset val="1"/>
      </rPr>
      <t xml:space="preserve">, various issues; The Green Papers, http://thegreenpapers.com.</t>
    </r>
  </si>
  <si>
    <t>Table 2-7</t>
  </si>
  <si>
    <r>
      <t xml:space="preserve">Retired</t>
    </r>
    <r>
      <rPr>
        <vertAlign val="superscript"/>
        <sz val="10"/>
        <rFont val="Arial"/>
        <family val="2"/>
        <charset val="1"/>
      </rPr>
      <t xml:space="preserve">a</t>
    </r>
  </si>
  <si>
    <t>Total seeking reelection</t>
  </si>
  <si>
    <t>Defeated in primaries</t>
  </si>
  <si>
    <t>Defeated in general election</t>
  </si>
  <si>
    <t>Total reelected</t>
  </si>
  <si>
    <t>Percentage of those seeking reelection</t>
  </si>
  <si>
    <t>Reelected as percentage of House membership</t>
  </si>
  <si>
    <r>
      <t xml:space="preserve">398</t>
    </r>
    <r>
      <rPr>
        <vertAlign val="superscript"/>
        <sz val="10"/>
        <rFont val="Arial"/>
        <family val="2"/>
        <charset val="1"/>
      </rPr>
      <t xml:space="preserve">b</t>
    </r>
  </si>
  <si>
    <r>
      <t xml:space="preserve">383</t>
    </r>
    <r>
      <rPr>
        <vertAlign val="superscript"/>
        <sz val="10"/>
        <rFont val="Arial"/>
        <family val="2"/>
        <charset val="1"/>
      </rPr>
      <t xml:space="preserve">c</t>
    </r>
  </si>
  <si>
    <t>a. This entry does not include persons who died or resigned before the election.</t>
  </si>
  <si>
    <t>b. Includes Jim Traficant (D- OH), who ran as an Independent in the election despite being expelled from the House of Representatives in July 2002.</t>
  </si>
  <si>
    <t>c. Includes Patsy Mink (D-HI) who died shortly before the election yet remained on the ballot.</t>
  </si>
  <si>
    <t>d. Includes Albert R. Wynn (D-MD) who lost his primary on February 13, 2008, and promptly resigned his seat effective May 31, 2008. Donna Edwards (D-MD) who won the primary and then won the special election to fill Wynn's seat for the remainder of the term is not counted as an incumbent in this table.</t>
  </si>
  <si>
    <r>
      <t xml:space="preserve">Sources:</t>
    </r>
    <r>
      <rPr>
        <i val="true"/>
        <sz val="10"/>
        <rFont val="Arial"/>
        <family val="2"/>
        <charset val="1"/>
      </rPr>
      <t xml:space="preserve"> Biographical Directory of the United States Congress 1774–1989 </t>
    </r>
    <r>
      <rPr>
        <sz val="10"/>
        <rFont val="Arial"/>
        <family val="2"/>
        <charset val="1"/>
      </rPr>
      <t xml:space="preserve">(Washington, D.C.: Government Printing Office, 1989);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National Journal</t>
    </r>
    <r>
      <rPr>
        <sz val="10"/>
        <rFont val="Arial"/>
        <family val="2"/>
        <charset val="1"/>
      </rPr>
      <t xml:space="preserve">, various issues;</t>
    </r>
    <r>
      <rPr>
        <i val="true"/>
        <sz val="10"/>
        <rFont val="Arial"/>
        <family val="2"/>
        <charset val="1"/>
      </rPr>
      <t xml:space="preserve"> The Almanac of American Politics</t>
    </r>
    <r>
      <rPr>
        <sz val="10"/>
        <rFont val="Arial"/>
        <family val="2"/>
        <charset val="1"/>
      </rPr>
      <t xml:space="preserve"> (Washington, D.C.: National Journal Group, various years); Center for Responsive Politics, http://opensecrets.org.</t>
    </r>
  </si>
  <si>
    <t>Table 2-8</t>
  </si>
  <si>
    <r>
      <t xml:space="preserve">Not seeking reelection</t>
    </r>
    <r>
      <rPr>
        <vertAlign val="superscript"/>
        <sz val="10"/>
        <rFont val="Arial"/>
        <family val="2"/>
        <charset val="1"/>
      </rPr>
      <t xml:space="preserve">a</t>
    </r>
  </si>
  <si>
    <t>Reelected as percentage of those seeking reelection</t>
  </si>
  <si>
    <r>
      <t xml:space="preserve">1</t>
    </r>
    <r>
      <rPr>
        <vertAlign val="superscript"/>
        <sz val="10"/>
        <rFont val="Arial"/>
        <family val="2"/>
        <charset val="1"/>
      </rPr>
      <t xml:space="preserve">b</t>
    </r>
  </si>
  <si>
    <r>
      <t xml:space="preserve">3</t>
    </r>
    <r>
      <rPr>
        <vertAlign val="superscript"/>
        <sz val="10"/>
        <rFont val="Arial"/>
        <family val="2"/>
        <charset val="1"/>
      </rPr>
      <t xml:space="preserve">d</t>
    </r>
  </si>
  <si>
    <r>
      <t xml:space="preserve">21</t>
    </r>
    <r>
      <rPr>
        <vertAlign val="superscript"/>
        <sz val="10"/>
        <rFont val="Arial"/>
        <family val="2"/>
        <charset val="1"/>
      </rPr>
      <t xml:space="preserve">e</t>
    </r>
  </si>
  <si>
    <t>Note: Table includes all Senate contests in a given year, whether for full or partial terms.</t>
  </si>
  <si>
    <t>a. This entry includes Senators who died or resigned before the election and those retiring at the end of their terms.</t>
  </si>
  <si>
    <t>b. Sheila Frahm, appointed to fill Robert Dole's term, is counted as an incumbent in Kansas's "B" seat.</t>
  </si>
  <si>
    <t>c. Sen. Joe Lieberman (CT) lost in the Democratic primary, but ran in the general election as an independent and won reelection.</t>
  </si>
  <si>
    <t>d. Sen. Lisa Murkowski (R-AK) lost her primary to Joe Miller (R-AK), but ran in the general election as a Republican write-in candidate and won reelection.</t>
  </si>
  <si>
    <t>e. Total includes Dean Heller (R-NV), who was appointed on May 9, 2011 and won reelection.</t>
  </si>
  <si>
    <r>
      <t xml:space="preserve">Sources: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Congressional Quarterly Weekly Report</t>
    </r>
    <r>
      <rPr>
        <sz val="10"/>
        <rFont val="Arial"/>
        <family val="2"/>
        <charset val="1"/>
      </rPr>
      <t xml:space="preserve">, various issues; </t>
    </r>
    <r>
      <rPr>
        <i val="true"/>
        <sz val="10"/>
        <rFont val="Arial"/>
        <family val="2"/>
        <charset val="1"/>
      </rPr>
      <t xml:space="preserve">National Journal</t>
    </r>
    <r>
      <rPr>
        <sz val="10"/>
        <rFont val="Arial"/>
        <family val="2"/>
        <charset val="1"/>
      </rPr>
      <t xml:space="preserve">, various issues; Center for Responsive Politics, http://opensecrets.org.</t>
    </r>
  </si>
  <si>
    <t>Table 2-9</t>
  </si>
  <si>
    <r>
      <t xml:space="preserve">5</t>
    </r>
    <r>
      <rPr>
        <vertAlign val="superscript"/>
        <sz val="10"/>
        <rFont val="Arial"/>
        <family val="2"/>
        <charset val="1"/>
      </rPr>
      <t xml:space="preserve">a</t>
    </r>
  </si>
  <si>
    <r>
      <t xml:space="preserve">7</t>
    </r>
    <r>
      <rPr>
        <vertAlign val="superscript"/>
        <sz val="10"/>
        <rFont val="Arial"/>
        <family val="2"/>
        <charset val="1"/>
      </rPr>
      <t xml:space="preserve">b</t>
    </r>
  </si>
  <si>
    <t>These figures include members who did not run again for the office they held and members who sought other offices; the figures do not include members who died or resigned before the end of the particular Congress.</t>
  </si>
  <si>
    <t>a. Includes Frank Murkowski (R-AK) who ran for governor, won and appointed Lisa Murkoswki to finish the last two years of his term.</t>
  </si>
  <si>
    <t>b. This total includes Sen. Joe Lieberman (I-CT), who caucused with Democrats.</t>
  </si>
  <si>
    <r>
      <t xml:space="preserve">Sources: Mildred L. Amer, “Information on the Number of House Retirees, 1930–1992,” (Washington, D.C.: Congressional Research Service, Staff Report, May 19, 1992); </t>
    </r>
    <r>
      <rPr>
        <i val="true"/>
        <sz val="10"/>
        <rFont val="Arial"/>
        <family val="2"/>
        <charset val="1"/>
      </rPr>
      <t xml:space="preserve">Congressional Quarterly Weekly Report, </t>
    </r>
    <r>
      <rPr>
        <sz val="10"/>
        <rFont val="Arial"/>
        <family val="2"/>
        <charset val="1"/>
      </rPr>
      <t xml:space="preserve">various issues;</t>
    </r>
    <r>
      <rPr>
        <i val="true"/>
        <sz val="10"/>
        <rFont val="Arial"/>
        <family val="2"/>
        <charset val="1"/>
      </rPr>
      <t xml:space="preserve"> National Journal, </t>
    </r>
    <r>
      <rPr>
        <sz val="10"/>
        <rFont val="Arial"/>
        <family val="2"/>
        <charset val="1"/>
      </rPr>
      <t xml:space="preserve">various issues; Center for Responsive Politics, http://opensecrets.org; </t>
    </r>
    <r>
      <rPr>
        <i val="true"/>
        <sz val="10"/>
        <rFont val="Arial"/>
        <family val="2"/>
        <charset val="1"/>
      </rPr>
      <t xml:space="preserve">Roll Call</t>
    </r>
    <r>
      <rPr>
        <sz val="10"/>
        <rFont val="Arial"/>
        <family val="2"/>
        <charset val="1"/>
      </rPr>
      <t xml:space="preserve">, Casualty List: 112th Congress. </t>
    </r>
  </si>
  <si>
    <t>Table 2-10</t>
  </si>
  <si>
    <t>Consecutive terms served</t>
  </si>
  <si>
    <t>Election</t>
  </si>
  <si>
    <t>Party</t>
  </si>
  <si>
    <t>Incumbents lost</t>
  </si>
  <si>
    <t>Average terms</t>
  </si>
  <si>
    <t>1</t>
  </si>
  <si>
    <t>2</t>
  </si>
  <si>
    <t>3</t>
  </si>
  <si>
    <t>1 - 3</t>
  </si>
  <si>
    <t>4 - 6</t>
  </si>
  <si>
    <t>7 - 9</t>
  </si>
  <si>
    <t>10+</t>
  </si>
  <si>
    <t>Democrat</t>
  </si>
  <si>
    <t>Republican</t>
  </si>
  <si>
    <t>Total</t>
  </si>
  <si>
    <r>
      <t xml:space="preserve">Democrat</t>
    </r>
    <r>
      <rPr>
        <vertAlign val="superscript"/>
        <sz val="10"/>
        <rFont val="Arial"/>
        <family val="2"/>
        <charset val="1"/>
      </rPr>
      <t xml:space="preserve">a</t>
    </r>
  </si>
  <si>
    <r>
      <t xml:space="preserve">Democrat</t>
    </r>
    <r>
      <rPr>
        <vertAlign val="superscript"/>
        <sz val="10"/>
        <rFont val="Arial"/>
        <family val="2"/>
        <charset val="1"/>
      </rPr>
      <t xml:space="preserve">b</t>
    </r>
  </si>
  <si>
    <r>
      <t xml:space="preserve">Republican</t>
    </r>
    <r>
      <rPr>
        <vertAlign val="superscript"/>
        <sz val="10"/>
        <rFont val="Arial"/>
        <family val="2"/>
        <charset val="1"/>
      </rPr>
      <t xml:space="preserve">c</t>
    </r>
  </si>
  <si>
    <r>
      <t xml:space="preserve">Republican</t>
    </r>
    <r>
      <rPr>
        <vertAlign val="superscript"/>
        <sz val="10"/>
        <rFont val="Arial"/>
        <family val="2"/>
        <charset val="1"/>
      </rPr>
      <t xml:space="preserve">d</t>
    </r>
  </si>
  <si>
    <r>
      <t xml:space="preserve">Democrat</t>
    </r>
    <r>
      <rPr>
        <vertAlign val="superscript"/>
        <sz val="10"/>
        <rFont val="Arial"/>
        <family val="2"/>
        <charset val="1"/>
      </rPr>
      <t xml:space="preserve">e</t>
    </r>
  </si>
  <si>
    <r>
      <t xml:space="preserve">Democrat</t>
    </r>
    <r>
      <rPr>
        <vertAlign val="superscript"/>
        <sz val="10"/>
        <rFont val="Arial"/>
        <family val="2"/>
        <charset val="1"/>
      </rPr>
      <t xml:space="preserve">f</t>
    </r>
  </si>
  <si>
    <r>
      <t xml:space="preserve">Democrat</t>
    </r>
    <r>
      <rPr>
        <vertAlign val="superscript"/>
        <sz val="10"/>
        <rFont val="Arial"/>
        <family val="2"/>
        <charset val="1"/>
      </rPr>
      <t xml:space="preserve">g</t>
    </r>
  </si>
  <si>
    <r>
      <t xml:space="preserve">Democrat</t>
    </r>
    <r>
      <rPr>
        <vertAlign val="superscript"/>
        <sz val="10"/>
        <rFont val="Arial"/>
        <family val="2"/>
        <charset val="1"/>
      </rPr>
      <t xml:space="preserve">h</t>
    </r>
  </si>
  <si>
    <r>
      <t xml:space="preserve">Republican</t>
    </r>
    <r>
      <rPr>
        <vertAlign val="superscript"/>
        <sz val="10"/>
        <rFont val="Arial"/>
        <family val="2"/>
        <charset val="1"/>
      </rPr>
      <t xml:space="preserve">i</t>
    </r>
  </si>
  <si>
    <t>Note: The 1966 and 1982 numbers do not include races where incumbents ran against incumbents due to redistricting. We counted incumbents who lost in the primary as their party's incumbent but then ran in the general election as a write-in or third-party candidate as an incumbent loss.</t>
  </si>
  <si>
    <t>a. This includes Leo Isacson (NY), who was a member of the American Labor Party.</t>
  </si>
  <si>
    <t>b. This includes Vincent Dellay (NJ), who was elected as a Republican but switched to a Democrat. He ran for reelection as an Independent.</t>
  </si>
  <si>
    <t>c. This includes Eugene Atkinson (PA), who began his House service January 3, 1979, as a Democrat. He became a Republican on October 14, 1981.</t>
  </si>
  <si>
    <t>d. This includes Donald Lukens (OH) who was defeated in the primary and then resigned on October 24, 1990 and Bill Grant (Fla.) who began his House service January 6, 1987, as a Democrat, but later switched parties. The Republican Conference let his seniority count from 1987.</t>
  </si>
  <si>
    <t>e. One Democratic incumbent, who served more than ten terms in office, was defeated.</t>
  </si>
  <si>
    <t>f. Includes Jim Traficant (OH) who ran as an Independent after being expelled from the House.</t>
  </si>
  <si>
    <t>g. Excludes two 13-term representatives, Charles Stenholm (TX) and Martin Frost (TX), that ran against incumbents as a result of redistricting.</t>
  </si>
  <si>
    <t>h. Includes Albert R. Wynn (D-MD) who lost his primary on February 13, 2008, and promptly resigned his seat effective May 31, 2008.</t>
  </si>
  <si>
    <t>i. Includes Parker Griffith (AL) who began his House service January 3, 2009, as a Democrat but switched to a Republican on December 22, 2009.</t>
  </si>
  <si>
    <r>
      <t xml:space="preserve">Sources: Biographical Directory of the United States Congress 1774-2012, http://bioguide.congress.gov;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National Journal</t>
    </r>
    <r>
      <rPr>
        <sz val="10"/>
        <rFont val="Arial"/>
        <family val="2"/>
        <charset val="1"/>
      </rPr>
      <t xml:space="preserve">, various issues; </t>
    </r>
    <r>
      <rPr>
        <i val="true"/>
        <sz val="10"/>
        <rFont val="Arial"/>
        <family val="2"/>
        <charset val="1"/>
      </rPr>
      <t xml:space="preserve">The Almanac of American Politics</t>
    </r>
    <r>
      <rPr>
        <sz val="10"/>
        <rFont val="Arial"/>
        <family val="2"/>
        <charset val="1"/>
      </rPr>
      <t xml:space="preserve"> (Washington, D.C.: National Journal Group, various years); R</t>
    </r>
    <r>
      <rPr>
        <i val="true"/>
        <sz val="10"/>
        <rFont val="Arial"/>
        <family val="2"/>
        <charset val="1"/>
      </rPr>
      <t xml:space="preserve">oll Call</t>
    </r>
    <r>
      <rPr>
        <sz val="10"/>
        <rFont val="Arial"/>
        <family val="2"/>
        <charset val="1"/>
      </rPr>
      <t xml:space="preserve">, Casualty List: 112th Congress.</t>
    </r>
  </si>
  <si>
    <t>Table 2-11</t>
  </si>
  <si>
    <t>4</t>
  </si>
  <si>
    <t>5</t>
  </si>
  <si>
    <t>6+</t>
  </si>
  <si>
    <r>
      <t xml:space="preserve">Republican</t>
    </r>
    <r>
      <rPr>
        <vertAlign val="superscript"/>
        <sz val="10"/>
        <rFont val="Arial"/>
        <family val="2"/>
        <charset val="1"/>
      </rPr>
      <t xml:space="preserve">a</t>
    </r>
  </si>
  <si>
    <t>Repbulican</t>
  </si>
  <si>
    <t>2008</t>
  </si>
  <si>
    <t>2010</t>
  </si>
  <si>
    <t>a. This includes James Broyhill (R-NC) who was appointed on July 14, 1986, until November 14, 1986. He lost to Terry Sanford (D-NC) who took over the seat on November 5, 1986.</t>
  </si>
  <si>
    <t>b. Includes Jean Carnahan (D-MO) who was appointed to fill her husband's seat in 2001.</t>
  </si>
  <si>
    <r>
      <t xml:space="preserve">Sources: </t>
    </r>
    <r>
      <rPr>
        <i val="true"/>
        <sz val="10"/>
        <rFont val="Arial"/>
        <family val="2"/>
        <charset val="1"/>
      </rPr>
      <t xml:space="preserve">Biographical Directory of the United States Congress 1774–1989</t>
    </r>
    <r>
      <rPr>
        <sz val="10"/>
        <rFont val="Arial"/>
        <family val="2"/>
        <charset val="1"/>
      </rPr>
      <t xml:space="preserve"> (Washington, D.C.: Government Printing Office, 1989);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National Journal</t>
    </r>
    <r>
      <rPr>
        <sz val="10"/>
        <rFont val="Arial"/>
        <family val="2"/>
        <charset val="1"/>
      </rPr>
      <t xml:space="preserve">, various issues; </t>
    </r>
    <r>
      <rPr>
        <i val="true"/>
        <sz val="10"/>
        <rFont val="Arial"/>
        <family val="2"/>
        <charset val="1"/>
      </rPr>
      <t xml:space="preserve">The Almanac of American Politics</t>
    </r>
    <r>
      <rPr>
        <sz val="10"/>
        <rFont val="Arial"/>
        <family val="2"/>
        <charset val="1"/>
      </rPr>
      <t xml:space="preserve"> (Washington, D.C.: National Journal Group, various years).</t>
    </r>
  </si>
  <si>
    <t>Table 2-12</t>
  </si>
  <si>
    <t>Number of incumbents running in general election</t>
  </si>
  <si>
    <t>Percentage of incumbents reelected with at least 60 percent of the major party vote</t>
  </si>
  <si>
    <r>
      <t xml:space="preserve">391</t>
    </r>
    <r>
      <rPr>
        <vertAlign val="superscript"/>
        <sz val="10"/>
        <rFont val="Arial"/>
        <family val="2"/>
        <charset val="1"/>
      </rPr>
      <t xml:space="preserve">a</t>
    </r>
  </si>
  <si>
    <t>a. Includes Jim Traficant (D-OH) who ran as an Independent after being expelled from the House of Representatives.</t>
  </si>
  <si>
    <r>
      <t xml:space="preserve">Sources: </t>
    </r>
    <r>
      <rPr>
        <i val="true"/>
        <sz val="10"/>
        <rFont val="Arial"/>
        <family val="2"/>
        <charset val="1"/>
      </rPr>
      <t xml:space="preserve">Biographical Directory of the United States Congress 1774–1989</t>
    </r>
    <r>
      <rPr>
        <sz val="10"/>
        <rFont val="Arial"/>
        <family val="2"/>
        <charset val="1"/>
      </rPr>
      <t xml:space="preserve"> (Washington, D.C.: Government Printing Office, 1989); </t>
    </r>
    <r>
      <rPr>
        <i val="true"/>
        <sz val="10"/>
        <rFont val="Arial"/>
        <family val="2"/>
        <charset val="1"/>
      </rPr>
      <t xml:space="preserve">Congressional Quarterly Almanac </t>
    </r>
    <r>
      <rPr>
        <sz val="10"/>
        <rFont val="Arial"/>
        <family val="2"/>
        <charset val="1"/>
      </rPr>
      <t xml:space="preserve">(Washington, D.C.: Congressional Quarterly, various years); </t>
    </r>
    <r>
      <rPr>
        <i val="true"/>
        <sz val="10"/>
        <rFont val="Arial"/>
        <family val="2"/>
        <charset val="1"/>
      </rPr>
      <t xml:space="preserve">National Journal</t>
    </r>
    <r>
      <rPr>
        <sz val="10"/>
        <rFont val="Arial"/>
        <family val="2"/>
        <charset val="1"/>
      </rPr>
      <t xml:space="preserve">, various issues; </t>
    </r>
    <r>
      <rPr>
        <i val="true"/>
        <sz val="10"/>
        <rFont val="Arial"/>
        <family val="2"/>
        <charset val="1"/>
      </rPr>
      <t xml:space="preserve">The Almanac of American Politics</t>
    </r>
    <r>
      <rPr>
        <sz val="10"/>
        <rFont val="Arial"/>
        <family val="2"/>
        <charset val="1"/>
      </rPr>
      <t xml:space="preserve"> (Washington, D.C.: National Journal Group, various years); </t>
    </r>
    <r>
      <rPr>
        <i val="true"/>
        <sz val="10"/>
        <rFont val="Arial"/>
        <family val="2"/>
        <charset val="1"/>
      </rPr>
      <t xml:space="preserve">Election 2012 Data: The Impact on the House (</t>
    </r>
    <r>
      <rPr>
        <sz val="10"/>
        <rFont val="Arial"/>
        <family val="2"/>
        <charset val="1"/>
      </rPr>
      <t xml:space="preserve">The Brookings Institution</t>
    </r>
    <r>
      <rPr>
        <i val="true"/>
        <sz val="10"/>
        <rFont val="Arial"/>
        <family val="2"/>
        <charset val="1"/>
      </rPr>
      <t xml:space="preserve">).</t>
    </r>
  </si>
  <si>
    <t>Table 2-13</t>
  </si>
  <si>
    <r>
      <t xml:space="preserve">Percentage of incumbents reelected with at least 60 percent of the major party vote</t>
    </r>
    <r>
      <rPr>
        <b val="true"/>
        <vertAlign val="superscript"/>
        <sz val="10"/>
        <rFont val="Arial"/>
        <family val="2"/>
        <charset val="1"/>
      </rPr>
      <t xml:space="preserve">a</t>
    </r>
  </si>
  <si>
    <t>Election Period</t>
  </si>
  <si>
    <t>South</t>
  </si>
  <si>
    <t>North</t>
  </si>
  <si>
    <t>Total U.S.</t>
  </si>
  <si>
    <t>1944 - 1948</t>
  </si>
  <si>
    <t>1950 - 1954</t>
  </si>
  <si>
    <t>1956 - 1960</t>
  </si>
  <si>
    <t>1962 - 1966</t>
  </si>
  <si>
    <t>1968 - 1972</t>
  </si>
  <si>
    <t>1974 - 1978</t>
  </si>
  <si>
    <r>
      <t xml:space="preserve">1980 - 1984</t>
    </r>
    <r>
      <rPr>
        <vertAlign val="superscript"/>
        <sz val="10"/>
        <rFont val="Arial"/>
        <family val="2"/>
        <charset val="1"/>
      </rPr>
      <t xml:space="preserve">b</t>
    </r>
  </si>
  <si>
    <t>1986 - 1990</t>
  </si>
  <si>
    <t>1992 - 1996</t>
  </si>
  <si>
    <t>1998 - 2002</t>
  </si>
  <si>
    <t>2004 - 2008</t>
  </si>
  <si>
    <t>a. For the purposes of this table, Senators appointed to the Senate are not considered incumbents in the elections just after appointment.</t>
  </si>
  <si>
    <t>b. Includes two Democratic incumbents from Louisiana, who by winning more than 50 percent of the vote in that state's all-party primary, avoided a general election contest. In 1980, Russell Long won 59.8 percent of the vote, and in 1984, J. Bennett Johnston won 86 percent of the vote.</t>
  </si>
  <si>
    <t>Table 2-14</t>
  </si>
  <si>
    <t>Members who won the congressional election by 60 percent or less</t>
  </si>
  <si>
    <t>Members who won the congressional election by 55 percent or less</t>
  </si>
  <si>
    <t>Chamber</t>
  </si>
  <si>
    <t>Number</t>
  </si>
  <si>
    <t>Percentage</t>
  </si>
  <si>
    <r>
      <t xml:space="preserve">Sources: </t>
    </r>
    <r>
      <rPr>
        <i val="true"/>
        <sz val="10"/>
        <rFont val="Arial"/>
        <family val="2"/>
        <charset val="1"/>
      </rPr>
      <t xml:space="preserve">Biographical Directory of the United States Congress 1774–1989</t>
    </r>
    <r>
      <rPr>
        <sz val="10"/>
        <rFont val="Arial"/>
        <family val="2"/>
        <charset val="1"/>
      </rPr>
      <t xml:space="preserve"> (Washington, D.C.: Government Printing Office, 1989);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National Journal</t>
    </r>
    <r>
      <rPr>
        <sz val="10"/>
        <rFont val="Arial"/>
        <family val="2"/>
        <charset val="1"/>
      </rPr>
      <t xml:space="preserve">, various issues; </t>
    </r>
    <r>
      <rPr>
        <i val="true"/>
        <sz val="10"/>
        <rFont val="Arial"/>
        <family val="2"/>
        <charset val="1"/>
      </rPr>
      <t xml:space="preserve">The Almanac of American Politics</t>
    </r>
    <r>
      <rPr>
        <sz val="10"/>
        <rFont val="Arial"/>
        <family val="2"/>
        <charset val="1"/>
      </rPr>
      <t xml:space="preserve"> (Washington, D.C.: National Journal Group, various years); Election 2012 Data: The Impact on the House (The Brookings Institution).</t>
    </r>
  </si>
  <si>
    <t>Table 2-15a</t>
  </si>
  <si>
    <t>Conditions of Initial Election for Members of the 112th Congress, 2011</t>
  </si>
  <si>
    <t>Condition</t>
  </si>
  <si>
    <t>Democrats</t>
  </si>
  <si>
    <t>Republicans</t>
  </si>
  <si>
    <t>Percentage of entire house</t>
  </si>
  <si>
    <t>Defeated incumbent</t>
  </si>
  <si>
    <t>In primary</t>
  </si>
  <si>
    <t>In general election</t>
  </si>
  <si>
    <t>Succeeded retiring incumbent</t>
  </si>
  <si>
    <t>Of same party</t>
  </si>
  <si>
    <t>Of other party</t>
  </si>
  <si>
    <t>Succeeded deceased incumbent</t>
  </si>
  <si>
    <t>New districts</t>
  </si>
  <si>
    <t>--</t>
  </si>
  <si>
    <r>
      <t xml:space="preserve">434</t>
    </r>
    <r>
      <rPr>
        <vertAlign val="superscript"/>
        <sz val="10"/>
        <rFont val="Arial"/>
        <family val="2"/>
        <charset val="1"/>
      </rPr>
      <t xml:space="preserve">b</t>
    </r>
  </si>
  <si>
    <t>Note: Percentages of seats won do not equal 100% due to the election of independents and/or rounding.</t>
  </si>
  <si>
    <t>a. This total does not include Rahm Emanuel (D-IL)'s seat or Maryland's first district, where the incumbent, Wayne Gilchrist lost the Republican primary to Andy Harris. Harris lost in the general election to Frank Kratovil (D).</t>
  </si>
  <si>
    <t>b. This total does not include Maryland's first district where the incumbent, Frank Kratovil (D) defeated the Republican challenger, Andy Harris, who himself won in a primary challenge against the prior incumbent, Wayne Gilchrist.</t>
  </si>
  <si>
    <t>Table 2-15b</t>
  </si>
  <si>
    <t>Conditions of Initial Election for Members of the 113th Congress, 2013</t>
  </si>
  <si>
    <t>Percentage of entire House</t>
  </si>
  <si>
    <r>
      <t xml:space="preserve">82</t>
    </r>
    <r>
      <rPr>
        <vertAlign val="superscript"/>
        <sz val="10"/>
        <rFont val="Arial"/>
        <family val="2"/>
        <charset val="1"/>
      </rPr>
      <t xml:space="preserve">a</t>
    </r>
  </si>
  <si>
    <r>
      <t xml:space="preserve">25</t>
    </r>
    <r>
      <rPr>
        <vertAlign val="superscript"/>
        <sz val="10"/>
        <rFont val="Arial"/>
        <family val="2"/>
        <charset val="1"/>
      </rPr>
      <t xml:space="preserve">b</t>
    </r>
  </si>
  <si>
    <t>Note: Percentage of seats won do not equal 100% due to 2010 totals.</t>
  </si>
  <si>
    <t>a. Total includes Christopher Murphy (D-CT). Murphy succeeded Independent Joseph Lieberman, who caucused with Democrats.</t>
  </si>
  <si>
    <t>b. Total includes Angus King (I-ME), who is expected to caucus with Democrats. King succeeded Republican Olympia Snowe.</t>
  </si>
  <si>
    <t>Sources: Biographical Directory of the United States Congress 1774–1989 (Washington, D.C.: Government Printing Office, 1989); Congressional Quarterly Almanac (Washington, D.C.: Congressional Quarterly, various years); National Journal, various issues; The Almanac of American Politics (Washington, D.C.: National Journal Group, various years).</t>
  </si>
  <si>
    <t>Table 2-16</t>
  </si>
  <si>
    <t>Ticket Splitting between Presidential and House Candidates, 1900-2012</t>
  </si>
  <si>
    <r>
      <t xml:space="preserve">Districts with split results</t>
    </r>
    <r>
      <rPr>
        <b val="true"/>
        <vertAlign val="superscript"/>
        <sz val="10"/>
        <rFont val="Arial"/>
        <family val="2"/>
        <charset val="1"/>
      </rPr>
      <t xml:space="preserve">a</t>
    </r>
  </si>
  <si>
    <r>
      <t xml:space="preserve">Districts</t>
    </r>
    <r>
      <rPr>
        <vertAlign val="superscript"/>
        <sz val="10"/>
        <rFont val="Arial"/>
        <family val="2"/>
        <charset val="1"/>
      </rPr>
      <t xml:space="preserve">b</t>
    </r>
  </si>
  <si>
    <r>
      <t xml:space="preserve">25</t>
    </r>
    <r>
      <rPr>
        <vertAlign val="superscript"/>
        <sz val="10"/>
        <rFont val="Arial"/>
        <family val="2"/>
        <charset val="1"/>
      </rPr>
      <t xml:space="preserve">c</t>
    </r>
  </si>
  <si>
    <t>a. These are congressional districts carried by a presidential candidate of one party and a House candidate of another party.</t>
  </si>
  <si>
    <t>b. Before 1952 complete data are not available on every congressional district.</t>
  </si>
  <si>
    <t>c. Total as of February 28, 2013 does not include the 11 districts affected by Hurricane Sandy where the Presidential vote totals are not yet available.</t>
  </si>
  <si>
    <r>
      <t xml:space="preserve">Sources: </t>
    </r>
    <r>
      <rPr>
        <i val="true"/>
        <sz val="10"/>
        <rFont val="Arial"/>
        <family val="2"/>
        <charset val="1"/>
      </rPr>
      <t xml:space="preserve">Congressional Quarterly Almanac</t>
    </r>
    <r>
      <rPr>
        <sz val="10"/>
        <rFont val="Arial"/>
        <family val="2"/>
        <charset val="1"/>
      </rPr>
      <t xml:space="preserve"> (Washington, D.C.: Congressional Quarterly, various years); </t>
    </r>
    <r>
      <rPr>
        <i val="true"/>
        <sz val="10"/>
        <rFont val="Arial"/>
        <family val="2"/>
        <charset val="1"/>
      </rPr>
      <t xml:space="preserve">National Journal</t>
    </r>
    <r>
      <rPr>
        <sz val="10"/>
        <rFont val="Arial"/>
        <family val="2"/>
        <charset val="1"/>
      </rPr>
      <t xml:space="preserve">, various issues; </t>
    </r>
    <r>
      <rPr>
        <i val="true"/>
        <sz val="10"/>
        <rFont val="Arial"/>
        <family val="2"/>
        <charset val="1"/>
      </rPr>
      <t xml:space="preserve">The Almanac of American Politics</t>
    </r>
    <r>
      <rPr>
        <sz val="10"/>
        <rFont val="Arial"/>
        <family val="2"/>
        <charset val="1"/>
      </rPr>
      <t xml:space="preserve"> (Washington, D.C.: National Journal Group, various years); Presidential Results by Congressional Districts (Daily Kos Elections).</t>
    </r>
  </si>
  <si>
    <t>Table 2-17</t>
  </si>
  <si>
    <t>President's vote compared with vote for his party's successful House candidates</t>
  </si>
  <si>
    <r>
      <t xml:space="preserve">Number of districts carried by president</t>
    </r>
    <r>
      <rPr>
        <vertAlign val="superscript"/>
        <sz val="10"/>
        <rFont val="Arial"/>
        <family val="2"/>
        <charset val="1"/>
      </rPr>
      <t xml:space="preserve">a</t>
    </r>
  </si>
  <si>
    <t>President ran ahead</t>
  </si>
  <si>
    <t>President ran behind</t>
  </si>
  <si>
    <t>n.a.</t>
  </si>
  <si>
    <r>
      <t xml:space="preserve">134</t>
    </r>
    <r>
      <rPr>
        <vertAlign val="superscript"/>
        <sz val="10"/>
        <rFont val="Arial"/>
        <family val="2"/>
        <charset val="1"/>
      </rPr>
      <t xml:space="preserve">b</t>
    </r>
  </si>
  <si>
    <r>
      <t xml:space="preserve">158</t>
    </r>
    <r>
      <rPr>
        <vertAlign val="superscript"/>
        <sz val="10"/>
        <rFont val="Arial"/>
        <family val="2"/>
        <charset val="1"/>
      </rPr>
      <t xml:space="preserve">b</t>
    </r>
  </si>
  <si>
    <r>
      <t xml:space="preserve">38</t>
    </r>
    <r>
      <rPr>
        <vertAlign val="superscript"/>
        <sz val="10"/>
        <rFont val="Arial"/>
        <family val="2"/>
        <charset val="1"/>
      </rPr>
      <t xml:space="preserve">c</t>
    </r>
  </si>
  <si>
    <r>
      <t xml:space="preserve">150</t>
    </r>
    <r>
      <rPr>
        <vertAlign val="superscript"/>
        <sz val="10"/>
        <rFont val="Arial"/>
        <family val="2"/>
        <charset val="1"/>
      </rPr>
      <t xml:space="preserve">c</t>
    </r>
  </si>
  <si>
    <r>
      <t xml:space="preserve">4</t>
    </r>
    <r>
      <rPr>
        <vertAlign val="superscript"/>
        <sz val="10"/>
        <rFont val="Arial"/>
        <family val="2"/>
        <charset val="1"/>
      </rPr>
      <t xml:space="preserve">b, d</t>
    </r>
  </si>
  <si>
    <r>
      <t xml:space="preserve">247</t>
    </r>
    <r>
      <rPr>
        <vertAlign val="superscript"/>
        <sz val="10"/>
        <rFont val="Arial"/>
        <family val="2"/>
        <charset val="1"/>
      </rPr>
      <t xml:space="preserve">b, d</t>
    </r>
  </si>
  <si>
    <r>
      <t xml:space="preserve">27</t>
    </r>
    <r>
      <rPr>
        <vertAlign val="superscript"/>
        <sz val="10"/>
        <rFont val="Arial"/>
        <family val="2"/>
        <charset val="1"/>
      </rPr>
      <t xml:space="preserve">e</t>
    </r>
  </si>
  <si>
    <r>
      <t xml:space="preserve">174</t>
    </r>
    <r>
      <rPr>
        <vertAlign val="superscript"/>
        <sz val="10"/>
        <rFont val="Arial"/>
        <family val="2"/>
        <charset val="1"/>
      </rPr>
      <t xml:space="preserve">e</t>
    </r>
  </si>
  <si>
    <r>
      <t xml:space="preserve">201</t>
    </r>
    <r>
      <rPr>
        <vertAlign val="superscript"/>
        <sz val="10"/>
        <rFont val="Arial"/>
        <family val="2"/>
        <charset val="1"/>
      </rPr>
      <t xml:space="preserve">f</t>
    </r>
  </si>
  <si>
    <t>n.a. = not available.</t>
  </si>
  <si>
    <t>a. This refers to the winning presidential candidate.</t>
  </si>
  <si>
    <t>b. This does not include districts where the percentage of the total district vote won by House members equaled the percentage of the total district vote won by the president.</t>
  </si>
  <si>
    <t>c. We computed this on the basis of the actual presidential vote with John Anderson and others included. If it is recomputed on the basis of President Reagan's percentage of the major party vote, the president ran ahead in 59 districts and behind in 129 districts.</t>
  </si>
  <si>
    <t>d. We computed this on the basis of the actual presidential vote with Ross Perot included. If we recompued this on the basis of President Clinton's percentage of the major party vote, the president ran ahead in 72 districts and behind in 179 districts.</t>
  </si>
  <si>
    <t>e. We computed this on the basis of the actual presidential vote with Ross Perot included. If we recompued this on the basis of President Clinton's percentage of the major party vote, the president ran ahead in 98 districts and behind in 97 districts.</t>
  </si>
  <si>
    <t>f. Total as of February 28, 2013 does not include the 11 districts affected by Hurricane Sandy, where President Obama's total vote is not yet available.</t>
  </si>
  <si>
    <r>
      <t xml:space="preserve">Sources: Congressional Quarterly Almanac (Washington, D.C.: Congressional Quarterly, various years); National Journal, various issues; The Almanac of American Politics (Washington, D.C.: National Journal Group, various years). For 2000, Gregory Giroux, </t>
    </r>
    <r>
      <rPr>
        <i val="true"/>
        <sz val="10"/>
        <rFont val="Arial"/>
        <family val="2"/>
        <charset val="1"/>
      </rPr>
      <t xml:space="preserve">Congressional Quarterly; </t>
    </r>
    <r>
      <rPr>
        <sz val="10"/>
        <rFont val="Arial"/>
        <family val="2"/>
        <charset val="1"/>
      </rPr>
      <t xml:space="preserve">Presidential Results by Congressional Districts (Daily Kos Elections); Election 2012 Data: The Impact on the House </t>
    </r>
    <r>
      <rPr>
        <i val="true"/>
        <sz val="10"/>
        <rFont val="Arial"/>
        <family val="2"/>
        <charset val="1"/>
      </rPr>
      <t xml:space="preserve">(</t>
    </r>
    <r>
      <rPr>
        <sz val="10"/>
        <rFont val="Arial"/>
        <family val="2"/>
        <charset val="1"/>
      </rPr>
      <t xml:space="preserve">The Brookings Institution</t>
    </r>
    <r>
      <rPr>
        <i val="true"/>
        <sz val="10"/>
        <rFont val="Arial"/>
        <family val="2"/>
        <charset val="1"/>
      </rPr>
      <t xml:space="preserve">).</t>
    </r>
  </si>
  <si>
    <t>Table 2-18</t>
  </si>
  <si>
    <t>Change in Democratic percentage in congressional districts</t>
  </si>
  <si>
    <t>Period</t>
  </si>
  <si>
    <t>Change in democratic percentage nationally</t>
  </si>
  <si>
    <t>Greatest loss</t>
  </si>
  <si>
    <t>Greatest gain</t>
  </si>
  <si>
    <r>
      <t xml:space="preserve">Variance</t>
    </r>
    <r>
      <rPr>
        <vertAlign val="superscript"/>
        <sz val="10"/>
        <rFont val="Arial"/>
        <family val="2"/>
        <charset val="1"/>
      </rPr>
      <t xml:space="preserve">a</t>
    </r>
  </si>
  <si>
    <t>1956-58</t>
  </si>
  <si>
    <t>1958-60</t>
  </si>
  <si>
    <t>1972-74</t>
  </si>
  <si>
    <t>1974-76</t>
  </si>
  <si>
    <t>1976-78</t>
  </si>
  <si>
    <t>1978-80</t>
  </si>
  <si>
    <t>1982-84</t>
  </si>
  <si>
    <t>1984-86</t>
  </si>
  <si>
    <t>1986-88</t>
  </si>
  <si>
    <t>1988-90</t>
  </si>
  <si>
    <t>1992-94</t>
  </si>
  <si>
    <t>1994-96</t>
  </si>
  <si>
    <t>1996-98</t>
  </si>
  <si>
    <t>1998-2000</t>
  </si>
  <si>
    <t>2002-04</t>
  </si>
  <si>
    <t>2006-08</t>
  </si>
  <si>
    <t>2008-10</t>
  </si>
  <si>
    <t>Note: Includes only those districts in which two major party candidates competed in both elections and in which the boundaries remained unchanged for both elections. Because of massive redrawing of district lines after each decennial census, no figures are computed for 1970-1972, 1980-1982, 1990-1992, 2000-2002 and 2010-2012.</t>
  </si>
  <si>
    <t>a. Variance, the square of the standard deviation, measures the extent to which the changes in local returns differ from the change in national returns.</t>
  </si>
  <si>
    <r>
      <t xml:space="preserve">Source: For 2000-2004, computed by Gary Jacobson, University of California, San Diego. Data from Gregory Giroux,</t>
    </r>
    <r>
      <rPr>
        <i val="true"/>
        <sz val="10"/>
        <rFont val="Arial"/>
        <family val="2"/>
        <charset val="1"/>
      </rPr>
      <t xml:space="preserve"> Congressional Quarterly</t>
    </r>
    <r>
      <rPr>
        <sz val="10"/>
        <rFont val="Arial"/>
        <family val="2"/>
        <charset val="1"/>
      </rPr>
      <t xml:space="preserve">.</t>
    </r>
  </si>
  <si>
    <t>Table 2-19</t>
  </si>
  <si>
    <t>Party-Line Voting in Presidential and Congressional Elections, 1956 - 2010 (as a percentage of all voters)</t>
  </si>
  <si>
    <t>Presidential election</t>
  </si>
  <si>
    <t>Senate elections</t>
  </si>
  <si>
    <r>
      <t xml:space="preserve">Party-line voters</t>
    </r>
    <r>
      <rPr>
        <vertAlign val="superscript"/>
        <sz val="10"/>
        <rFont val="Arial"/>
        <family val="2"/>
        <charset val="1"/>
      </rPr>
      <t xml:space="preserve">a</t>
    </r>
  </si>
  <si>
    <r>
      <t xml:space="preserve">Defectors</t>
    </r>
    <r>
      <rPr>
        <vertAlign val="superscript"/>
        <sz val="10"/>
        <rFont val="Arial"/>
        <family val="2"/>
        <charset val="1"/>
      </rPr>
      <t xml:space="preserve">b</t>
    </r>
  </si>
  <si>
    <r>
      <t xml:space="preserve">Pure independents</t>
    </r>
    <r>
      <rPr>
        <vertAlign val="superscript"/>
        <sz val="10"/>
        <rFont val="Arial"/>
        <family val="2"/>
        <charset val="1"/>
      </rPr>
      <t xml:space="preserve">c</t>
    </r>
  </si>
  <si>
    <t>2006</t>
  </si>
  <si>
    <t>n.a. = not available</t>
  </si>
  <si>
    <t>Note: Percentages may not add to 100 because of rounding.</t>
  </si>
  <si>
    <t>Note: As of March 7th, 2013, 2012 results are not available.</t>
  </si>
  <si>
    <t>a. These are party identifiers who voted for the candidate of their party.</t>
  </si>
  <si>
    <t>b. These are party identifiers who vote for the candidate of the other party.</t>
  </si>
  <si>
    <t>c. The SRC/CPS National Election Surveys use a seven-point scale to define party identification, including three categories of Independents--those who "lean" to one or the other party and those who are "pure" Independents. The "leaners" are included here among the party-line voters. Party identification here means self-identification as determined by surveys.</t>
  </si>
  <si>
    <r>
      <t xml:space="preserve">Source: For 2000-2004, Gary Jacobson, University of California, San Diego. Data from Gregory Giroux, </t>
    </r>
    <r>
      <rPr>
        <i val="true"/>
        <sz val="10"/>
        <rFont val="Arial"/>
        <family val="2"/>
        <charset val="1"/>
      </rPr>
      <t xml:space="preserve">Congressional Quarterly</t>
    </r>
    <r>
      <rPr>
        <sz val="10"/>
        <rFont val="Arial"/>
        <family val="2"/>
        <charset val="1"/>
      </rPr>
      <t xml:space="preserve">. Data for 2006 and 2010 were compiled from the Cooperative Congressional Election Study, while the remainder of the data come from the American National Election Studies.</t>
    </r>
  </si>
</sst>
</file>

<file path=xl/styles.xml><?xml version="1.0" encoding="utf-8"?>
<styleSheet xmlns="http://schemas.openxmlformats.org/spreadsheetml/2006/main">
  <numFmts count="5">
    <numFmt formatCode="GENERAL" numFmtId="164"/>
    <numFmt formatCode="D\-MMM" numFmtId="165"/>
    <numFmt formatCode="0.0" numFmtId="166"/>
    <numFmt formatCode="0" numFmtId="167"/>
    <numFmt formatCode="0%" numFmtId="168"/>
  </numFmts>
  <fonts count="9">
    <font>
      <sz val="10"/>
      <name val="Times New Roman"/>
      <family val="1"/>
      <charset val="1"/>
    </font>
    <font>
      <sz val="10"/>
      <name val="Arial"/>
      <family val="0"/>
    </font>
    <font>
      <sz val="10"/>
      <name val="Arial"/>
      <family val="0"/>
    </font>
    <font>
      <sz val="10"/>
      <name val="Arial"/>
      <family val="0"/>
    </font>
    <font>
      <b val="true"/>
      <sz val="10"/>
      <name val="Arial"/>
      <family val="2"/>
      <charset val="1"/>
    </font>
    <font>
      <sz val="10"/>
      <name val="Arial"/>
      <family val="2"/>
      <charset val="1"/>
    </font>
    <font>
      <i val="true"/>
      <sz val="10"/>
      <name val="Arial"/>
      <family val="2"/>
      <charset val="1"/>
    </font>
    <font>
      <b val="true"/>
      <vertAlign val="superscript"/>
      <sz val="10"/>
      <name val="Arial"/>
      <family val="2"/>
      <charset val="1"/>
    </font>
    <font>
      <vertAlign val="superscript"/>
      <sz val="10"/>
      <name val="Arial"/>
      <family val="2"/>
      <charset val="1"/>
    </font>
  </fonts>
  <fills count="2">
    <fill>
      <patternFill patternType="none"/>
    </fill>
    <fill>
      <patternFill patternType="gray125"/>
    </fill>
  </fills>
  <borders count="9">
    <border diagonalDown="false" diagonalUp="false">
      <left/>
      <right/>
      <top/>
      <bottom/>
      <diagonal/>
    </border>
    <border diagonalDown="false" diagonalUp="false">
      <left/>
      <right/>
      <top style="medium"/>
      <bottom style="thin"/>
      <diagonal/>
    </border>
    <border diagonalDown="false" diagonalUp="false">
      <left/>
      <right/>
      <top/>
      <bottom style="thin"/>
      <diagonal/>
    </border>
    <border diagonalDown="false" diagonalUp="false">
      <left/>
      <right/>
      <top style="medium"/>
      <bottom/>
      <diagonal/>
    </border>
    <border diagonalDown="false" diagonalUp="false">
      <left/>
      <right/>
      <top style="thin"/>
      <bottom style="thin"/>
      <diagonal/>
    </border>
    <border diagonalDown="false" diagonalUp="false">
      <left/>
      <right/>
      <top style="thick"/>
      <bottom/>
      <diagonal/>
    </border>
    <border diagonalDown="false" diagonalUp="false">
      <left/>
      <right/>
      <top style="thick"/>
      <bottom style="thin"/>
      <diagonal/>
    </border>
    <border diagonalDown="false" diagonalUp="false">
      <left/>
      <right/>
      <top style="thin"/>
      <bottom/>
      <diagonal/>
    </border>
    <border diagonalDown="false" diagonalUp="false">
      <left/>
      <right/>
      <top/>
      <bottom style="medium"/>
      <diagonal/>
    </border>
  </borders>
  <cellStyleXfs count="23">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true" applyBorder="true" applyFont="true" applyProtection="true" borderId="0" fillId="0" fontId="0" numFmtId="168">
      <alignment horizontal="general" indent="0" shrinkToFit="false" textRotation="0" vertical="bottom" wrapText="false"/>
      <protection hidden="false" locked="true"/>
    </xf>
    <xf applyAlignment="true" applyBorder="true" applyFont="true" applyProtection="true" borderId="0" fillId="0" fontId="5" numFmtId="164">
      <alignment horizontal="general" indent="0" shrinkToFit="false" textRotation="0" vertical="bottom" wrapText="false"/>
      <protection hidden="false" locked="true"/>
    </xf>
    <xf applyAlignment="true" applyBorder="true" applyFont="true" applyProtection="true" borderId="0" fillId="0" fontId="5"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74">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5" numFmtId="164" xfId="0">
      <alignment horizontal="general" indent="0" shrinkToFit="false" textRotation="0" vertical="bottom" wrapText="true"/>
      <protection hidden="false" locked="true"/>
    </xf>
    <xf applyAlignment="true" applyBorder="true" applyFont="true" applyProtection="false" borderId="1" fillId="0" fontId="5" numFmtId="164" xfId="0">
      <alignment horizontal="left" indent="0" shrinkToFit="false" textRotation="0" vertical="bottom" wrapText="false"/>
      <protection hidden="false" locked="true"/>
    </xf>
    <xf applyAlignment="true" applyBorder="true" applyFont="true" applyProtection="false" borderId="1" fillId="0" fontId="5" numFmtId="164" xfId="0">
      <alignment horizontal="center" indent="0" shrinkToFit="false" textRotation="0" vertical="bottom" wrapText="true"/>
      <protection hidden="false" locked="true"/>
    </xf>
    <xf applyAlignment="true" applyBorder="true" applyFont="true" applyProtection="false" borderId="0" fillId="0" fontId="5" numFmtId="164" xfId="0">
      <alignment horizontal="left" indent="0" shrinkToFit="false" textRotation="0" vertical="bottom" wrapText="false"/>
      <protection hidden="false" locked="true"/>
    </xf>
    <xf applyAlignment="true" applyBorder="true" applyFont="true" applyProtection="false" borderId="0" fillId="0" fontId="5" numFmtId="164" xfId="0">
      <alignment horizontal="center" indent="0" shrinkToFit="false" textRotation="0" vertical="bottom" wrapText="false"/>
      <protection hidden="false" locked="true"/>
    </xf>
    <xf applyAlignment="true" applyBorder="true" applyFont="true" applyProtection="false" borderId="0" fillId="0" fontId="5" numFmtId="166" xfId="0">
      <alignment horizontal="center" indent="0" shrinkToFit="false" textRotation="0" vertical="bottom" wrapText="false"/>
      <protection hidden="false" locked="true"/>
    </xf>
    <xf applyAlignment="true" applyBorder="true" applyFont="true" applyProtection="false" borderId="2" fillId="0" fontId="5" numFmtId="164" xfId="0">
      <alignment horizontal="left" indent="0" shrinkToFit="false" textRotation="0" vertical="bottom" wrapText="false"/>
      <protection hidden="false" locked="true"/>
    </xf>
    <xf applyAlignment="true" applyBorder="true" applyFont="true" applyProtection="false" borderId="2" fillId="0" fontId="5" numFmtId="164" xfId="0">
      <alignment horizontal="center" indent="0" shrinkToFit="false" textRotation="0" vertical="bottom" wrapText="false"/>
      <protection hidden="false" locked="true"/>
    </xf>
    <xf applyAlignment="true" applyBorder="true" applyFont="true" applyProtection="false" borderId="2" fillId="0" fontId="5" numFmtId="166" xfId="0">
      <alignment horizontal="center" indent="0" shrinkToFit="false" textRotation="0" vertical="bottom" wrapText="false"/>
      <protection hidden="false" locked="true"/>
    </xf>
    <xf applyAlignment="true" applyBorder="true" applyFont="true" applyProtection="false" borderId="0" fillId="0" fontId="5" numFmtId="164" xfId="0">
      <alignment horizontal="left" indent="0" shrinkToFit="false" textRotation="0" vertical="top" wrapText="true"/>
      <protection hidden="false" locked="true"/>
    </xf>
    <xf applyAlignment="true" applyBorder="true" applyFont="true" applyProtection="false" borderId="3" fillId="0" fontId="6" numFmtId="164" xfId="0">
      <alignment horizontal="center" indent="0" shrinkToFit="false" textRotation="0" vertical="bottom" wrapText="false"/>
      <protection hidden="false" locked="true"/>
    </xf>
    <xf applyAlignment="true" applyBorder="true" applyFont="true" applyProtection="false" borderId="3" fillId="0" fontId="4" numFmtId="164" xfId="0">
      <alignment horizontal="center" indent="0" shrinkToFit="false" textRotation="0" vertical="bottom" wrapText="false"/>
      <protection hidden="false" locked="true"/>
    </xf>
    <xf applyAlignment="true" applyBorder="true" applyFont="true" applyProtection="false" borderId="1" fillId="0" fontId="4" numFmtId="164" xfId="0">
      <alignment horizontal="center" indent="0" shrinkToFit="false" textRotation="0" vertical="bottom" wrapText="true"/>
      <protection hidden="false" locked="true"/>
    </xf>
    <xf applyAlignment="true" applyBorder="true" applyFont="true" applyProtection="false" borderId="3" fillId="0" fontId="5" numFmtId="164" xfId="0">
      <alignment horizontal="center" indent="0" shrinkToFit="false" textRotation="0" vertical="bottom" wrapText="false"/>
      <protection hidden="false" locked="true"/>
    </xf>
    <xf applyAlignment="true" applyBorder="true" applyFont="true" applyProtection="false" borderId="2" fillId="0" fontId="6" numFmtId="164" xfId="0">
      <alignment horizontal="left" indent="0" shrinkToFit="false" textRotation="0" vertical="bottom" wrapText="false"/>
      <protection hidden="false" locked="true"/>
    </xf>
    <xf applyAlignment="true" applyBorder="true" applyFont="true" applyProtection="false" borderId="4" fillId="0" fontId="5" numFmtId="164" xfId="0">
      <alignment horizontal="center" indent="0" shrinkToFit="false" textRotation="0" vertical="bottom" wrapText="true"/>
      <protection hidden="false" locked="true"/>
    </xf>
    <xf applyAlignment="true" applyBorder="true" applyFont="true" applyProtection="false" borderId="2" fillId="0" fontId="5" numFmtId="164" xfId="0">
      <alignment horizontal="center" indent="0" shrinkToFit="false" textRotation="0" vertical="bottom" wrapText="true"/>
      <protection hidden="false" locked="true"/>
    </xf>
    <xf applyAlignment="true" applyBorder="true" applyFont="true" applyProtection="false" borderId="0" fillId="0" fontId="5" numFmtId="164" xfId="0">
      <alignment horizontal="general" indent="0" shrinkToFit="false" textRotation="0" vertical="bottom" wrapText="false"/>
      <protection hidden="false" locked="true"/>
    </xf>
    <xf applyAlignment="false" applyBorder="false" applyFont="true" applyProtection="false" borderId="0" fillId="0" fontId="5" numFmtId="166" xfId="0">
      <alignment horizontal="general" indent="0" shrinkToFit="false" textRotation="0" vertical="bottom" wrapText="false"/>
      <protection hidden="false" locked="true"/>
    </xf>
    <xf applyAlignment="false" applyBorder="true" applyFont="true" applyProtection="false" borderId="0" fillId="0" fontId="5" numFmtId="166" xfId="0">
      <alignment horizontal="general" indent="0" shrinkToFit="false" textRotation="0" vertical="bottom" wrapText="false"/>
      <protection hidden="false" locked="true"/>
    </xf>
    <xf applyAlignment="false" applyBorder="true" applyFont="true" applyProtection="false" borderId="0" fillId="0" fontId="5" numFmtId="164" xfId="0">
      <alignment horizontal="general" indent="0" shrinkToFit="false" textRotation="0" vertical="bottom" wrapText="false"/>
      <protection hidden="false" locked="true"/>
    </xf>
    <xf applyAlignment="false" applyBorder="true" applyFont="true" applyProtection="false" borderId="2" fillId="0" fontId="5" numFmtId="166" xfId="0">
      <alignment horizontal="general" indent="0" shrinkToFit="false" textRotation="0" vertical="bottom" wrapText="false"/>
      <protection hidden="false" locked="true"/>
    </xf>
    <xf applyAlignment="false" applyBorder="true" applyFont="true" applyProtection="false" borderId="2" fillId="0" fontId="5" numFmtId="164" xfId="0">
      <alignment horizontal="general" indent="0" shrinkToFit="false" textRotation="0" vertical="bottom" wrapText="false"/>
      <protection hidden="false" locked="true"/>
    </xf>
    <xf applyAlignment="true" applyBorder="true" applyFont="true" applyProtection="false" borderId="0" fillId="0" fontId="5" numFmtId="164" xfId="0">
      <alignment horizontal="general" indent="0" shrinkToFit="false" textRotation="0" vertical="top" wrapText="true"/>
      <protection hidden="false" locked="true"/>
    </xf>
    <xf applyAlignment="false" applyBorder="true" applyFont="true" applyProtection="false" borderId="5" fillId="0" fontId="5" numFmtId="164" xfId="0">
      <alignment horizontal="general" indent="0" shrinkToFit="false" textRotation="0" vertical="bottom" wrapText="false"/>
      <protection hidden="false" locked="true"/>
    </xf>
    <xf applyAlignment="true" applyBorder="true" applyFont="true" applyProtection="false" borderId="6" fillId="0" fontId="4" numFmtId="164" xfId="0">
      <alignment horizontal="center" indent="0" shrinkToFit="false" textRotation="0" vertical="bottom" wrapText="false"/>
      <protection hidden="false" locked="true"/>
    </xf>
    <xf applyAlignment="true" applyBorder="true" applyFont="true" applyProtection="false" borderId="5" fillId="0" fontId="4" numFmtId="164" xfId="0">
      <alignment horizontal="center" indent="0" shrinkToFit="false" textRotation="0" vertical="bottom" wrapText="false"/>
      <protection hidden="false" locked="true"/>
    </xf>
    <xf applyAlignment="true" applyBorder="true" applyFont="true" applyProtection="false" borderId="4" fillId="0" fontId="5" numFmtId="164" xfId="0">
      <alignment horizontal="center" indent="0" shrinkToFit="false" textRotation="0" vertical="bottom" wrapText="false"/>
      <protection hidden="false" locked="true"/>
    </xf>
    <xf applyAlignment="true" applyBorder="false" applyFont="true" applyProtection="false" borderId="0" fillId="0" fontId="5" numFmtId="164" xfId="0">
      <alignment horizontal="center" indent="0" shrinkToFit="false" textRotation="0" vertical="bottom" wrapText="false"/>
      <protection hidden="false" locked="true"/>
    </xf>
    <xf applyAlignment="true" applyBorder="true" applyFont="true" applyProtection="false" borderId="0" fillId="0" fontId="5" numFmtId="164" xfId="0">
      <alignment horizontal="general" indent="0" shrinkToFit="false" textRotation="0" vertical="bottom" wrapText="true"/>
      <protection hidden="false" locked="true"/>
    </xf>
    <xf applyAlignment="true" applyBorder="true" applyFont="true" applyProtection="true" borderId="0" fillId="0" fontId="5" numFmtId="164" xfId="0">
      <alignment horizontal="left" indent="0" shrinkToFit="false" textRotation="0" vertical="top" wrapText="true"/>
      <protection hidden="false" locked="false"/>
    </xf>
    <xf applyAlignment="true" applyBorder="true" applyFont="true" applyProtection="false" borderId="0" fillId="0" fontId="5" numFmtId="167" xfId="0">
      <alignment horizontal="left" indent="0" shrinkToFit="false" textRotation="0" vertical="bottom" wrapText="false"/>
      <protection hidden="false" locked="true"/>
    </xf>
    <xf applyAlignment="true" applyBorder="true" applyFont="true" applyProtection="false" borderId="0" fillId="0" fontId="5" numFmtId="164" xfId="0">
      <alignment horizontal="center" indent="0" shrinkToFit="false" textRotation="0" vertical="center" wrapText="true"/>
      <protection hidden="false" locked="true"/>
    </xf>
    <xf applyAlignment="true" applyBorder="true" applyFont="true" applyProtection="false" borderId="2" fillId="0" fontId="5" numFmtId="167" xfId="0">
      <alignment horizontal="left" indent="0" shrinkToFit="false" textRotation="0" vertical="bottom" wrapText="false"/>
      <protection hidden="false" locked="true"/>
    </xf>
    <xf applyAlignment="true" applyBorder="false" applyFont="true" applyProtection="false" borderId="0" fillId="0" fontId="5" numFmtId="164" xfId="0">
      <alignment horizontal="center"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5" numFmtId="164" xfId="20">
      <alignment horizontal="center" indent="0" shrinkToFit="false" textRotation="0" vertical="bottom" wrapText="false"/>
      <protection hidden="false" locked="true"/>
    </xf>
    <xf applyAlignment="true" applyBorder="true" applyFont="true" applyProtection="true" borderId="0" fillId="0" fontId="5" numFmtId="168" xfId="19">
      <alignment horizontal="general" indent="0" shrinkToFit="false" textRotation="0" vertical="bottom" wrapText="true"/>
      <protection hidden="false" locked="true"/>
    </xf>
    <xf applyAlignment="true" applyBorder="true" applyFont="true" applyProtection="false" borderId="0" fillId="0" fontId="5" numFmtId="164" xfId="20">
      <alignment horizontal="center" indent="0" shrinkToFit="false" textRotation="0" vertical="bottom" wrapText="false"/>
      <protection hidden="false" locked="true"/>
    </xf>
    <xf applyAlignment="true" applyBorder="true" applyFont="true" applyProtection="true" borderId="0" fillId="0" fontId="5" numFmtId="168" xfId="19">
      <alignment horizontal="left" indent="0" shrinkToFit="false" textRotation="0" vertical="bottom" wrapText="true"/>
      <protection hidden="false" locked="true"/>
    </xf>
    <xf applyAlignment="true" applyBorder="false" applyFont="true" applyProtection="false" borderId="0" fillId="0" fontId="5" numFmtId="164" xfId="21">
      <alignment horizontal="center" indent="0" shrinkToFit="false" textRotation="0" vertical="bottom" wrapText="false"/>
      <protection hidden="false" locked="true"/>
    </xf>
    <xf applyAlignment="true" applyBorder="true" applyFont="true" applyProtection="false" borderId="0" fillId="0" fontId="5" numFmtId="164" xfId="21">
      <alignment horizontal="center" indent="0" shrinkToFit="false" textRotation="0" vertical="bottom" wrapText="false"/>
      <protection hidden="false" locked="true"/>
    </xf>
    <xf applyAlignment="true" applyBorder="true" applyFont="true" applyProtection="false" borderId="2" fillId="0" fontId="5" numFmtId="164" xfId="21">
      <alignment horizontal="center" indent="0" shrinkToFit="false" textRotation="0" vertical="bottom" wrapText="false"/>
      <protection hidden="false" locked="true"/>
    </xf>
    <xf applyAlignment="true" applyBorder="true" applyFont="true" applyProtection="false" borderId="0" fillId="0" fontId="5" numFmtId="164" xfId="0">
      <alignment horizontal="left" indent="0" shrinkToFit="true" textRotation="0" vertical="bottom" wrapText="true"/>
      <protection hidden="false" locked="true"/>
    </xf>
    <xf applyAlignment="true" applyBorder="true" applyFont="true" applyProtection="false" borderId="0" fillId="0" fontId="5" numFmtId="164" xfId="0">
      <alignment horizontal="left" indent="0" shrinkToFit="true" textRotation="0" vertical="center" wrapText="true"/>
      <protection hidden="false" locked="true"/>
    </xf>
    <xf applyAlignment="true" applyBorder="true" applyFont="true" applyProtection="false" borderId="0" fillId="0" fontId="5" numFmtId="164" xfId="0">
      <alignment horizontal="left" indent="0" shrinkToFit="true" textRotation="0" vertical="top" wrapText="true"/>
      <protection hidden="false" locked="true"/>
    </xf>
    <xf applyAlignment="true" applyBorder="false" applyFont="true" applyProtection="false" borderId="0" fillId="0" fontId="5" numFmtId="164" xfId="0">
      <alignment horizontal="left" indent="0" shrinkToFit="false" textRotation="0" vertical="bottom" wrapText="false"/>
      <protection hidden="false" locked="true"/>
    </xf>
    <xf applyAlignment="true" applyBorder="true" applyFont="true" applyProtection="false" borderId="0" fillId="0" fontId="5" numFmtId="164" xfId="0">
      <alignment horizontal="left" indent="0" shrinkToFit="false" textRotation="0" vertical="top" wrapText="false"/>
      <protection hidden="false" locked="true"/>
    </xf>
    <xf applyAlignment="true" applyBorder="true" applyFont="true" applyProtection="false" borderId="4" fillId="0" fontId="5" numFmtId="165" xfId="0">
      <alignment horizontal="center" indent="0" shrinkToFit="false" textRotation="0" vertical="bottom" wrapText="false"/>
      <protection hidden="false" locked="true"/>
    </xf>
    <xf applyAlignment="false" applyBorder="true" applyFont="true" applyProtection="false" borderId="7" fillId="0" fontId="5" numFmtId="164" xfId="0">
      <alignment horizontal="general" indent="0" shrinkToFit="false" textRotation="0" vertical="bottom" wrapText="false"/>
      <protection hidden="false" locked="true"/>
    </xf>
    <xf applyAlignment="tru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7" fillId="0" fontId="5" numFmtId="164" xfId="0">
      <alignment horizontal="general" indent="0" shrinkToFit="false" textRotation="0" vertical="bottom" wrapText="false"/>
      <protection hidden="false" locked="true"/>
    </xf>
    <xf applyAlignment="true" applyBorder="true" applyFont="true" applyProtection="false" borderId="7" fillId="0" fontId="5" numFmtId="164" xfId="0">
      <alignment horizontal="center" indent="0" shrinkToFit="false" textRotation="0" vertical="bottom" wrapText="false"/>
      <protection hidden="false" locked="true"/>
    </xf>
    <xf applyAlignment="true" applyBorder="true" applyFont="true" applyProtection="false" borderId="7" fillId="0" fontId="5" numFmtId="166" xfId="0">
      <alignment horizontal="center" indent="0" shrinkToFit="false" textRotation="0" vertical="bottom" wrapText="false"/>
      <protection hidden="false" locked="true"/>
    </xf>
    <xf applyAlignment="true" applyBorder="true" applyFont="true" applyProtection="false" borderId="7" fillId="0" fontId="5" numFmtId="164" xfId="0">
      <alignment horizontal="left" indent="0" shrinkToFit="false" textRotation="0" vertical="bottom" wrapText="false"/>
      <protection hidden="false" locked="true"/>
    </xf>
    <xf applyAlignment="true" applyBorder="true" applyFont="true" applyProtection="false" borderId="2" fillId="0" fontId="5" numFmtId="164" xfId="0">
      <alignment horizontal="left" indent="0" shrinkToFit="false" textRotation="0" vertical="bottom" wrapText="true"/>
      <protection hidden="false" locked="true"/>
    </xf>
    <xf applyAlignment="true" applyBorder="true" applyFont="true" applyProtection="false" borderId="2" fillId="0" fontId="5" numFmtId="164" xfId="0">
      <alignment horizontal="general" indent="0" shrinkToFit="false" textRotation="0" vertical="bottom" wrapText="false"/>
      <protection hidden="false" locked="true"/>
    </xf>
    <xf applyAlignment="true" applyBorder="true" applyFont="true" applyProtection="false" borderId="1" fillId="0" fontId="5" numFmtId="164" xfId="0">
      <alignment horizontal="center" indent="0" shrinkToFit="false" textRotation="0" vertical="bottom" wrapText="false"/>
      <protection hidden="false" locked="true"/>
    </xf>
    <xf applyAlignment="true" applyBorder="true" applyFont="true" applyProtection="false" borderId="8" fillId="0" fontId="5" numFmtId="164" xfId="0">
      <alignment horizontal="general" indent="0" shrinkToFit="false" textRotation="0" vertical="bottom" wrapText="false"/>
      <protection hidden="false" locked="true"/>
    </xf>
    <xf applyAlignment="true" applyBorder="true" applyFont="true" applyProtection="false" borderId="8" fillId="0" fontId="5" numFmtId="164" xfId="0">
      <alignment horizontal="center" indent="0" shrinkToFit="false" textRotation="0" vertical="bottom" wrapText="false"/>
      <protection hidden="false" locked="true"/>
    </xf>
    <xf applyAlignment="true" applyBorder="true" applyFont="true" applyProtection="false" borderId="0" fillId="0" fontId="5" numFmtId="164" xfId="0">
      <alignment horizontal="left"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true" applyBorder="true" applyFont="true" applyProtection="false" borderId="1" fillId="0" fontId="4" numFmtId="164" xfId="0">
      <alignment horizontal="center" indent="0" shrinkToFit="false" textRotation="0" vertical="bottom" wrapText="false"/>
      <protection hidden="false" locked="true"/>
    </xf>
    <xf applyAlignment="true" applyBorder="true" applyFont="true" applyProtection="false" borderId="0" fillId="0" fontId="5" numFmtId="166" xfId="0">
      <alignment horizontal="general" indent="0" shrinkToFit="false" textRotation="0" vertical="bottom" wrapText="false"/>
      <protection hidden="false" locked="true"/>
    </xf>
    <xf applyAlignment="true" applyBorder="false" applyFont="true" applyProtection="false" borderId="0" fillId="0" fontId="5" numFmtId="164" xfId="0">
      <alignment horizontal="left" indent="0" shrinkToFit="false" textRotation="0" vertical="top" wrapText="true"/>
      <protection hidden="false" locked="true"/>
    </xf>
    <xf applyAlignment="true" applyBorder="true" applyFont="true" applyProtection="false" borderId="3" fillId="0" fontId="4" numFmtId="164" xfId="0">
      <alignment horizontal="center" indent="0" shrinkToFit="false" textRotation="0" vertical="bottom" wrapText="true"/>
      <protection hidden="false" locked="true"/>
    </xf>
    <xf applyAlignment="true" applyBorder="true" applyFont="true" applyProtection="false" borderId="0" fillId="0" fontId="5" numFmtId="166" xfId="22">
      <alignment horizontal="center" indent="0" shrinkToFit="false" textRotation="0" vertical="bottom" wrapText="false"/>
      <protection hidden="false" locked="true"/>
    </xf>
    <xf applyAlignment="true" applyBorder="true" applyFont="true" applyProtection="false" borderId="2" fillId="0" fontId="5" numFmtId="166" xfId="22">
      <alignment horizontal="center" indent="0" shrinkToFit="false" textRotation="0" vertical="bottom" wrapText="false"/>
      <protection hidden="false" locked="true"/>
    </xf>
  </cellXfs>
  <cellStyles count="9">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Normal_VS Chapter 2 Tables from lindsay" xfId="20"/>
    <cellStyle builtinId="54" customBuiltin="true" name="Excel Built-in Normal_Table 2-8 from lindsay" xfId="21"/>
    <cellStyle builtinId="54" customBuiltin="true" name="Excel Built-in Normal_Sheet1" xfId="22"/>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5.83522727272727"/>
    <col collapsed="false" hidden="false" max="1025" min="2" style="0" width="9.32954545454546"/>
  </cols>
  <sheetData>
    <row collapsed="false" customFormat="false" customHeight="false" hidden="false" ht="12.75" outlineLevel="0" r="1">
      <c r="A1" s="1" t="s">
        <v>0</v>
      </c>
    </row>
    <row collapsed="false" customFormat="false" customHeight="false" hidden="false" ht="12.1" outlineLevel="0" r="2">
      <c r="A2" s="1" t="s">
        <v>1</v>
      </c>
    </row>
    <row collapsed="false" customFormat="false" customHeight="false" hidden="false" ht="12.75" outlineLevel="0" r="4">
      <c r="A4" s="2" t="s">
        <v>2</v>
      </c>
      <c r="B4" s="3" t="s">
        <v>3</v>
      </c>
    </row>
    <row collapsed="false" customFormat="false" customHeight="false" hidden="false" ht="12.75" outlineLevel="0" r="5">
      <c r="A5" s="3" t="s">
        <v>4</v>
      </c>
      <c r="B5" s="3" t="s">
        <v>5</v>
      </c>
    </row>
    <row collapsed="false" customFormat="false" customHeight="false" hidden="false" ht="12.75" outlineLevel="0" r="6">
      <c r="A6" s="3" t="s">
        <v>6</v>
      </c>
      <c r="B6" s="3" t="s">
        <v>7</v>
      </c>
    </row>
    <row collapsed="false" customFormat="false" customHeight="false" hidden="false" ht="12.75" outlineLevel="0" r="7">
      <c r="A7" s="3" t="s">
        <v>8</v>
      </c>
      <c r="B7" s="3" t="s">
        <v>9</v>
      </c>
    </row>
    <row collapsed="false" customFormat="false" customHeight="false" hidden="false" ht="12.75" outlineLevel="0" r="8">
      <c r="A8" s="3" t="s">
        <v>10</v>
      </c>
      <c r="B8" s="3" t="s">
        <v>11</v>
      </c>
    </row>
    <row collapsed="false" customFormat="false" customHeight="false" hidden="false" ht="12.75" outlineLevel="0" r="9">
      <c r="A9" s="3" t="s">
        <v>12</v>
      </c>
      <c r="B9" s="3" t="s">
        <v>13</v>
      </c>
    </row>
    <row collapsed="false" customFormat="false" customHeight="false" hidden="false" ht="12.75" outlineLevel="0" r="10">
      <c r="A10" s="2" t="s">
        <v>14</v>
      </c>
      <c r="B10" s="3" t="s">
        <v>15</v>
      </c>
    </row>
    <row collapsed="false" customFormat="false" customHeight="false" hidden="false" ht="12.75" outlineLevel="0" r="11">
      <c r="A11" s="3" t="s">
        <v>16</v>
      </c>
      <c r="B11" s="3" t="s">
        <v>17</v>
      </c>
    </row>
    <row collapsed="false" customFormat="false" customHeight="false" hidden="false" ht="12.75" outlineLevel="0" r="12">
      <c r="A12" s="3" t="s">
        <v>18</v>
      </c>
      <c r="B12" s="3" t="s">
        <v>19</v>
      </c>
    </row>
    <row collapsed="false" customFormat="false" customHeight="false" hidden="false" ht="12.75" outlineLevel="0" r="13">
      <c r="A13" s="3" t="s">
        <v>20</v>
      </c>
      <c r="B13" s="3" t="s">
        <v>21</v>
      </c>
    </row>
    <row collapsed="false" customFormat="true" customHeight="false" hidden="false" ht="12.75" outlineLevel="0" r="14" s="3">
      <c r="A14" s="3" t="s">
        <v>22</v>
      </c>
      <c r="B14" s="3" t="s">
        <v>23</v>
      </c>
    </row>
    <row collapsed="false" customFormat="true" customHeight="false" hidden="false" ht="12.75" outlineLevel="0" r="15" s="3">
      <c r="A15" s="3" t="s">
        <v>24</v>
      </c>
      <c r="B15" s="3" t="s">
        <v>25</v>
      </c>
    </row>
    <row collapsed="false" customFormat="true" customHeight="false" hidden="false" ht="12.75" outlineLevel="0" r="16" s="3">
      <c r="A16" s="3" t="s">
        <v>26</v>
      </c>
      <c r="B16" s="3" t="s">
        <v>27</v>
      </c>
    </row>
    <row collapsed="false" customFormat="true" customHeight="false" hidden="false" ht="12.75" outlineLevel="0" r="17" s="3">
      <c r="A17" s="3" t="s">
        <v>28</v>
      </c>
      <c r="B17" s="3" t="s">
        <v>29</v>
      </c>
    </row>
    <row collapsed="false" customFormat="true" customHeight="false" hidden="false" ht="12.75" outlineLevel="0" r="18" s="3">
      <c r="A18" s="3" t="s">
        <v>30</v>
      </c>
      <c r="B18" s="3" t="s">
        <v>31</v>
      </c>
    </row>
    <row collapsed="false" customFormat="true" customHeight="false" hidden="false" ht="12.75" outlineLevel="0" r="19" s="3">
      <c r="A19" s="3" t="s">
        <v>32</v>
      </c>
      <c r="B19" s="3" t="s">
        <v>33</v>
      </c>
    </row>
    <row collapsed="false" customFormat="true" customHeight="false" hidden="false" ht="12.75" outlineLevel="0" r="20" s="3">
      <c r="A20" s="3" t="s">
        <v>34</v>
      </c>
      <c r="B20" s="3" t="s">
        <v>35</v>
      </c>
    </row>
    <row collapsed="false" customFormat="true" customHeight="false" hidden="false" ht="12.75" outlineLevel="0" r="21" s="3">
      <c r="A21" s="3" t="s">
        <v>36</v>
      </c>
      <c r="B21" s="3" t="s">
        <v>37</v>
      </c>
    </row>
    <row collapsed="false" customFormat="true" customHeight="false" hidden="false" ht="12.75" outlineLevel="0" r="22" s="3">
      <c r="A22" s="3" t="s">
        <v>38</v>
      </c>
      <c r="B22" s="3" t="s">
        <v>39</v>
      </c>
    </row>
  </sheetData>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5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4" activeCellId="0" pane="topLeft" sqref="I14"/>
    </sheetView>
  </sheetViews>
  <sheetFormatPr defaultRowHeight="12.75"/>
  <cols>
    <col collapsed="false" hidden="false" max="3" min="1" style="0" width="10.8352272727273"/>
    <col collapsed="false" hidden="false" max="4" min="4" style="0" width="2.00568181818182"/>
    <col collapsed="false" hidden="false" max="6" min="5" style="0" width="10.8352272727273"/>
    <col collapsed="false" hidden="false" max="7" min="7" style="0" width="3.67045454545455"/>
    <col collapsed="false" hidden="false" max="8" min="8" style="0" width="11.0056818181818"/>
    <col collapsed="false" hidden="false" max="10" min="9" style="0" width="9.32954545454546"/>
    <col collapsed="false" hidden="false" max="11" min="11" style="0" width="2.00568181818182"/>
    <col collapsed="false" hidden="false" max="1025" min="12" style="0" width="9.32954545454546"/>
  </cols>
  <sheetData>
    <row collapsed="false" customFormat="false" customHeight="false" hidden="false" ht="12.75" outlineLevel="0" r="1">
      <c r="A1" s="3" t="s">
        <v>297</v>
      </c>
      <c r="B1" s="3" t="s">
        <v>19</v>
      </c>
    </row>
    <row collapsed="false" customFormat="false" customHeight="false" hidden="false" ht="13.5" outlineLevel="0" r="2"/>
    <row collapsed="false" customFormat="false" customHeight="false" hidden="false" ht="12.75" outlineLevel="0" r="3">
      <c r="A3" s="18"/>
      <c r="B3" s="16" t="s">
        <v>117</v>
      </c>
      <c r="C3" s="16"/>
      <c r="D3" s="16"/>
      <c r="E3" s="16" t="s">
        <v>118</v>
      </c>
      <c r="F3" s="16"/>
      <c r="H3" s="18"/>
      <c r="I3" s="16" t="s">
        <v>117</v>
      </c>
      <c r="J3" s="16"/>
      <c r="K3" s="16"/>
      <c r="L3" s="16" t="s">
        <v>118</v>
      </c>
      <c r="M3" s="16"/>
    </row>
    <row collapsed="false" customFormat="false" customHeight="false" hidden="false" ht="12.75" outlineLevel="0" r="4">
      <c r="A4" s="11" t="s">
        <v>42</v>
      </c>
      <c r="B4" s="32" t="s">
        <v>238</v>
      </c>
      <c r="C4" s="32" t="s">
        <v>237</v>
      </c>
      <c r="D4" s="12"/>
      <c r="E4" s="32" t="s">
        <v>238</v>
      </c>
      <c r="F4" s="32" t="s">
        <v>237</v>
      </c>
      <c r="H4" s="11" t="s">
        <v>42</v>
      </c>
      <c r="I4" s="32" t="s">
        <v>238</v>
      </c>
      <c r="J4" s="32" t="s">
        <v>237</v>
      </c>
      <c r="K4" s="12"/>
      <c r="L4" s="32" t="s">
        <v>238</v>
      </c>
      <c r="M4" s="32" t="s">
        <v>237</v>
      </c>
    </row>
    <row collapsed="false" customFormat="false" customHeight="false" hidden="false" ht="12.75" outlineLevel="0" r="5">
      <c r="A5" s="8" t="n">
        <v>1930</v>
      </c>
      <c r="B5" s="9" t="n">
        <v>8</v>
      </c>
      <c r="C5" s="9" t="n">
        <v>15</v>
      </c>
      <c r="D5" s="9"/>
      <c r="E5" s="9" t="n">
        <v>2</v>
      </c>
      <c r="F5" s="9" t="n">
        <v>5</v>
      </c>
      <c r="H5" s="8" t="n">
        <v>1972</v>
      </c>
      <c r="I5" s="9" t="n">
        <v>20</v>
      </c>
      <c r="J5" s="9" t="n">
        <v>20</v>
      </c>
      <c r="K5" s="9"/>
      <c r="L5" s="9" t="n">
        <v>3</v>
      </c>
      <c r="M5" s="9" t="n">
        <v>3</v>
      </c>
    </row>
    <row collapsed="false" customFormat="false" customHeight="false" hidden="false" ht="12.75" outlineLevel="0" r="6">
      <c r="A6" s="8" t="n">
        <v>1932</v>
      </c>
      <c r="B6" s="9" t="n">
        <v>16</v>
      </c>
      <c r="C6" s="9" t="n">
        <v>23</v>
      </c>
      <c r="D6" s="9"/>
      <c r="E6" s="9" t="n">
        <v>1</v>
      </c>
      <c r="F6" s="9" t="n">
        <v>1</v>
      </c>
      <c r="H6" s="8" t="n">
        <v>1974</v>
      </c>
      <c r="I6" s="9" t="n">
        <v>23</v>
      </c>
      <c r="J6" s="9" t="n">
        <v>21</v>
      </c>
      <c r="K6" s="9"/>
      <c r="L6" s="9" t="n">
        <v>3</v>
      </c>
      <c r="M6" s="9" t="n">
        <v>4</v>
      </c>
    </row>
    <row collapsed="false" customFormat="false" customHeight="false" hidden="false" ht="12.75" outlineLevel="0" r="7">
      <c r="A7" s="8" t="n">
        <v>1934</v>
      </c>
      <c r="B7" s="9" t="n">
        <v>29</v>
      </c>
      <c r="C7" s="9" t="n">
        <v>9</v>
      </c>
      <c r="D7" s="9"/>
      <c r="E7" s="9" t="n">
        <v>3</v>
      </c>
      <c r="F7" s="9" t="n">
        <v>1</v>
      </c>
      <c r="H7" s="8" t="n">
        <v>1976</v>
      </c>
      <c r="I7" s="9" t="n">
        <v>31</v>
      </c>
      <c r="J7" s="9" t="n">
        <v>16</v>
      </c>
      <c r="K7" s="9"/>
      <c r="L7" s="9" t="n">
        <v>4</v>
      </c>
      <c r="M7" s="9" t="n">
        <v>4</v>
      </c>
    </row>
    <row collapsed="false" customFormat="false" customHeight="false" hidden="false" ht="12.75" outlineLevel="0" r="8">
      <c r="A8" s="8" t="n">
        <v>1936</v>
      </c>
      <c r="B8" s="9" t="n">
        <v>29</v>
      </c>
      <c r="C8" s="9" t="n">
        <v>3</v>
      </c>
      <c r="D8" s="9"/>
      <c r="E8" s="9" t="n">
        <v>4</v>
      </c>
      <c r="F8" s="9" t="n">
        <v>2</v>
      </c>
      <c r="H8" s="8" t="n">
        <v>1978</v>
      </c>
      <c r="I8" s="9" t="n">
        <v>31</v>
      </c>
      <c r="J8" s="9" t="n">
        <v>18</v>
      </c>
      <c r="K8" s="9"/>
      <c r="L8" s="9" t="n">
        <v>4</v>
      </c>
      <c r="M8" s="9" t="n">
        <v>5</v>
      </c>
    </row>
    <row collapsed="false" customFormat="false" customHeight="false" hidden="false" ht="12.75" outlineLevel="0" r="9">
      <c r="A9" s="8" t="n">
        <v>1938</v>
      </c>
      <c r="B9" s="9" t="n">
        <v>21</v>
      </c>
      <c r="C9" s="9" t="n">
        <v>5</v>
      </c>
      <c r="D9" s="9"/>
      <c r="E9" s="9" t="n">
        <v>3</v>
      </c>
      <c r="F9" s="9" t="n">
        <v>1</v>
      </c>
      <c r="H9" s="8" t="n">
        <v>1980</v>
      </c>
      <c r="I9" s="9" t="n">
        <v>21</v>
      </c>
      <c r="J9" s="9" t="n">
        <v>13</v>
      </c>
      <c r="K9" s="9"/>
      <c r="L9" s="9" t="n">
        <v>2</v>
      </c>
      <c r="M9" s="9" t="n">
        <v>3</v>
      </c>
    </row>
    <row collapsed="false" customFormat="false" customHeight="false" hidden="false" ht="12.75" outlineLevel="0" r="10">
      <c r="A10" s="8" t="n">
        <v>1940</v>
      </c>
      <c r="B10" s="9" t="n">
        <v>16</v>
      </c>
      <c r="C10" s="9" t="n">
        <v>6</v>
      </c>
      <c r="D10" s="9"/>
      <c r="E10" s="9" t="n">
        <v>1</v>
      </c>
      <c r="F10" s="9" t="n">
        <v>2</v>
      </c>
      <c r="H10" s="8" t="n">
        <v>1982</v>
      </c>
      <c r="I10" s="9" t="n">
        <v>19</v>
      </c>
      <c r="J10" s="9" t="n">
        <v>21</v>
      </c>
      <c r="K10" s="9"/>
      <c r="L10" s="9" t="n">
        <v>1</v>
      </c>
      <c r="M10" s="9" t="n">
        <v>2</v>
      </c>
    </row>
    <row collapsed="false" customFormat="false" customHeight="false" hidden="false" ht="12.75" outlineLevel="0" r="11">
      <c r="A11" s="8" t="n">
        <v>1942</v>
      </c>
      <c r="B11" s="9" t="n">
        <v>20</v>
      </c>
      <c r="C11" s="9" t="n">
        <v>12</v>
      </c>
      <c r="D11" s="9"/>
      <c r="E11" s="9" t="n">
        <v>0</v>
      </c>
      <c r="F11" s="9" t="n">
        <v>0</v>
      </c>
      <c r="H11" s="8" t="n">
        <v>1984</v>
      </c>
      <c r="I11" s="9" t="n">
        <v>9</v>
      </c>
      <c r="J11" s="9" t="n">
        <v>13</v>
      </c>
      <c r="K11" s="9"/>
      <c r="L11" s="9" t="n">
        <v>2</v>
      </c>
      <c r="M11" s="9" t="n">
        <v>2</v>
      </c>
    </row>
    <row collapsed="false" customFormat="false" customHeight="false" hidden="false" ht="12.75" outlineLevel="0" r="12">
      <c r="A12" s="8" t="n">
        <v>1944</v>
      </c>
      <c r="B12" s="9" t="n">
        <v>17</v>
      </c>
      <c r="C12" s="9" t="n">
        <v>5</v>
      </c>
      <c r="D12" s="9"/>
      <c r="E12" s="9" t="n">
        <v>3</v>
      </c>
      <c r="F12" s="9" t="n">
        <v>2</v>
      </c>
      <c r="H12" s="8" t="n">
        <v>1986</v>
      </c>
      <c r="I12" s="9" t="n">
        <v>20</v>
      </c>
      <c r="J12" s="9" t="n">
        <v>20</v>
      </c>
      <c r="K12" s="9"/>
      <c r="L12" s="9" t="n">
        <v>3</v>
      </c>
      <c r="M12" s="9" t="n">
        <v>3</v>
      </c>
    </row>
    <row collapsed="false" customFormat="false" customHeight="false" hidden="false" ht="12.75" outlineLevel="0" r="13">
      <c r="A13" s="8" t="n">
        <v>1946</v>
      </c>
      <c r="B13" s="9" t="n">
        <v>17</v>
      </c>
      <c r="C13" s="9" t="n">
        <v>15</v>
      </c>
      <c r="D13" s="9"/>
      <c r="E13" s="9" t="n">
        <v>4</v>
      </c>
      <c r="F13" s="9" t="n">
        <v>3</v>
      </c>
      <c r="H13" s="8" t="n">
        <v>1988</v>
      </c>
      <c r="I13" s="9" t="n">
        <v>10</v>
      </c>
      <c r="J13" s="9" t="n">
        <v>13</v>
      </c>
      <c r="K13" s="9"/>
      <c r="L13" s="9" t="n">
        <v>3</v>
      </c>
      <c r="M13" s="9" t="n">
        <v>3</v>
      </c>
    </row>
    <row collapsed="false" customFormat="false" customHeight="false" hidden="false" ht="12.1" outlineLevel="0" r="14">
      <c r="A14" s="8" t="n">
        <v>1948</v>
      </c>
      <c r="B14" s="9" t="n">
        <v>17</v>
      </c>
      <c r="C14" s="9" t="n">
        <v>12</v>
      </c>
      <c r="D14" s="9"/>
      <c r="E14" s="9" t="n">
        <v>3</v>
      </c>
      <c r="F14" s="9" t="n">
        <v>4</v>
      </c>
      <c r="H14" s="8" t="n">
        <v>1990</v>
      </c>
      <c r="I14" s="9" t="n">
        <v>10</v>
      </c>
      <c r="J14" s="9" t="n">
        <v>17</v>
      </c>
      <c r="K14" s="9"/>
      <c r="L14" s="9" t="n">
        <v>0</v>
      </c>
      <c r="M14" s="9" t="n">
        <v>3</v>
      </c>
    </row>
    <row collapsed="false" customFormat="false" customHeight="false" hidden="false" ht="12.75" outlineLevel="0" r="15">
      <c r="A15" s="8" t="n">
        <v>1950</v>
      </c>
      <c r="B15" s="9" t="n">
        <v>12</v>
      </c>
      <c r="C15" s="9" t="n">
        <v>17</v>
      </c>
      <c r="D15" s="9"/>
      <c r="E15" s="9" t="n">
        <v>3</v>
      </c>
      <c r="F15" s="9" t="n">
        <v>1</v>
      </c>
      <c r="H15" s="8" t="n">
        <v>1992</v>
      </c>
      <c r="I15" s="9" t="n">
        <v>41</v>
      </c>
      <c r="J15" s="9" t="n">
        <v>24</v>
      </c>
      <c r="K15" s="9"/>
      <c r="L15" s="9" t="n">
        <v>4</v>
      </c>
      <c r="M15" s="9" t="n">
        <v>3</v>
      </c>
    </row>
    <row collapsed="false" customFormat="false" customHeight="false" hidden="false" ht="12.75" outlineLevel="0" r="16">
      <c r="A16" s="8" t="n">
        <v>1952</v>
      </c>
      <c r="B16" s="9" t="n">
        <v>25</v>
      </c>
      <c r="C16" s="9" t="n">
        <v>17</v>
      </c>
      <c r="D16" s="9"/>
      <c r="E16" s="9" t="n">
        <v>2</v>
      </c>
      <c r="F16" s="9" t="n">
        <v>1</v>
      </c>
      <c r="H16" s="8" t="n">
        <v>1994</v>
      </c>
      <c r="I16" s="9" t="n">
        <v>28</v>
      </c>
      <c r="J16" s="9" t="n">
        <v>20</v>
      </c>
      <c r="K16" s="9"/>
      <c r="L16" s="9" t="n">
        <v>6</v>
      </c>
      <c r="M16" s="9" t="n">
        <v>3</v>
      </c>
    </row>
    <row collapsed="false" customFormat="false" customHeight="false" hidden="false" ht="12.75" outlineLevel="0" r="17">
      <c r="A17" s="8" t="n">
        <v>1954</v>
      </c>
      <c r="B17" s="9" t="n">
        <v>11</v>
      </c>
      <c r="C17" s="9" t="n">
        <v>13</v>
      </c>
      <c r="D17" s="9"/>
      <c r="E17" s="9" t="n">
        <v>1</v>
      </c>
      <c r="F17" s="9" t="n">
        <v>1</v>
      </c>
      <c r="H17" s="8" t="n">
        <v>1996</v>
      </c>
      <c r="I17" s="9" t="n">
        <v>28</v>
      </c>
      <c r="J17" s="9" t="n">
        <v>21</v>
      </c>
      <c r="K17" s="9"/>
      <c r="L17" s="9" t="n">
        <v>8</v>
      </c>
      <c r="M17" s="9" t="n">
        <v>5</v>
      </c>
    </row>
    <row collapsed="false" customFormat="false" customHeight="false" hidden="false" ht="12.75" outlineLevel="0" r="18">
      <c r="A18" s="8" t="n">
        <v>1956</v>
      </c>
      <c r="B18" s="9" t="n">
        <v>7</v>
      </c>
      <c r="C18" s="9" t="n">
        <v>13</v>
      </c>
      <c r="D18" s="9"/>
      <c r="E18" s="9" t="n">
        <v>4</v>
      </c>
      <c r="F18" s="9" t="n">
        <v>1</v>
      </c>
      <c r="H18" s="8" t="n">
        <v>1998</v>
      </c>
      <c r="I18" s="9" t="n">
        <v>17</v>
      </c>
      <c r="J18" s="9" t="n">
        <v>16</v>
      </c>
      <c r="K18" s="9"/>
      <c r="L18" s="9" t="n">
        <v>3</v>
      </c>
      <c r="M18" s="9" t="n">
        <v>2</v>
      </c>
    </row>
    <row collapsed="false" customFormat="false" customHeight="false" hidden="false" ht="12.75" outlineLevel="0" r="19">
      <c r="A19" s="8" t="n">
        <v>1958</v>
      </c>
      <c r="B19" s="9" t="n">
        <v>6</v>
      </c>
      <c r="C19" s="9" t="n">
        <v>27</v>
      </c>
      <c r="D19" s="9"/>
      <c r="E19" s="9" t="n">
        <v>0</v>
      </c>
      <c r="F19" s="9" t="n">
        <v>6</v>
      </c>
      <c r="H19" s="8" t="n">
        <v>2000</v>
      </c>
      <c r="I19" s="9" t="n">
        <v>7</v>
      </c>
      <c r="J19" s="9" t="n">
        <v>23</v>
      </c>
      <c r="K19" s="9"/>
      <c r="L19" s="9" t="n">
        <v>4</v>
      </c>
      <c r="M19" s="9" t="n">
        <v>1</v>
      </c>
    </row>
    <row collapsed="false" customFormat="false" customHeight="false" hidden="false" ht="14.25" outlineLevel="0" r="20">
      <c r="A20" s="8" t="n">
        <v>1960</v>
      </c>
      <c r="B20" s="9" t="n">
        <v>11</v>
      </c>
      <c r="C20" s="9" t="n">
        <v>15</v>
      </c>
      <c r="D20" s="9"/>
      <c r="E20" s="9" t="n">
        <v>3</v>
      </c>
      <c r="F20" s="9" t="n">
        <v>1</v>
      </c>
      <c r="H20" s="8" t="n">
        <v>2002</v>
      </c>
      <c r="I20" s="9" t="n">
        <v>13</v>
      </c>
      <c r="J20" s="9" t="n">
        <v>22</v>
      </c>
      <c r="K20" s="9"/>
      <c r="L20" s="9" t="n">
        <v>1</v>
      </c>
      <c r="M20" s="9" t="s">
        <v>298</v>
      </c>
    </row>
    <row collapsed="false" customFormat="false" customHeight="false" hidden="false" ht="12.75" outlineLevel="0" r="21">
      <c r="A21" s="8" t="n">
        <v>1962</v>
      </c>
      <c r="B21" s="9" t="n">
        <v>10</v>
      </c>
      <c r="C21" s="9" t="n">
        <v>14</v>
      </c>
      <c r="D21" s="9"/>
      <c r="E21" s="9" t="n">
        <v>2</v>
      </c>
      <c r="F21" s="9" t="n">
        <v>2</v>
      </c>
      <c r="H21" s="8" t="n">
        <v>2004</v>
      </c>
      <c r="I21" s="9" t="n">
        <v>12</v>
      </c>
      <c r="J21" s="9" t="n">
        <v>17</v>
      </c>
      <c r="K21" s="9"/>
      <c r="L21" s="9" t="n">
        <v>5</v>
      </c>
      <c r="M21" s="9" t="n">
        <v>3</v>
      </c>
    </row>
    <row collapsed="false" customFormat="false" customHeight="false" hidden="false" ht="12.75" outlineLevel="0" r="22">
      <c r="A22" s="8" t="n">
        <v>1964</v>
      </c>
      <c r="B22" s="9" t="n">
        <v>17</v>
      </c>
      <c r="C22" s="9" t="n">
        <v>16</v>
      </c>
      <c r="D22" s="9"/>
      <c r="E22" s="9" t="n">
        <v>1</v>
      </c>
      <c r="F22" s="9" t="n">
        <v>1</v>
      </c>
      <c r="H22" s="8" t="n">
        <v>2006</v>
      </c>
      <c r="I22" s="9" t="n">
        <v>9</v>
      </c>
      <c r="J22" s="9" t="n">
        <v>17</v>
      </c>
      <c r="K22" s="9"/>
      <c r="L22" s="9" t="n">
        <v>2</v>
      </c>
      <c r="M22" s="9" t="n">
        <v>1</v>
      </c>
    </row>
    <row collapsed="false" customFormat="false" customHeight="false" hidden="false" ht="12.75" outlineLevel="0" r="23">
      <c r="A23" s="8" t="n">
        <v>1966</v>
      </c>
      <c r="B23" s="9" t="n">
        <v>14</v>
      </c>
      <c r="C23" s="9" t="n">
        <v>8</v>
      </c>
      <c r="D23" s="9"/>
      <c r="E23" s="9" t="n">
        <v>1</v>
      </c>
      <c r="F23" s="9" t="n">
        <v>2</v>
      </c>
      <c r="H23" s="8" t="n">
        <v>2008</v>
      </c>
      <c r="I23" s="9" t="n">
        <v>3</v>
      </c>
      <c r="J23" s="9" t="n">
        <v>24</v>
      </c>
      <c r="K23" s="9"/>
      <c r="L23" s="9" t="n">
        <v>0</v>
      </c>
      <c r="M23" s="9" t="n">
        <v>5</v>
      </c>
    </row>
    <row collapsed="false" customFormat="false" customHeight="false" hidden="false" ht="12.75" outlineLevel="0" r="24">
      <c r="A24" s="8" t="n">
        <v>1968</v>
      </c>
      <c r="B24" s="9" t="n">
        <v>13</v>
      </c>
      <c r="C24" s="9" t="n">
        <v>10</v>
      </c>
      <c r="D24" s="9"/>
      <c r="E24" s="9" t="n">
        <v>4</v>
      </c>
      <c r="F24" s="9" t="n">
        <v>3</v>
      </c>
      <c r="H24" s="8" t="n">
        <v>2010</v>
      </c>
      <c r="I24" s="9" t="n">
        <v>17</v>
      </c>
      <c r="J24" s="9" t="n">
        <v>15</v>
      </c>
      <c r="K24" s="9"/>
      <c r="L24" s="9" t="n">
        <v>6</v>
      </c>
      <c r="M24" s="9" t="n">
        <v>6</v>
      </c>
    </row>
    <row collapsed="false" customFormat="false" customHeight="false" hidden="false" ht="14.25" outlineLevel="0" r="25">
      <c r="A25" s="11" t="n">
        <v>1970</v>
      </c>
      <c r="B25" s="12" t="n">
        <v>11</v>
      </c>
      <c r="C25" s="12" t="n">
        <v>19</v>
      </c>
      <c r="D25" s="12"/>
      <c r="E25" s="12" t="n">
        <v>3</v>
      </c>
      <c r="F25" s="12" t="n">
        <v>1</v>
      </c>
      <c r="H25" s="11" t="n">
        <v>2012</v>
      </c>
      <c r="I25" s="12" t="n">
        <v>20</v>
      </c>
      <c r="J25" s="12" t="n">
        <v>18</v>
      </c>
      <c r="K25" s="12"/>
      <c r="L25" s="12" t="s">
        <v>299</v>
      </c>
      <c r="M25" s="12" t="n">
        <v>3</v>
      </c>
    </row>
    <row collapsed="false" customFormat="false" customHeight="true" hidden="false" ht="12.75" outlineLevel="0" r="27">
      <c r="A27" s="4" t="s">
        <v>260</v>
      </c>
      <c r="B27" s="4"/>
      <c r="C27" s="4"/>
      <c r="D27" s="4"/>
      <c r="E27" s="4"/>
      <c r="F27" s="4"/>
      <c r="G27" s="4"/>
      <c r="H27" s="4"/>
      <c r="I27" s="4"/>
      <c r="J27" s="4"/>
      <c r="K27" s="4"/>
      <c r="L27" s="4"/>
      <c r="M27" s="4"/>
    </row>
    <row collapsed="false" customFormat="false" customHeight="true" hidden="false" ht="30" outlineLevel="0" r="28">
      <c r="A28" s="4" t="s">
        <v>300</v>
      </c>
      <c r="B28" s="4"/>
      <c r="C28" s="4"/>
      <c r="D28" s="4"/>
      <c r="E28" s="4"/>
      <c r="F28" s="4"/>
      <c r="G28" s="4"/>
      <c r="H28" s="4"/>
      <c r="I28" s="4"/>
      <c r="J28" s="4"/>
      <c r="K28" s="4"/>
      <c r="L28" s="4"/>
      <c r="M28" s="4"/>
    </row>
    <row collapsed="false" customFormat="false" customHeight="false" hidden="false" ht="12.75" outlineLevel="0" r="29">
      <c r="A29" s="52"/>
      <c r="B29" s="52"/>
      <c r="C29" s="52"/>
      <c r="D29" s="52"/>
      <c r="E29" s="52"/>
      <c r="F29" s="52"/>
      <c r="G29" s="52"/>
      <c r="H29" s="52"/>
      <c r="I29" s="52"/>
      <c r="J29" s="52"/>
      <c r="K29" s="52"/>
      <c r="L29" s="52"/>
      <c r="M29" s="52"/>
    </row>
    <row collapsed="false" customFormat="false" customHeight="true" hidden="false" ht="26.25" outlineLevel="0" r="30">
      <c r="A30" s="4" t="s">
        <v>301</v>
      </c>
      <c r="B30" s="4"/>
      <c r="C30" s="4"/>
      <c r="D30" s="4"/>
      <c r="E30" s="4"/>
      <c r="F30" s="4"/>
      <c r="G30" s="4"/>
      <c r="H30" s="4"/>
      <c r="I30" s="4"/>
      <c r="J30" s="4"/>
      <c r="K30" s="4"/>
      <c r="L30" s="4"/>
      <c r="M30" s="4"/>
    </row>
    <row collapsed="false" customFormat="false" customHeight="false" hidden="false" ht="12.75" outlineLevel="0" r="31">
      <c r="A31" s="53" t="s">
        <v>302</v>
      </c>
      <c r="B31" s="53"/>
      <c r="C31" s="53"/>
      <c r="D31" s="53"/>
      <c r="E31" s="53"/>
      <c r="F31" s="53"/>
      <c r="G31" s="53"/>
      <c r="H31" s="53"/>
      <c r="I31" s="53"/>
      <c r="J31" s="53"/>
      <c r="K31" s="53"/>
      <c r="L31" s="53"/>
      <c r="M31" s="53"/>
    </row>
    <row collapsed="false" customFormat="false" customHeight="false" hidden="false" ht="12.75" outlineLevel="0" r="32">
      <c r="A32" s="52"/>
      <c r="B32" s="52"/>
      <c r="C32" s="52"/>
      <c r="D32" s="52"/>
      <c r="E32" s="52"/>
      <c r="F32" s="52"/>
      <c r="G32" s="52"/>
      <c r="H32" s="52"/>
      <c r="I32" s="52"/>
      <c r="J32" s="52"/>
      <c r="K32" s="52"/>
      <c r="L32" s="52"/>
      <c r="M32" s="52"/>
    </row>
    <row collapsed="false" customFormat="false" customHeight="true" hidden="false" ht="51" outlineLevel="0" r="33">
      <c r="A33" s="4" t="s">
        <v>303</v>
      </c>
      <c r="B33" s="4"/>
      <c r="C33" s="4"/>
      <c r="D33" s="4"/>
      <c r="E33" s="4"/>
      <c r="F33" s="4"/>
      <c r="G33" s="4"/>
      <c r="H33" s="4"/>
      <c r="I33" s="4"/>
      <c r="J33" s="4"/>
      <c r="K33" s="4"/>
      <c r="L33" s="4"/>
      <c r="M33" s="4"/>
    </row>
    <row collapsed="false" customFormat="false" customHeight="true" hidden="false" ht="40.5" outlineLevel="0" r="49"/>
    <row collapsed="false" customFormat="false" customHeight="true" hidden="false" ht="24.75" outlineLevel="0" r="51"/>
    <row collapsed="false" customFormat="false" customHeight="true" hidden="false" ht="12.75" outlineLevel="0" r="52"/>
    <row collapsed="false" customFormat="false" customHeight="true" hidden="false" ht="51" outlineLevel="0" r="54"/>
  </sheetData>
  <mergeCells count="9">
    <mergeCell ref="B3:C3"/>
    <mergeCell ref="E3:F3"/>
    <mergeCell ref="I3:J3"/>
    <mergeCell ref="L3:M3"/>
    <mergeCell ref="A27:M27"/>
    <mergeCell ref="A28:M28"/>
    <mergeCell ref="A30:M30"/>
    <mergeCell ref="A31:M31"/>
    <mergeCell ref="A33:M33"/>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11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1" activeCellId="0" pane="topLeft" sqref="B1"/>
    </sheetView>
  </sheetViews>
  <sheetFormatPr defaultRowHeight="12.75"/>
  <cols>
    <col collapsed="false" hidden="false" max="1" min="1" style="0" width="10.8352272727273"/>
    <col collapsed="false" hidden="false" max="2" min="2" style="0" width="12.8295454545455"/>
    <col collapsed="false" hidden="false" max="3" min="3" style="0" width="13.8295454545455"/>
    <col collapsed="false" hidden="false" max="4" min="4" style="0" width="11.8238636363636"/>
    <col collapsed="false" hidden="false" max="11" min="5" style="0" width="4.82954545454545"/>
    <col collapsed="false" hidden="false" max="1025" min="12" style="0" width="9.32954545454546"/>
  </cols>
  <sheetData>
    <row collapsed="false" customFormat="false" customHeight="false" hidden="false" ht="12.75" outlineLevel="0" r="1">
      <c r="A1" s="3" t="s">
        <v>304</v>
      </c>
      <c r="B1" s="3" t="s">
        <v>21</v>
      </c>
    </row>
    <row collapsed="false" customFormat="false" customHeight="false" hidden="false" ht="13.5" outlineLevel="0" r="2"/>
    <row collapsed="false" customFormat="false" customHeight="false" hidden="false" ht="12.75" outlineLevel="0" r="3">
      <c r="A3" s="16"/>
      <c r="B3" s="16"/>
      <c r="C3" s="16"/>
      <c r="D3" s="16"/>
      <c r="E3" s="16" t="s">
        <v>305</v>
      </c>
      <c r="F3" s="16"/>
      <c r="G3" s="16"/>
      <c r="H3" s="16"/>
      <c r="I3" s="16"/>
      <c r="J3" s="16"/>
      <c r="K3" s="16"/>
    </row>
    <row collapsed="false" customFormat="false" customHeight="false" hidden="false" ht="25.5" outlineLevel="0" r="4">
      <c r="A4" s="11" t="s">
        <v>306</v>
      </c>
      <c r="B4" s="12" t="s">
        <v>307</v>
      </c>
      <c r="C4" s="21" t="s">
        <v>308</v>
      </c>
      <c r="D4" s="21" t="s">
        <v>309</v>
      </c>
      <c r="E4" s="32" t="s">
        <v>310</v>
      </c>
      <c r="F4" s="32" t="s">
        <v>311</v>
      </c>
      <c r="G4" s="32" t="s">
        <v>312</v>
      </c>
      <c r="H4" s="54" t="s">
        <v>313</v>
      </c>
      <c r="I4" s="32" t="s">
        <v>314</v>
      </c>
      <c r="J4" s="32" t="s">
        <v>315</v>
      </c>
      <c r="K4" s="32" t="s">
        <v>316</v>
      </c>
    </row>
    <row collapsed="false" customFormat="false" customHeight="true" hidden="false" ht="12.75" outlineLevel="0" r="5">
      <c r="A5" s="22" t="s">
        <v>123</v>
      </c>
      <c r="B5" s="22" t="s">
        <v>317</v>
      </c>
      <c r="C5" s="9" t="n">
        <v>62</v>
      </c>
      <c r="D5" s="10" t="n">
        <v>2.7</v>
      </c>
      <c r="E5" s="9" t="n">
        <v>35</v>
      </c>
      <c r="F5" s="9" t="n">
        <v>5</v>
      </c>
      <c r="G5" s="9" t="n">
        <v>4</v>
      </c>
      <c r="H5" s="9" t="n">
        <v>44</v>
      </c>
      <c r="I5" s="9" t="n">
        <v>11</v>
      </c>
      <c r="J5" s="9" t="n">
        <v>5</v>
      </c>
      <c r="K5" s="9" t="n">
        <v>2</v>
      </c>
    </row>
    <row collapsed="false" customFormat="false" customHeight="true" hidden="false" ht="12.75" outlineLevel="0" r="6">
      <c r="A6" s="22"/>
      <c r="B6" s="22" t="s">
        <v>318</v>
      </c>
      <c r="C6" s="9" t="n">
        <v>7</v>
      </c>
      <c r="D6" s="10" t="n">
        <v>3.6</v>
      </c>
      <c r="E6" s="9" t="n">
        <v>2</v>
      </c>
      <c r="F6" s="9" t="n">
        <v>0</v>
      </c>
      <c r="G6" s="9" t="n">
        <v>1</v>
      </c>
      <c r="H6" s="9" t="n">
        <v>3</v>
      </c>
      <c r="I6" s="9" t="n">
        <v>3</v>
      </c>
      <c r="J6" s="9" t="n">
        <v>1</v>
      </c>
      <c r="K6" s="9" t="n">
        <v>0</v>
      </c>
    </row>
    <row collapsed="false" customFormat="false" customHeight="true" hidden="false" ht="12.75" outlineLevel="0" r="7">
      <c r="A7" s="22"/>
      <c r="B7" s="22" t="s">
        <v>319</v>
      </c>
      <c r="C7" s="9" t="n">
        <v>69</v>
      </c>
      <c r="D7" s="10" t="n">
        <v>2.8</v>
      </c>
      <c r="E7" s="9" t="n">
        <v>37</v>
      </c>
      <c r="F7" s="9" t="n">
        <v>5</v>
      </c>
      <c r="G7" s="9" t="n">
        <v>5</v>
      </c>
      <c r="H7" s="9" t="n">
        <v>47</v>
      </c>
      <c r="I7" s="9" t="n">
        <v>14</v>
      </c>
      <c r="J7" s="9" t="n">
        <v>6</v>
      </c>
      <c r="K7" s="9" t="n">
        <v>2</v>
      </c>
    </row>
    <row collapsed="false" customFormat="false" customHeight="true" hidden="false" ht="12.75" outlineLevel="0" r="8">
      <c r="A8" s="22"/>
      <c r="B8" s="22"/>
      <c r="C8" s="9"/>
      <c r="D8" s="10"/>
      <c r="E8" s="9"/>
      <c r="F8" s="9"/>
      <c r="G8" s="9"/>
      <c r="H8" s="9"/>
      <c r="I8" s="9"/>
      <c r="J8" s="9"/>
      <c r="K8" s="9"/>
    </row>
    <row collapsed="false" customFormat="false" customHeight="true" hidden="false" ht="12.75" outlineLevel="0" r="9">
      <c r="A9" s="22" t="s">
        <v>132</v>
      </c>
      <c r="B9" s="22" t="s">
        <v>320</v>
      </c>
      <c r="C9" s="9" t="n">
        <v>9</v>
      </c>
      <c r="D9" s="10" t="n">
        <v>2.7</v>
      </c>
      <c r="E9" s="9" t="n">
        <v>4</v>
      </c>
      <c r="F9" s="9" t="n">
        <v>1</v>
      </c>
      <c r="G9" s="9" t="n">
        <v>1</v>
      </c>
      <c r="H9" s="9" t="n">
        <v>6</v>
      </c>
      <c r="I9" s="9" t="n">
        <v>3</v>
      </c>
      <c r="J9" s="9" t="n">
        <v>0</v>
      </c>
      <c r="K9" s="9" t="n">
        <v>0</v>
      </c>
    </row>
    <row collapsed="false" customFormat="false" customHeight="true" hidden="false" ht="12.75" outlineLevel="0" r="10">
      <c r="A10" s="22"/>
      <c r="B10" s="22" t="s">
        <v>318</v>
      </c>
      <c r="C10" s="9" t="n">
        <v>73</v>
      </c>
      <c r="D10" s="10" t="n">
        <v>2.2</v>
      </c>
      <c r="E10" s="9" t="n">
        <v>41</v>
      </c>
      <c r="F10" s="9" t="n">
        <v>3</v>
      </c>
      <c r="G10" s="9" t="n">
        <v>12</v>
      </c>
      <c r="H10" s="9" t="n">
        <v>56</v>
      </c>
      <c r="I10" s="9" t="n">
        <v>14</v>
      </c>
      <c r="J10" s="9" t="n">
        <v>2</v>
      </c>
      <c r="K10" s="9" t="n">
        <v>1</v>
      </c>
    </row>
    <row collapsed="false" customFormat="false" customHeight="true" hidden="false" ht="12.75" outlineLevel="0" r="11">
      <c r="A11" s="22"/>
      <c r="B11" s="22" t="s">
        <v>319</v>
      </c>
      <c r="C11" s="9" t="n">
        <v>82</v>
      </c>
      <c r="D11" s="10" t="n">
        <v>2.3</v>
      </c>
      <c r="E11" s="9" t="n">
        <v>45</v>
      </c>
      <c r="F11" s="9" t="n">
        <v>4</v>
      </c>
      <c r="G11" s="9" t="n">
        <v>13</v>
      </c>
      <c r="H11" s="9" t="n">
        <v>62</v>
      </c>
      <c r="I11" s="9" t="n">
        <v>17</v>
      </c>
      <c r="J11" s="9" t="n">
        <v>2</v>
      </c>
      <c r="K11" s="9" t="n">
        <v>1</v>
      </c>
    </row>
    <row collapsed="false" customFormat="false" customHeight="true" hidden="false" ht="12.75" outlineLevel="0" r="12">
      <c r="A12" s="22"/>
      <c r="B12" s="22"/>
      <c r="C12" s="9"/>
      <c r="D12" s="10"/>
      <c r="E12" s="9"/>
      <c r="F12" s="9"/>
      <c r="G12" s="9"/>
      <c r="H12" s="9"/>
      <c r="I12" s="9"/>
      <c r="J12" s="9"/>
      <c r="K12" s="9"/>
    </row>
    <row collapsed="false" customFormat="false" customHeight="true" hidden="false" ht="12.75" outlineLevel="0" r="13">
      <c r="A13" s="22" t="s">
        <v>172</v>
      </c>
      <c r="B13" s="22" t="s">
        <v>321</v>
      </c>
      <c r="C13" s="9" t="n">
        <v>6</v>
      </c>
      <c r="D13" s="10" t="n">
        <v>5</v>
      </c>
      <c r="E13" s="9" t="n">
        <v>1</v>
      </c>
      <c r="F13" s="9" t="n">
        <v>1</v>
      </c>
      <c r="G13" s="9" t="n">
        <v>0</v>
      </c>
      <c r="H13" s="9" t="n">
        <v>2</v>
      </c>
      <c r="I13" s="9" t="n">
        <v>2</v>
      </c>
      <c r="J13" s="9" t="n">
        <v>1</v>
      </c>
      <c r="K13" s="9" t="n">
        <v>1</v>
      </c>
    </row>
    <row collapsed="false" customFormat="false" customHeight="true" hidden="false" ht="12.75" outlineLevel="0" r="14">
      <c r="A14" s="22"/>
      <c r="B14" s="22" t="s">
        <v>318</v>
      </c>
      <c r="C14" s="9" t="n">
        <v>34</v>
      </c>
      <c r="D14" s="10" t="n">
        <v>4.3</v>
      </c>
      <c r="E14" s="9" t="n">
        <v>9</v>
      </c>
      <c r="F14" s="9" t="n">
        <v>0</v>
      </c>
      <c r="G14" s="9" t="n">
        <v>4</v>
      </c>
      <c r="H14" s="9" t="n">
        <v>13</v>
      </c>
      <c r="I14" s="9" t="n">
        <v>14</v>
      </c>
      <c r="J14" s="9" t="n">
        <v>6</v>
      </c>
      <c r="K14" s="9" t="n">
        <v>1</v>
      </c>
    </row>
    <row collapsed="false" customFormat="false" customHeight="true" hidden="false" ht="12.75" outlineLevel="0" r="15">
      <c r="A15" s="22"/>
      <c r="B15" s="22" t="s">
        <v>319</v>
      </c>
      <c r="C15" s="9" t="n">
        <v>40</v>
      </c>
      <c r="D15" s="10" t="n">
        <v>4.4</v>
      </c>
      <c r="E15" s="9" t="n">
        <v>10</v>
      </c>
      <c r="F15" s="9" t="n">
        <v>1</v>
      </c>
      <c r="G15" s="9" t="n">
        <v>4</v>
      </c>
      <c r="H15" s="9" t="n">
        <v>15</v>
      </c>
      <c r="I15" s="9" t="n">
        <v>16</v>
      </c>
      <c r="J15" s="9" t="n">
        <v>7</v>
      </c>
      <c r="K15" s="9" t="n">
        <v>2</v>
      </c>
    </row>
    <row collapsed="false" customFormat="false" customHeight="true" hidden="false" ht="12.75" outlineLevel="0" r="16">
      <c r="A16" s="22"/>
      <c r="B16" s="22"/>
      <c r="C16" s="9"/>
      <c r="D16" s="10"/>
      <c r="E16" s="9"/>
      <c r="F16" s="9"/>
      <c r="G16" s="9"/>
      <c r="H16" s="9"/>
      <c r="I16" s="9"/>
      <c r="J16" s="9"/>
      <c r="K16" s="9"/>
    </row>
    <row collapsed="false" customFormat="false" customHeight="true" hidden="false" ht="12.75" outlineLevel="0" r="17">
      <c r="A17" s="22" t="s">
        <v>197</v>
      </c>
      <c r="B17" s="22" t="s">
        <v>317</v>
      </c>
      <c r="C17" s="9" t="n">
        <v>43</v>
      </c>
      <c r="D17" s="10" t="n">
        <v>3.3</v>
      </c>
      <c r="E17" s="9" t="n">
        <v>26</v>
      </c>
      <c r="F17" s="9" t="n">
        <v>6</v>
      </c>
      <c r="G17" s="9" t="n">
        <v>0</v>
      </c>
      <c r="H17" s="9" t="n">
        <v>32</v>
      </c>
      <c r="I17" s="9" t="n">
        <v>4</v>
      </c>
      <c r="J17" s="9" t="n">
        <v>1</v>
      </c>
      <c r="K17" s="9" t="n">
        <v>6</v>
      </c>
    </row>
    <row collapsed="false" customFormat="false" customHeight="true" hidden="false" ht="12.75" outlineLevel="0" r="18">
      <c r="A18" s="22"/>
      <c r="B18" s="22" t="s">
        <v>318</v>
      </c>
      <c r="C18" s="9" t="n">
        <v>2</v>
      </c>
      <c r="D18" s="10" t="n">
        <v>11</v>
      </c>
      <c r="E18" s="9" t="n">
        <v>1</v>
      </c>
      <c r="F18" s="9" t="n">
        <v>0</v>
      </c>
      <c r="G18" s="9" t="n">
        <v>0</v>
      </c>
      <c r="H18" s="9" t="n">
        <v>1</v>
      </c>
      <c r="I18" s="9" t="n">
        <v>0</v>
      </c>
      <c r="J18" s="9" t="n">
        <v>0</v>
      </c>
      <c r="K18" s="9" t="n">
        <v>1</v>
      </c>
    </row>
    <row collapsed="false" customFormat="false" customHeight="true" hidden="false" ht="12.75" outlineLevel="0" r="19">
      <c r="A19" s="22"/>
      <c r="B19" s="22" t="s">
        <v>319</v>
      </c>
      <c r="C19" s="9" t="n">
        <v>45</v>
      </c>
      <c r="D19" s="10" t="n">
        <v>3.6</v>
      </c>
      <c r="E19" s="9" t="n">
        <v>27</v>
      </c>
      <c r="F19" s="9" t="n">
        <v>6</v>
      </c>
      <c r="G19" s="9" t="n">
        <v>0</v>
      </c>
      <c r="H19" s="9" t="n">
        <v>33</v>
      </c>
      <c r="I19" s="9" t="n">
        <v>4</v>
      </c>
      <c r="J19" s="9" t="n">
        <v>1</v>
      </c>
      <c r="K19" s="9" t="n">
        <v>7</v>
      </c>
    </row>
    <row collapsed="false" customFormat="false" customHeight="true" hidden="false" ht="12.75" outlineLevel="0" r="20">
      <c r="A20" s="22"/>
      <c r="B20" s="22"/>
      <c r="C20" s="9"/>
      <c r="D20" s="10"/>
      <c r="E20" s="9"/>
      <c r="F20" s="9"/>
      <c r="G20" s="9"/>
      <c r="H20" s="9"/>
      <c r="I20" s="9"/>
      <c r="J20" s="9"/>
      <c r="K20" s="9"/>
    </row>
    <row collapsed="false" customFormat="false" customHeight="true" hidden="false" ht="12.75" outlineLevel="0" r="21">
      <c r="A21" s="22" t="s">
        <v>215</v>
      </c>
      <c r="B21" s="22" t="s">
        <v>317</v>
      </c>
      <c r="C21" s="9" t="n">
        <v>9</v>
      </c>
      <c r="D21" s="10" t="n">
        <v>4.7</v>
      </c>
      <c r="E21" s="9" t="n">
        <v>1</v>
      </c>
      <c r="F21" s="9" t="n">
        <v>1</v>
      </c>
      <c r="G21" s="9" t="n">
        <v>1</v>
      </c>
      <c r="H21" s="9" t="n">
        <v>3</v>
      </c>
      <c r="I21" s="9" t="n">
        <v>3</v>
      </c>
      <c r="J21" s="9" t="n">
        <v>2</v>
      </c>
      <c r="K21" s="9" t="n">
        <v>1</v>
      </c>
    </row>
    <row collapsed="false" customFormat="false" customHeight="true" hidden="false" ht="12.75" outlineLevel="0" r="22">
      <c r="A22" s="22"/>
      <c r="B22" s="22" t="s">
        <v>318</v>
      </c>
      <c r="C22" s="9" t="n">
        <v>39</v>
      </c>
      <c r="D22" s="10" t="n">
        <v>3.8</v>
      </c>
      <c r="E22" s="9" t="n">
        <v>11</v>
      </c>
      <c r="F22" s="9" t="n">
        <v>2</v>
      </c>
      <c r="G22" s="9" t="n">
        <v>6</v>
      </c>
      <c r="H22" s="9" t="n">
        <v>19</v>
      </c>
      <c r="I22" s="9" t="n">
        <v>15</v>
      </c>
      <c r="J22" s="9" t="n">
        <v>2</v>
      </c>
      <c r="K22" s="9" t="n">
        <v>3</v>
      </c>
    </row>
    <row collapsed="false" customFormat="false" customHeight="true" hidden="false" ht="12.75" outlineLevel="0" r="23">
      <c r="A23" s="22"/>
      <c r="B23" s="22" t="s">
        <v>319</v>
      </c>
      <c r="C23" s="9" t="n">
        <v>48</v>
      </c>
      <c r="D23" s="10" t="n">
        <v>4</v>
      </c>
      <c r="E23" s="9" t="n">
        <v>12</v>
      </c>
      <c r="F23" s="9" t="n">
        <v>3</v>
      </c>
      <c r="G23" s="9" t="n">
        <v>7</v>
      </c>
      <c r="H23" s="9" t="n">
        <v>22</v>
      </c>
      <c r="I23" s="9" t="n">
        <v>18</v>
      </c>
      <c r="J23" s="9" t="n">
        <v>4</v>
      </c>
      <c r="K23" s="9" t="n">
        <v>4</v>
      </c>
    </row>
    <row collapsed="false" customFormat="false" customHeight="true" hidden="false" ht="12.75" outlineLevel="0" r="24">
      <c r="A24" s="22"/>
      <c r="B24" s="22"/>
      <c r="C24" s="9"/>
      <c r="D24" s="10"/>
      <c r="E24" s="9"/>
      <c r="F24" s="9"/>
      <c r="G24" s="9"/>
      <c r="H24" s="9"/>
      <c r="I24" s="9"/>
      <c r="J24" s="9"/>
      <c r="K24" s="9"/>
    </row>
    <row collapsed="false" customFormat="false" customHeight="true" hidden="false" ht="12.75" outlineLevel="0" r="25">
      <c r="A25" s="22" t="s">
        <v>221</v>
      </c>
      <c r="B25" s="22" t="s">
        <v>317</v>
      </c>
      <c r="C25" s="9" t="n">
        <v>19</v>
      </c>
      <c r="D25" s="10" t="n">
        <v>4</v>
      </c>
      <c r="E25" s="9" t="n">
        <v>3</v>
      </c>
      <c r="F25" s="9" t="n">
        <v>8</v>
      </c>
      <c r="G25" s="9" t="n">
        <v>2</v>
      </c>
      <c r="H25" s="9" t="n">
        <v>13</v>
      </c>
      <c r="I25" s="9" t="n">
        <v>2</v>
      </c>
      <c r="J25" s="9" t="n">
        <v>1</v>
      </c>
      <c r="K25" s="9" t="n">
        <v>3</v>
      </c>
    </row>
    <row collapsed="false" customFormat="false" customHeight="true" hidden="false" ht="12.75" outlineLevel="0" r="26">
      <c r="A26" s="22"/>
      <c r="B26" s="22" t="s">
        <v>318</v>
      </c>
      <c r="C26" s="9" t="n">
        <v>5</v>
      </c>
      <c r="D26" s="10" t="n">
        <v>5.4</v>
      </c>
      <c r="E26" s="9" t="n">
        <v>2</v>
      </c>
      <c r="F26" s="9" t="n">
        <v>0</v>
      </c>
      <c r="G26" s="9" t="n">
        <v>0</v>
      </c>
      <c r="H26" s="9" t="n">
        <v>2</v>
      </c>
      <c r="I26" s="9" t="n">
        <v>2</v>
      </c>
      <c r="J26" s="9" t="n">
        <v>0</v>
      </c>
      <c r="K26" s="9" t="n">
        <v>1</v>
      </c>
    </row>
    <row collapsed="false" customFormat="false" customHeight="true" hidden="false" ht="12.75" outlineLevel="0" r="27">
      <c r="A27" s="22"/>
      <c r="B27" s="22" t="s">
        <v>319</v>
      </c>
      <c r="C27" s="9" t="n">
        <v>24</v>
      </c>
      <c r="D27" s="10" t="n">
        <v>4.3</v>
      </c>
      <c r="E27" s="9" t="n">
        <v>5</v>
      </c>
      <c r="F27" s="9" t="n">
        <v>8</v>
      </c>
      <c r="G27" s="9" t="n">
        <v>2</v>
      </c>
      <c r="H27" s="9" t="n">
        <v>15</v>
      </c>
      <c r="I27" s="9" t="n">
        <v>4</v>
      </c>
      <c r="J27" s="9" t="n">
        <v>1</v>
      </c>
      <c r="K27" s="9" t="n">
        <v>4</v>
      </c>
    </row>
    <row collapsed="false" customFormat="false" customHeight="true" hidden="false" ht="12.75" outlineLevel="0" r="28">
      <c r="A28" s="22"/>
      <c r="B28" s="22"/>
      <c r="C28" s="9"/>
      <c r="D28" s="10"/>
      <c r="E28" s="9"/>
      <c r="F28" s="9"/>
      <c r="G28" s="9"/>
      <c r="H28" s="9"/>
      <c r="I28" s="9"/>
      <c r="J28" s="9"/>
      <c r="K28" s="9"/>
    </row>
    <row collapsed="false" customFormat="false" customHeight="true" hidden="false" ht="12.75" outlineLevel="0" r="29">
      <c r="A29" s="22" t="s">
        <v>126</v>
      </c>
      <c r="B29" s="22" t="s">
        <v>317</v>
      </c>
      <c r="C29" s="9" t="n">
        <v>32</v>
      </c>
      <c r="D29" s="10" t="n">
        <v>5.2</v>
      </c>
      <c r="E29" s="9" t="n">
        <v>5</v>
      </c>
      <c r="F29" s="9" t="n">
        <v>2</v>
      </c>
      <c r="G29" s="9" t="n">
        <v>10</v>
      </c>
      <c r="H29" s="9" t="n">
        <v>17</v>
      </c>
      <c r="I29" s="9" t="n">
        <v>5</v>
      </c>
      <c r="J29" s="9" t="n">
        <v>4</v>
      </c>
      <c r="K29" s="9" t="n">
        <v>6</v>
      </c>
    </row>
    <row collapsed="false" customFormat="false" customHeight="true" hidden="false" ht="12.75" outlineLevel="0" r="30">
      <c r="A30" s="22"/>
      <c r="B30" s="22" t="s">
        <v>318</v>
      </c>
      <c r="C30" s="9" t="n">
        <v>5</v>
      </c>
      <c r="D30" s="10" t="n">
        <v>5.3</v>
      </c>
      <c r="E30" s="9" t="n">
        <v>1</v>
      </c>
      <c r="F30" s="9" t="n">
        <v>0</v>
      </c>
      <c r="G30" s="9" t="n">
        <v>1</v>
      </c>
      <c r="H30" s="9" t="n">
        <v>2</v>
      </c>
      <c r="I30" s="9" t="n">
        <v>1</v>
      </c>
      <c r="J30" s="9" t="n">
        <v>1</v>
      </c>
      <c r="K30" s="9" t="n">
        <v>1</v>
      </c>
    </row>
    <row collapsed="false" customFormat="false" customHeight="true" hidden="false" ht="12.75" outlineLevel="0" r="31">
      <c r="A31" s="22"/>
      <c r="B31" s="22" t="s">
        <v>319</v>
      </c>
      <c r="C31" s="9" t="n">
        <v>37</v>
      </c>
      <c r="D31" s="10" t="n">
        <v>5.2</v>
      </c>
      <c r="E31" s="9" t="n">
        <v>6</v>
      </c>
      <c r="F31" s="9" t="n">
        <v>2</v>
      </c>
      <c r="G31" s="9" t="n">
        <v>11</v>
      </c>
      <c r="H31" s="9" t="n">
        <v>19</v>
      </c>
      <c r="I31" s="9" t="n">
        <v>6</v>
      </c>
      <c r="J31" s="9" t="n">
        <v>5</v>
      </c>
      <c r="K31" s="9" t="n">
        <v>7</v>
      </c>
    </row>
    <row collapsed="false" customFormat="false" customHeight="true" hidden="false" ht="12.75" outlineLevel="0" r="32">
      <c r="A32" s="22"/>
      <c r="B32" s="22"/>
      <c r="C32" s="9"/>
      <c r="D32" s="10"/>
      <c r="E32" s="9"/>
      <c r="F32" s="9"/>
      <c r="G32" s="9"/>
      <c r="H32" s="9"/>
      <c r="I32" s="9"/>
      <c r="J32" s="9"/>
      <c r="K32" s="9"/>
    </row>
    <row collapsed="false" customFormat="false" customHeight="true" hidden="false" ht="12.75" outlineLevel="0" r="33">
      <c r="A33" s="22" t="s">
        <v>135</v>
      </c>
      <c r="B33" s="22" t="s">
        <v>317</v>
      </c>
      <c r="C33" s="9" t="n">
        <v>4</v>
      </c>
      <c r="D33" s="10" t="n">
        <v>2.9</v>
      </c>
      <c r="E33" s="9" t="n">
        <v>1</v>
      </c>
      <c r="F33" s="9" t="n">
        <v>0</v>
      </c>
      <c r="G33" s="9" t="n">
        <v>1</v>
      </c>
      <c r="H33" s="9" t="n">
        <v>2</v>
      </c>
      <c r="I33" s="9" t="n">
        <v>2</v>
      </c>
      <c r="J33" s="9" t="n">
        <v>0</v>
      </c>
      <c r="K33" s="9" t="n">
        <v>0</v>
      </c>
    </row>
    <row collapsed="false" customFormat="false" customHeight="true" hidden="false" ht="12.75" outlineLevel="0" r="34">
      <c r="A34" s="22"/>
      <c r="B34" s="22" t="s">
        <v>322</v>
      </c>
      <c r="C34" s="9" t="n">
        <v>23</v>
      </c>
      <c r="D34" s="10" t="n">
        <v>3</v>
      </c>
      <c r="E34" s="9" t="n">
        <v>12</v>
      </c>
      <c r="F34" s="9" t="n">
        <v>3</v>
      </c>
      <c r="G34" s="9" t="n">
        <v>2</v>
      </c>
      <c r="H34" s="9" t="n">
        <v>17</v>
      </c>
      <c r="I34" s="9" t="n">
        <v>2</v>
      </c>
      <c r="J34" s="9" t="n">
        <v>2</v>
      </c>
      <c r="K34" s="9" t="n">
        <v>2</v>
      </c>
    </row>
    <row collapsed="false" customFormat="false" customHeight="true" hidden="false" ht="12.75" outlineLevel="0" r="35">
      <c r="A35" s="22"/>
      <c r="B35" s="22" t="s">
        <v>319</v>
      </c>
      <c r="C35" s="9" t="n">
        <v>27</v>
      </c>
      <c r="D35" s="10" t="n">
        <v>3</v>
      </c>
      <c r="E35" s="9" t="n">
        <v>13</v>
      </c>
      <c r="F35" s="9" t="n">
        <v>3</v>
      </c>
      <c r="G35" s="9" t="n">
        <v>3</v>
      </c>
      <c r="H35" s="9" t="n">
        <v>19</v>
      </c>
      <c r="I35" s="9" t="n">
        <v>4</v>
      </c>
      <c r="J35" s="9" t="n">
        <v>2</v>
      </c>
      <c r="K35" s="9" t="n">
        <v>2</v>
      </c>
    </row>
    <row collapsed="false" customFormat="false" customHeight="true" hidden="false" ht="12.75" outlineLevel="0" r="36">
      <c r="A36" s="22"/>
      <c r="B36" s="22"/>
      <c r="C36" s="9"/>
      <c r="D36" s="10"/>
      <c r="E36" s="9"/>
      <c r="F36" s="9"/>
      <c r="G36" s="9"/>
      <c r="H36" s="9"/>
      <c r="I36" s="9"/>
      <c r="J36" s="9"/>
      <c r="K36" s="9"/>
    </row>
    <row collapsed="false" customFormat="false" customHeight="true" hidden="false" ht="12.75" outlineLevel="0" r="37">
      <c r="A37" s="22" t="s">
        <v>145</v>
      </c>
      <c r="B37" s="22" t="s">
        <v>317</v>
      </c>
      <c r="C37" s="9" t="n">
        <v>16</v>
      </c>
      <c r="D37" s="10" t="n">
        <v>4.1</v>
      </c>
      <c r="E37" s="9" t="n">
        <v>6</v>
      </c>
      <c r="F37" s="9" t="n">
        <v>1</v>
      </c>
      <c r="G37" s="9" t="n">
        <v>2</v>
      </c>
      <c r="H37" s="9" t="n">
        <v>9</v>
      </c>
      <c r="I37" s="9" t="n">
        <v>4</v>
      </c>
      <c r="J37" s="9" t="n">
        <v>1</v>
      </c>
      <c r="K37" s="9" t="n">
        <v>2</v>
      </c>
    </row>
    <row collapsed="false" customFormat="false" customHeight="true" hidden="false" ht="12.75" outlineLevel="0" r="38">
      <c r="A38" s="22"/>
      <c r="B38" s="22" t="s">
        <v>318</v>
      </c>
      <c r="C38" s="9" t="n">
        <v>3</v>
      </c>
      <c r="D38" s="10" t="n">
        <v>3.7</v>
      </c>
      <c r="E38" s="9" t="n">
        <v>0</v>
      </c>
      <c r="F38" s="9" t="n">
        <v>0</v>
      </c>
      <c r="G38" s="9" t="n">
        <v>2</v>
      </c>
      <c r="H38" s="9" t="n">
        <v>2</v>
      </c>
      <c r="I38" s="9" t="n">
        <v>1</v>
      </c>
      <c r="J38" s="9" t="n">
        <v>0</v>
      </c>
      <c r="K38" s="9" t="n">
        <v>0</v>
      </c>
    </row>
    <row collapsed="false" customFormat="false" customHeight="true" hidden="false" ht="12.75" outlineLevel="0" r="39">
      <c r="A39" s="22"/>
      <c r="B39" s="22" t="s">
        <v>319</v>
      </c>
      <c r="C39" s="9" t="n">
        <v>19</v>
      </c>
      <c r="D39" s="10" t="n">
        <v>4</v>
      </c>
      <c r="E39" s="9" t="n">
        <v>6</v>
      </c>
      <c r="F39" s="9" t="n">
        <v>1</v>
      </c>
      <c r="G39" s="9" t="n">
        <v>4</v>
      </c>
      <c r="H39" s="9" t="n">
        <v>11</v>
      </c>
      <c r="I39" s="9" t="n">
        <v>5</v>
      </c>
      <c r="J39" s="9" t="n">
        <v>1</v>
      </c>
      <c r="K39" s="9" t="n">
        <v>2</v>
      </c>
    </row>
    <row collapsed="false" customFormat="false" customHeight="true" hidden="false" ht="12.75" outlineLevel="0" r="40">
      <c r="A40" s="22"/>
      <c r="B40" s="22"/>
      <c r="C40" s="9"/>
      <c r="D40" s="10"/>
      <c r="E40" s="9"/>
      <c r="F40" s="9"/>
      <c r="G40" s="9"/>
      <c r="H40" s="9"/>
      <c r="I40" s="9"/>
      <c r="J40" s="9"/>
      <c r="K40" s="9"/>
    </row>
    <row collapsed="false" customFormat="false" customHeight="true" hidden="false" ht="12.75" outlineLevel="0" r="41">
      <c r="A41" s="22" t="s">
        <v>154</v>
      </c>
      <c r="B41" s="22" t="s">
        <v>317</v>
      </c>
      <c r="C41" s="9" t="n">
        <v>3</v>
      </c>
      <c r="D41" s="10" t="n">
        <v>1.8</v>
      </c>
      <c r="E41" s="9" t="n">
        <v>2</v>
      </c>
      <c r="F41" s="9" t="n">
        <v>0</v>
      </c>
      <c r="G41" s="9" t="n">
        <v>0</v>
      </c>
      <c r="H41" s="9" t="n">
        <v>2</v>
      </c>
      <c r="I41" s="9" t="n">
        <v>1</v>
      </c>
      <c r="J41" s="9" t="n">
        <v>0</v>
      </c>
      <c r="K41" s="9" t="n">
        <v>0</v>
      </c>
    </row>
    <row collapsed="false" customFormat="false" customHeight="true" hidden="false" ht="12.75" outlineLevel="0" r="42">
      <c r="A42" s="22"/>
      <c r="B42" s="22" t="s">
        <v>318</v>
      </c>
      <c r="C42" s="9" t="n">
        <v>6</v>
      </c>
      <c r="D42" s="10" t="n">
        <v>1.5</v>
      </c>
      <c r="E42" s="9" t="n">
        <v>4</v>
      </c>
      <c r="F42" s="9" t="n">
        <v>1</v>
      </c>
      <c r="G42" s="9" t="n">
        <v>1</v>
      </c>
      <c r="H42" s="9" t="n">
        <v>6</v>
      </c>
      <c r="I42" s="9" t="n">
        <v>0</v>
      </c>
      <c r="J42" s="9" t="n">
        <v>0</v>
      </c>
      <c r="K42" s="9" t="n">
        <v>0</v>
      </c>
    </row>
    <row collapsed="false" customFormat="false" customHeight="true" hidden="false" ht="12.75" outlineLevel="0" r="43">
      <c r="A43" s="22"/>
      <c r="B43" s="22" t="s">
        <v>319</v>
      </c>
      <c r="C43" s="9" t="n">
        <v>9</v>
      </c>
      <c r="D43" s="10" t="n">
        <v>1.6</v>
      </c>
      <c r="E43" s="9" t="n">
        <v>6</v>
      </c>
      <c r="F43" s="9" t="n">
        <v>1</v>
      </c>
      <c r="G43" s="9" t="n">
        <v>1</v>
      </c>
      <c r="H43" s="9" t="n">
        <v>8</v>
      </c>
      <c r="I43" s="9" t="n">
        <v>1</v>
      </c>
      <c r="J43" s="9" t="n">
        <v>0</v>
      </c>
      <c r="K43" s="9" t="n">
        <v>0</v>
      </c>
    </row>
    <row collapsed="false" customFormat="false" customHeight="true" hidden="false" ht="12.75" outlineLevel="0" r="44">
      <c r="A44" s="22"/>
      <c r="B44" s="22"/>
      <c r="C44" s="9"/>
      <c r="D44" s="10"/>
      <c r="E44" s="9"/>
      <c r="F44" s="9"/>
      <c r="G44" s="9"/>
      <c r="H44" s="9"/>
      <c r="I44" s="9"/>
      <c r="J44" s="9"/>
      <c r="K44" s="9"/>
    </row>
    <row collapsed="false" customFormat="false" customHeight="true" hidden="false" ht="12.75" outlineLevel="0" r="45">
      <c r="A45" s="22" t="s">
        <v>161</v>
      </c>
      <c r="B45" s="22" t="s">
        <v>317</v>
      </c>
      <c r="C45" s="9" t="n">
        <v>2</v>
      </c>
      <c r="D45" s="10" t="n">
        <v>12</v>
      </c>
      <c r="E45" s="9" t="n">
        <v>0</v>
      </c>
      <c r="F45" s="9" t="n">
        <v>0</v>
      </c>
      <c r="G45" s="9" t="n">
        <v>0</v>
      </c>
      <c r="H45" s="9" t="n">
        <v>0</v>
      </c>
      <c r="I45" s="9" t="n">
        <v>0</v>
      </c>
      <c r="J45" s="9" t="n">
        <v>0</v>
      </c>
      <c r="K45" s="9" t="n">
        <v>2</v>
      </c>
    </row>
    <row collapsed="false" customFormat="false" customHeight="true" hidden="false" ht="12.75" outlineLevel="0" r="46">
      <c r="A46" s="22"/>
      <c r="B46" s="22" t="s">
        <v>318</v>
      </c>
      <c r="C46" s="9" t="n">
        <v>5</v>
      </c>
      <c r="D46" s="10" t="n">
        <v>1.6</v>
      </c>
      <c r="E46" s="9" t="n">
        <v>2</v>
      </c>
      <c r="F46" s="9" t="n">
        <v>3</v>
      </c>
      <c r="G46" s="9" t="n">
        <v>0</v>
      </c>
      <c r="H46" s="9" t="n">
        <v>5</v>
      </c>
      <c r="I46" s="9" t="n">
        <v>0</v>
      </c>
      <c r="J46" s="9" t="n">
        <v>0</v>
      </c>
      <c r="K46" s="9" t="n">
        <v>0</v>
      </c>
    </row>
    <row collapsed="false" customFormat="false" customHeight="true" hidden="false" ht="12.75" outlineLevel="0" r="47">
      <c r="A47" s="22"/>
      <c r="B47" s="22" t="s">
        <v>319</v>
      </c>
      <c r="C47" s="9" t="n">
        <v>7</v>
      </c>
      <c r="D47" s="10" t="n">
        <v>4.6</v>
      </c>
      <c r="E47" s="9" t="n">
        <v>2</v>
      </c>
      <c r="F47" s="9" t="n">
        <v>3</v>
      </c>
      <c r="G47" s="9" t="n">
        <v>0</v>
      </c>
      <c r="H47" s="9" t="n">
        <v>5</v>
      </c>
      <c r="I47" s="9" t="n">
        <v>0</v>
      </c>
      <c r="J47" s="9" t="n">
        <v>0</v>
      </c>
      <c r="K47" s="9" t="n">
        <v>2</v>
      </c>
    </row>
    <row collapsed="false" customFormat="false" customHeight="true" hidden="false" ht="12.75" outlineLevel="0" r="48">
      <c r="A48" s="22"/>
      <c r="B48" s="22"/>
      <c r="C48" s="9"/>
      <c r="D48" s="10"/>
      <c r="E48" s="9"/>
      <c r="F48" s="9"/>
      <c r="G48" s="9"/>
      <c r="H48" s="9"/>
      <c r="I48" s="9"/>
      <c r="J48" s="9"/>
      <c r="K48" s="9"/>
    </row>
    <row collapsed="false" customFormat="false" customHeight="true" hidden="false" ht="12.75" outlineLevel="0" r="49">
      <c r="A49" s="22" t="s">
        <v>168</v>
      </c>
      <c r="B49" s="22" t="s">
        <v>317</v>
      </c>
      <c r="C49" s="9" t="n">
        <v>6</v>
      </c>
      <c r="D49" s="10" t="n">
        <v>6.3</v>
      </c>
      <c r="E49" s="9" t="n">
        <v>0</v>
      </c>
      <c r="F49" s="9" t="n">
        <v>1</v>
      </c>
      <c r="G49" s="9" t="n">
        <v>0</v>
      </c>
      <c r="H49" s="9" t="n">
        <v>1</v>
      </c>
      <c r="I49" s="9" t="n">
        <v>3</v>
      </c>
      <c r="J49" s="9" t="n">
        <v>1</v>
      </c>
      <c r="K49" s="9" t="n">
        <v>1</v>
      </c>
    </row>
    <row collapsed="false" customFormat="false" customHeight="true" hidden="false" ht="12.75" outlineLevel="0" r="50">
      <c r="A50" s="22"/>
      <c r="B50" s="22" t="s">
        <v>323</v>
      </c>
      <c r="C50" s="9" t="n">
        <v>10</v>
      </c>
      <c r="D50" s="10" t="n">
        <v>3.6</v>
      </c>
      <c r="E50" s="9" t="n">
        <v>2</v>
      </c>
      <c r="F50" s="9" t="n">
        <v>3</v>
      </c>
      <c r="G50" s="9" t="n">
        <v>0</v>
      </c>
      <c r="H50" s="9" t="n">
        <v>5</v>
      </c>
      <c r="I50" s="9" t="n">
        <v>4</v>
      </c>
      <c r="J50" s="9" t="n">
        <v>1</v>
      </c>
      <c r="K50" s="9" t="n">
        <v>0</v>
      </c>
    </row>
    <row collapsed="false" customFormat="false" customHeight="true" hidden="false" ht="12.75" outlineLevel="0" r="51">
      <c r="A51" s="22"/>
      <c r="B51" s="22" t="s">
        <v>319</v>
      </c>
      <c r="C51" s="9" t="n">
        <v>16</v>
      </c>
      <c r="D51" s="10" t="n">
        <v>4.6</v>
      </c>
      <c r="E51" s="9" t="n">
        <v>2</v>
      </c>
      <c r="F51" s="9" t="n">
        <v>4</v>
      </c>
      <c r="G51" s="9" t="n">
        <v>0</v>
      </c>
      <c r="H51" s="9" t="n">
        <v>6</v>
      </c>
      <c r="I51" s="9" t="n">
        <v>7</v>
      </c>
      <c r="J51" s="9" t="n">
        <v>2</v>
      </c>
      <c r="K51" s="9" t="n">
        <v>1</v>
      </c>
    </row>
    <row collapsed="false" customFormat="false" customHeight="true" hidden="false" ht="12.75" outlineLevel="0" r="52">
      <c r="A52" s="22"/>
      <c r="B52" s="22"/>
      <c r="C52" s="9"/>
      <c r="D52" s="10"/>
      <c r="E52" s="9"/>
      <c r="F52" s="9"/>
      <c r="G52" s="9"/>
      <c r="H52" s="9"/>
      <c r="I52" s="9"/>
      <c r="J52" s="9"/>
      <c r="K52" s="9"/>
    </row>
    <row collapsed="false" customFormat="false" customHeight="true" hidden="false" ht="12.75" outlineLevel="0" r="53">
      <c r="A53" s="22" t="s">
        <v>175</v>
      </c>
      <c r="B53" s="22" t="s">
        <v>317</v>
      </c>
      <c r="C53" s="9" t="n">
        <v>30</v>
      </c>
      <c r="D53" s="10" t="n">
        <v>5.6</v>
      </c>
      <c r="E53" s="9" t="n">
        <v>2</v>
      </c>
      <c r="F53" s="9" t="n">
        <v>1</v>
      </c>
      <c r="G53" s="9" t="n">
        <v>4</v>
      </c>
      <c r="H53" s="9" t="n">
        <v>7</v>
      </c>
      <c r="I53" s="9" t="n">
        <v>12</v>
      </c>
      <c r="J53" s="9" t="n">
        <v>10</v>
      </c>
      <c r="K53" s="9" t="n">
        <v>1</v>
      </c>
    </row>
    <row collapsed="false" customFormat="false" customHeight="true" hidden="false" ht="12.75" outlineLevel="0" r="54">
      <c r="A54" s="22"/>
      <c r="B54" s="22" t="s">
        <v>318</v>
      </c>
      <c r="C54" s="9" t="n">
        <v>13</v>
      </c>
      <c r="D54" s="10" t="n">
        <v>6.8</v>
      </c>
      <c r="E54" s="9" t="n">
        <v>2</v>
      </c>
      <c r="F54" s="9" t="n">
        <v>0</v>
      </c>
      <c r="G54" s="9" t="n">
        <v>2</v>
      </c>
      <c r="H54" s="9" t="n">
        <v>4</v>
      </c>
      <c r="I54" s="9" t="n">
        <v>1</v>
      </c>
      <c r="J54" s="9" t="n">
        <v>6</v>
      </c>
      <c r="K54" s="9" t="n">
        <v>2</v>
      </c>
    </row>
    <row collapsed="false" customFormat="false" customHeight="true" hidden="false" ht="12.75" outlineLevel="0" r="55">
      <c r="A55" s="22"/>
      <c r="B55" s="22" t="s">
        <v>319</v>
      </c>
      <c r="C55" s="9" t="n">
        <v>43</v>
      </c>
      <c r="D55" s="10" t="n">
        <v>6</v>
      </c>
      <c r="E55" s="9" t="n">
        <v>4</v>
      </c>
      <c r="F55" s="9" t="n">
        <v>1</v>
      </c>
      <c r="G55" s="9" t="n">
        <v>6</v>
      </c>
      <c r="H55" s="9" t="n">
        <v>11</v>
      </c>
      <c r="I55" s="9" t="n">
        <v>13</v>
      </c>
      <c r="J55" s="9" t="n">
        <v>16</v>
      </c>
      <c r="K55" s="9" t="n">
        <v>3</v>
      </c>
    </row>
    <row collapsed="false" customFormat="false" customHeight="true" hidden="false" ht="12.75" outlineLevel="0" r="56">
      <c r="A56" s="22"/>
      <c r="B56" s="22"/>
      <c r="C56" s="9"/>
      <c r="D56" s="10"/>
      <c r="E56" s="9"/>
      <c r="F56" s="9"/>
      <c r="G56" s="9"/>
      <c r="H56" s="9"/>
      <c r="I56" s="9"/>
      <c r="J56" s="9"/>
      <c r="K56" s="9"/>
    </row>
    <row collapsed="false" customFormat="false" customHeight="true" hidden="false" ht="12.75" outlineLevel="0" r="57">
      <c r="A57" s="22" t="s">
        <v>182</v>
      </c>
      <c r="B57" s="22" t="s">
        <v>317</v>
      </c>
      <c r="C57" s="9" t="n">
        <v>37</v>
      </c>
      <c r="D57" s="10" t="n">
        <v>4.2</v>
      </c>
      <c r="E57" s="9" t="n">
        <v>16</v>
      </c>
      <c r="F57" s="9" t="n">
        <v>3</v>
      </c>
      <c r="G57" s="9" t="n">
        <v>5</v>
      </c>
      <c r="H57" s="9" t="n">
        <v>24</v>
      </c>
      <c r="I57" s="9" t="n">
        <v>7</v>
      </c>
      <c r="J57" s="9" t="n">
        <v>2</v>
      </c>
      <c r="K57" s="9" t="n">
        <v>4</v>
      </c>
    </row>
    <row collapsed="false" customFormat="false" customHeight="true" hidden="false" ht="12.75" outlineLevel="0" r="58">
      <c r="A58" s="22"/>
      <c r="B58" s="22" t="s">
        <v>318</v>
      </c>
      <c r="C58" s="9" t="n">
        <v>0</v>
      </c>
      <c r="D58" s="10" t="n">
        <v>0</v>
      </c>
      <c r="E58" s="9" t="n">
        <v>0</v>
      </c>
      <c r="F58" s="9" t="n">
        <v>0</v>
      </c>
      <c r="G58" s="9" t="n">
        <v>0</v>
      </c>
      <c r="H58" s="9" t="n">
        <v>0</v>
      </c>
      <c r="I58" s="9" t="n">
        <v>0</v>
      </c>
      <c r="J58" s="9" t="n">
        <v>0</v>
      </c>
      <c r="K58" s="9" t="n">
        <v>0</v>
      </c>
    </row>
    <row collapsed="false" customFormat="false" customHeight="true" hidden="false" ht="12.75" outlineLevel="0" r="59">
      <c r="A59" s="22"/>
      <c r="B59" s="22" t="s">
        <v>319</v>
      </c>
      <c r="C59" s="9" t="n">
        <v>37</v>
      </c>
      <c r="D59" s="10" t="n">
        <v>4.2</v>
      </c>
      <c r="E59" s="9" t="n">
        <v>16</v>
      </c>
      <c r="F59" s="9" t="n">
        <v>3</v>
      </c>
      <c r="G59" s="9" t="n">
        <v>5</v>
      </c>
      <c r="H59" s="9" t="n">
        <v>24</v>
      </c>
      <c r="I59" s="9" t="n">
        <v>7</v>
      </c>
      <c r="J59" s="9" t="n">
        <v>2</v>
      </c>
      <c r="K59" s="9" t="n">
        <v>4</v>
      </c>
    </row>
    <row collapsed="false" customFormat="false" customHeight="true" hidden="false" ht="12.75" outlineLevel="0" r="60">
      <c r="A60" s="22"/>
      <c r="B60" s="22"/>
      <c r="C60" s="9"/>
      <c r="D60" s="10"/>
      <c r="E60" s="9"/>
      <c r="F60" s="9"/>
      <c r="G60" s="9"/>
      <c r="H60" s="9"/>
      <c r="I60" s="9"/>
      <c r="J60" s="9"/>
      <c r="K60" s="9"/>
    </row>
    <row collapsed="false" customFormat="false" customHeight="true" hidden="false" ht="12.75" outlineLevel="0" r="61">
      <c r="A61" s="22" t="s">
        <v>190</v>
      </c>
      <c r="B61" s="22" t="s">
        <v>324</v>
      </c>
      <c r="C61" s="9" t="n">
        <v>3</v>
      </c>
      <c r="D61" s="10" t="n">
        <v>4.7</v>
      </c>
      <c r="E61" s="9" t="n">
        <v>1</v>
      </c>
      <c r="F61" s="9" t="n">
        <v>0</v>
      </c>
      <c r="G61" s="9" t="n">
        <v>1</v>
      </c>
      <c r="H61" s="9" t="n">
        <v>2</v>
      </c>
      <c r="I61" s="9" t="n">
        <v>0</v>
      </c>
      <c r="J61" s="9" t="n">
        <v>0</v>
      </c>
      <c r="K61" s="9" t="n">
        <v>1</v>
      </c>
    </row>
    <row collapsed="false" customFormat="false" customHeight="true" hidden="false" ht="12.75" outlineLevel="0" r="62">
      <c r="A62" s="22"/>
      <c r="B62" s="22" t="s">
        <v>318</v>
      </c>
      <c r="C62" s="9" t="n">
        <v>18</v>
      </c>
      <c r="D62" s="10" t="n">
        <v>1.8</v>
      </c>
      <c r="E62" s="9" t="n">
        <v>12</v>
      </c>
      <c r="F62" s="9" t="n">
        <v>4</v>
      </c>
      <c r="G62" s="9" t="n">
        <v>1</v>
      </c>
      <c r="H62" s="9" t="n">
        <v>17</v>
      </c>
      <c r="I62" s="9" t="n">
        <v>0</v>
      </c>
      <c r="J62" s="9" t="n">
        <v>1</v>
      </c>
      <c r="K62" s="9" t="n">
        <v>0</v>
      </c>
    </row>
    <row collapsed="false" customFormat="false" customHeight="true" hidden="false" ht="12.75" outlineLevel="0" r="63">
      <c r="A63" s="22"/>
      <c r="B63" s="22" t="s">
        <v>319</v>
      </c>
      <c r="C63" s="9" t="n">
        <v>21</v>
      </c>
      <c r="D63" s="10" t="n">
        <v>2.2</v>
      </c>
      <c r="E63" s="9" t="n">
        <v>13</v>
      </c>
      <c r="F63" s="9" t="n">
        <v>4</v>
      </c>
      <c r="G63" s="9" t="n">
        <v>2</v>
      </c>
      <c r="H63" s="9" t="n">
        <v>19</v>
      </c>
      <c r="I63" s="9" t="n">
        <v>0</v>
      </c>
      <c r="J63" s="9" t="n">
        <v>1</v>
      </c>
      <c r="K63" s="9" t="n">
        <v>1</v>
      </c>
    </row>
    <row collapsed="false" customFormat="false" customHeight="true" hidden="false" ht="12.75" outlineLevel="0" r="64">
      <c r="A64" s="22"/>
      <c r="B64" s="22"/>
      <c r="C64" s="9"/>
      <c r="D64" s="10"/>
      <c r="E64" s="9"/>
      <c r="F64" s="9"/>
      <c r="G64" s="9"/>
      <c r="H64" s="9"/>
      <c r="I64" s="9"/>
      <c r="J64" s="9"/>
      <c r="K64" s="9"/>
    </row>
    <row collapsed="false" customFormat="false" customHeight="true" hidden="false" ht="12.75" outlineLevel="0" r="65">
      <c r="A65" s="8" t="n">
        <v>1998</v>
      </c>
      <c r="B65" s="22" t="s">
        <v>317</v>
      </c>
      <c r="C65" s="9" t="n">
        <v>1</v>
      </c>
      <c r="D65" s="10" t="n">
        <v>1</v>
      </c>
      <c r="E65" s="9" t="n">
        <v>1</v>
      </c>
      <c r="F65" s="9" t="n">
        <v>0</v>
      </c>
      <c r="G65" s="9" t="n">
        <v>0</v>
      </c>
      <c r="H65" s="9" t="n">
        <v>1</v>
      </c>
      <c r="I65" s="9" t="n">
        <v>0</v>
      </c>
      <c r="J65" s="9" t="n">
        <v>0</v>
      </c>
      <c r="K65" s="9" t="n">
        <v>0</v>
      </c>
    </row>
    <row collapsed="false" customFormat="false" customHeight="true" hidden="false" ht="12.75" outlineLevel="0" r="66">
      <c r="A66" s="22"/>
      <c r="B66" s="22" t="s">
        <v>318</v>
      </c>
      <c r="C66" s="9" t="n">
        <v>6</v>
      </c>
      <c r="D66" s="10" t="n">
        <v>1.7</v>
      </c>
      <c r="E66" s="9" t="n">
        <v>3</v>
      </c>
      <c r="F66" s="9" t="n">
        <v>2</v>
      </c>
      <c r="G66" s="9" t="n">
        <v>1</v>
      </c>
      <c r="H66" s="9" t="n">
        <v>6</v>
      </c>
      <c r="I66" s="9" t="n">
        <v>0</v>
      </c>
      <c r="J66" s="9" t="n">
        <v>0</v>
      </c>
      <c r="K66" s="9" t="n">
        <v>0</v>
      </c>
    </row>
    <row collapsed="false" customFormat="false" customHeight="true" hidden="false" ht="12.75" outlineLevel="0" r="67">
      <c r="A67" s="22"/>
      <c r="B67" s="22" t="s">
        <v>319</v>
      </c>
      <c r="C67" s="9" t="n">
        <v>7</v>
      </c>
      <c r="D67" s="10" t="n">
        <v>1.6</v>
      </c>
      <c r="E67" s="9" t="n">
        <v>4</v>
      </c>
      <c r="F67" s="9" t="n">
        <v>2</v>
      </c>
      <c r="G67" s="9" t="n">
        <v>1</v>
      </c>
      <c r="H67" s="9" t="n">
        <v>7</v>
      </c>
      <c r="I67" s="9" t="n">
        <v>0</v>
      </c>
      <c r="J67" s="9" t="n">
        <v>0</v>
      </c>
      <c r="K67" s="9" t="n">
        <v>0</v>
      </c>
    </row>
    <row collapsed="false" customFormat="false" customHeight="true" hidden="false" ht="12.75" outlineLevel="0" r="68">
      <c r="A68" s="22"/>
      <c r="B68" s="22"/>
      <c r="C68" s="9"/>
      <c r="D68" s="10"/>
      <c r="E68" s="9"/>
      <c r="F68" s="9"/>
      <c r="G68" s="9"/>
      <c r="H68" s="9"/>
      <c r="I68" s="9"/>
      <c r="J68" s="9"/>
      <c r="K68" s="9"/>
    </row>
    <row collapsed="false" customFormat="false" customHeight="true" hidden="false" ht="12.75" outlineLevel="0" r="69">
      <c r="A69" s="8" t="n">
        <v>2000</v>
      </c>
      <c r="B69" s="22" t="s">
        <v>317</v>
      </c>
      <c r="C69" s="9" t="n">
        <v>4</v>
      </c>
      <c r="D69" s="10" t="n">
        <v>6.5</v>
      </c>
      <c r="E69" s="9" t="n">
        <v>0</v>
      </c>
      <c r="F69" s="9" t="n">
        <v>0</v>
      </c>
      <c r="G69" s="9" t="n">
        <v>1</v>
      </c>
      <c r="H69" s="9" t="n">
        <v>1</v>
      </c>
      <c r="I69" s="9" t="n">
        <v>1</v>
      </c>
      <c r="J69" s="9" t="n">
        <v>1</v>
      </c>
      <c r="K69" s="9" t="n">
        <v>1</v>
      </c>
    </row>
    <row collapsed="false" customFormat="false" customHeight="true" hidden="false" ht="12.75" outlineLevel="0" r="70">
      <c r="A70" s="22"/>
      <c r="B70" s="22" t="s">
        <v>318</v>
      </c>
      <c r="C70" s="9" t="n">
        <v>5</v>
      </c>
      <c r="D70" s="10" t="n">
        <v>2.4</v>
      </c>
      <c r="E70" s="9" t="n">
        <v>1</v>
      </c>
      <c r="F70" s="9" t="n">
        <v>2</v>
      </c>
      <c r="G70" s="9" t="n">
        <v>1</v>
      </c>
      <c r="H70" s="9" t="n">
        <v>4</v>
      </c>
      <c r="I70" s="9" t="n">
        <v>1</v>
      </c>
      <c r="J70" s="9" t="n">
        <v>0</v>
      </c>
      <c r="K70" s="9" t="n">
        <v>0</v>
      </c>
    </row>
    <row collapsed="false" customFormat="false" customHeight="true" hidden="false" ht="12.75" outlineLevel="0" r="71">
      <c r="A71" s="22"/>
      <c r="B71" s="22" t="s">
        <v>319</v>
      </c>
      <c r="C71" s="9" t="n">
        <v>9</v>
      </c>
      <c r="D71" s="10" t="n">
        <v>4.2</v>
      </c>
      <c r="E71" s="9" t="n">
        <v>1</v>
      </c>
      <c r="F71" s="9" t="n">
        <v>2</v>
      </c>
      <c r="G71" s="9" t="n">
        <v>2</v>
      </c>
      <c r="H71" s="9" t="n">
        <v>5</v>
      </c>
      <c r="I71" s="9" t="n">
        <v>1</v>
      </c>
      <c r="J71" s="9" t="n">
        <v>1</v>
      </c>
      <c r="K71" s="9" t="n">
        <v>1</v>
      </c>
    </row>
    <row collapsed="false" customFormat="false" customHeight="true" hidden="false" ht="12.75" outlineLevel="0" r="72">
      <c r="A72" s="22"/>
      <c r="B72" s="22"/>
      <c r="C72" s="9"/>
      <c r="D72" s="10"/>
      <c r="E72" s="9"/>
      <c r="F72" s="9"/>
      <c r="G72" s="9"/>
      <c r="H72" s="9"/>
      <c r="I72" s="9"/>
      <c r="J72" s="9"/>
      <c r="K72" s="9"/>
    </row>
    <row collapsed="false" customFormat="false" customHeight="true" hidden="false" ht="12.75" outlineLevel="0" r="73">
      <c r="A73" s="8" t="n">
        <v>2002</v>
      </c>
      <c r="B73" s="22" t="s">
        <v>325</v>
      </c>
      <c r="C73" s="9" t="n">
        <v>12</v>
      </c>
      <c r="D73" s="9" t="n">
        <v>4.6</v>
      </c>
      <c r="E73" s="9" t="n">
        <v>0</v>
      </c>
      <c r="F73" s="9" t="n">
        <v>2</v>
      </c>
      <c r="G73" s="9" t="n">
        <v>2</v>
      </c>
      <c r="H73" s="9" t="n">
        <v>4</v>
      </c>
      <c r="I73" s="9" t="n">
        <v>5</v>
      </c>
      <c r="J73" s="9" t="n">
        <v>3</v>
      </c>
      <c r="K73" s="9" t="n">
        <v>0</v>
      </c>
    </row>
    <row collapsed="false" customFormat="false" customHeight="true" hidden="false" ht="12.75" outlineLevel="0" r="74">
      <c r="A74" s="8"/>
      <c r="B74" s="22" t="s">
        <v>318</v>
      </c>
      <c r="C74" s="9" t="n">
        <v>5</v>
      </c>
      <c r="D74" s="9" t="n">
        <v>4.8</v>
      </c>
      <c r="E74" s="9" t="n">
        <v>2</v>
      </c>
      <c r="F74" s="9" t="n">
        <v>0</v>
      </c>
      <c r="G74" s="9" t="n">
        <v>0</v>
      </c>
      <c r="H74" s="9" t="n">
        <v>2</v>
      </c>
      <c r="I74" s="9" t="n">
        <v>1</v>
      </c>
      <c r="J74" s="9" t="n">
        <v>1</v>
      </c>
      <c r="K74" s="9" t="n">
        <v>1</v>
      </c>
    </row>
    <row collapsed="false" customFormat="false" customHeight="true" hidden="false" ht="12.75" outlineLevel="0" r="75">
      <c r="A75" s="8"/>
      <c r="B75" s="22" t="s">
        <v>319</v>
      </c>
      <c r="C75" s="9" t="n">
        <v>17</v>
      </c>
      <c r="D75" s="9" t="n">
        <v>4.7</v>
      </c>
      <c r="E75" s="9" t="n">
        <v>2</v>
      </c>
      <c r="F75" s="9" t="n">
        <v>2</v>
      </c>
      <c r="G75" s="9" t="n">
        <v>2</v>
      </c>
      <c r="H75" s="9" t="n">
        <v>6</v>
      </c>
      <c r="I75" s="9" t="n">
        <v>6</v>
      </c>
      <c r="J75" s="9" t="n">
        <v>4</v>
      </c>
      <c r="K75" s="9" t="n">
        <v>1</v>
      </c>
    </row>
    <row collapsed="false" customFormat="false" customHeight="true" hidden="false" ht="12.75" outlineLevel="0" r="76">
      <c r="A76" s="8"/>
      <c r="B76" s="22"/>
      <c r="C76" s="9"/>
      <c r="D76" s="9"/>
      <c r="E76" s="9"/>
      <c r="F76" s="9"/>
      <c r="G76" s="9"/>
      <c r="H76" s="9"/>
      <c r="I76" s="9"/>
      <c r="J76" s="9"/>
      <c r="K76" s="9"/>
    </row>
    <row collapsed="false" customFormat="false" customHeight="true" hidden="false" ht="12.75" outlineLevel="0" r="77">
      <c r="A77" s="52" t="n">
        <v>2004</v>
      </c>
      <c r="B77" s="22" t="s">
        <v>326</v>
      </c>
      <c r="C77" s="9" t="n">
        <v>5</v>
      </c>
      <c r="D77" s="9" t="n">
        <v>3</v>
      </c>
      <c r="E77" s="9" t="n">
        <v>1</v>
      </c>
      <c r="F77" s="9" t="n">
        <v>0</v>
      </c>
      <c r="G77" s="9" t="n">
        <v>2</v>
      </c>
      <c r="H77" s="9" t="n">
        <v>3</v>
      </c>
      <c r="I77" s="9" t="n">
        <v>2</v>
      </c>
      <c r="J77" s="9" t="n">
        <v>0</v>
      </c>
      <c r="K77" s="9" t="n">
        <v>0</v>
      </c>
    </row>
    <row collapsed="false" customFormat="false" customHeight="true" hidden="false" ht="12.75" outlineLevel="0" r="78">
      <c r="B78" s="22" t="s">
        <v>318</v>
      </c>
      <c r="C78" s="9" t="n">
        <v>2</v>
      </c>
      <c r="D78" s="9" t="n">
        <v>9</v>
      </c>
      <c r="E78" s="9" t="n">
        <v>1</v>
      </c>
      <c r="F78" s="9" t="n">
        <v>0</v>
      </c>
      <c r="G78" s="9" t="n">
        <v>0</v>
      </c>
      <c r="H78" s="9" t="n">
        <v>1</v>
      </c>
      <c r="I78" s="9" t="n">
        <v>0</v>
      </c>
      <c r="J78" s="9" t="n">
        <v>0</v>
      </c>
      <c r="K78" s="9" t="n">
        <v>1</v>
      </c>
    </row>
    <row collapsed="false" customFormat="false" customHeight="true" hidden="false" ht="12.75" outlineLevel="0" r="79">
      <c r="A79" s="8"/>
      <c r="B79" s="22" t="s">
        <v>319</v>
      </c>
      <c r="C79" s="9" t="n">
        <v>7</v>
      </c>
      <c r="D79" s="9" t="n">
        <v>4.7</v>
      </c>
      <c r="E79" s="9" t="n">
        <v>2</v>
      </c>
      <c r="F79" s="9" t="n">
        <v>0</v>
      </c>
      <c r="G79" s="9" t="n">
        <v>2</v>
      </c>
      <c r="H79" s="9" t="n">
        <v>4</v>
      </c>
      <c r="I79" s="9" t="n">
        <v>2</v>
      </c>
      <c r="J79" s="9" t="n">
        <v>0</v>
      </c>
      <c r="K79" s="9" t="n">
        <v>1</v>
      </c>
    </row>
    <row collapsed="false" customFormat="false" customHeight="true" hidden="false" ht="12.75" outlineLevel="0" r="80">
      <c r="A80" s="8"/>
      <c r="B80" s="22"/>
      <c r="C80" s="9"/>
      <c r="D80" s="9"/>
      <c r="E80" s="9"/>
      <c r="F80" s="9"/>
      <c r="G80" s="9"/>
      <c r="H80" s="9"/>
      <c r="I80" s="9"/>
      <c r="J80" s="9"/>
      <c r="K80" s="9"/>
    </row>
    <row collapsed="false" customFormat="false" customHeight="true" hidden="false" ht="12.75" outlineLevel="0" r="81">
      <c r="A81" s="52" t="n">
        <v>2006</v>
      </c>
      <c r="B81" s="22" t="s">
        <v>317</v>
      </c>
      <c r="C81" s="9" t="n">
        <v>0</v>
      </c>
      <c r="D81" s="9" t="n">
        <v>0</v>
      </c>
      <c r="E81" s="9" t="n">
        <v>0</v>
      </c>
      <c r="F81" s="9" t="n">
        <v>0</v>
      </c>
      <c r="G81" s="9" t="n">
        <v>0</v>
      </c>
      <c r="H81" s="9" t="n">
        <v>0</v>
      </c>
      <c r="I81" s="9" t="n">
        <v>0</v>
      </c>
      <c r="J81" s="9" t="n">
        <v>0</v>
      </c>
      <c r="K81" s="9" t="n">
        <v>0</v>
      </c>
    </row>
    <row collapsed="false" customFormat="false" customHeight="true" hidden="false" ht="12.75" outlineLevel="0" r="82">
      <c r="B82" s="22" t="s">
        <v>318</v>
      </c>
      <c r="C82" s="9" t="n">
        <v>22</v>
      </c>
      <c r="D82" s="9" t="n">
        <v>5.9</v>
      </c>
      <c r="E82" s="9" t="n">
        <v>2</v>
      </c>
      <c r="F82" s="9" t="n">
        <v>2</v>
      </c>
      <c r="G82" s="9" t="n">
        <v>2</v>
      </c>
      <c r="H82" s="9" t="n">
        <v>6</v>
      </c>
      <c r="I82" s="9" t="n">
        <v>9</v>
      </c>
      <c r="J82" s="9" t="n">
        <v>3</v>
      </c>
      <c r="K82" s="9" t="n">
        <v>4</v>
      </c>
    </row>
    <row collapsed="false" customFormat="false" customHeight="true" hidden="false" ht="12.75" outlineLevel="0" r="83">
      <c r="B83" s="22" t="s">
        <v>319</v>
      </c>
      <c r="C83" s="9" t="n">
        <v>22</v>
      </c>
      <c r="D83" s="9" t="n">
        <v>5.9</v>
      </c>
      <c r="E83" s="9" t="n">
        <v>2</v>
      </c>
      <c r="F83" s="9" t="n">
        <v>2</v>
      </c>
      <c r="G83" s="9" t="n">
        <v>2</v>
      </c>
      <c r="H83" s="9" t="n">
        <v>6</v>
      </c>
      <c r="I83" s="9" t="n">
        <v>9</v>
      </c>
      <c r="J83" s="9" t="n">
        <v>3</v>
      </c>
      <c r="K83" s="9" t="n">
        <v>4</v>
      </c>
    </row>
    <row collapsed="false" customFormat="false" customHeight="true" hidden="false" ht="12.75" outlineLevel="0" r="84">
      <c r="B84" s="22"/>
      <c r="C84" s="9"/>
      <c r="D84" s="9"/>
      <c r="E84" s="9"/>
      <c r="F84" s="9"/>
      <c r="G84" s="9"/>
      <c r="H84" s="9"/>
      <c r="I84" s="9"/>
      <c r="J84" s="9"/>
      <c r="K84" s="9"/>
    </row>
    <row collapsed="false" customFormat="false" customHeight="true" hidden="false" ht="12.75" outlineLevel="0" r="85">
      <c r="A85" s="52" t="n">
        <v>2008</v>
      </c>
      <c r="B85" s="22" t="s">
        <v>327</v>
      </c>
      <c r="C85" s="9" t="n">
        <v>6</v>
      </c>
      <c r="D85" s="9" t="n">
        <v>3.2</v>
      </c>
      <c r="E85" s="9" t="n">
        <v>4</v>
      </c>
      <c r="F85" s="9" t="n">
        <v>0</v>
      </c>
      <c r="G85" s="9" t="n">
        <v>0</v>
      </c>
      <c r="H85" s="9" t="n">
        <v>4</v>
      </c>
      <c r="I85" s="9" t="n">
        <v>1</v>
      </c>
      <c r="J85" s="9" t="n">
        <v>1</v>
      </c>
      <c r="K85" s="9" t="n">
        <v>0</v>
      </c>
    </row>
    <row collapsed="false" customFormat="false" customHeight="true" hidden="false" ht="12.75" outlineLevel="0" r="86">
      <c r="B86" s="22" t="s">
        <v>318</v>
      </c>
      <c r="C86" s="9" t="n">
        <v>17</v>
      </c>
      <c r="D86" s="9" t="n">
        <v>4.4</v>
      </c>
      <c r="E86" s="9" t="n">
        <v>3</v>
      </c>
      <c r="F86" s="9" t="n">
        <v>2</v>
      </c>
      <c r="G86" s="9" t="n">
        <v>4</v>
      </c>
      <c r="H86" s="9" t="n">
        <v>6</v>
      </c>
      <c r="I86" s="9" t="n">
        <v>4</v>
      </c>
      <c r="J86" s="9" t="n">
        <v>3</v>
      </c>
      <c r="K86" s="9" t="n">
        <v>1</v>
      </c>
    </row>
    <row collapsed="false" customFormat="false" customHeight="true" hidden="false" ht="12.75" outlineLevel="0" r="87">
      <c r="B87" s="22" t="s">
        <v>319</v>
      </c>
      <c r="C87" s="9" t="n">
        <v>23</v>
      </c>
      <c r="D87" s="9" t="n">
        <v>4.1</v>
      </c>
      <c r="E87" s="9" t="n">
        <v>7</v>
      </c>
      <c r="F87" s="9" t="n">
        <v>2</v>
      </c>
      <c r="G87" s="9" t="n">
        <v>4</v>
      </c>
      <c r="H87" s="9" t="n">
        <v>13</v>
      </c>
      <c r="I87" s="9" t="n">
        <v>5</v>
      </c>
      <c r="J87" s="9" t="n">
        <v>4</v>
      </c>
      <c r="K87" s="9" t="n">
        <v>1</v>
      </c>
    </row>
    <row collapsed="false" customFormat="false" customHeight="true" hidden="false" ht="12.75" outlineLevel="0" r="88">
      <c r="B88" s="22"/>
      <c r="C88" s="9"/>
      <c r="D88" s="9"/>
      <c r="E88" s="9"/>
      <c r="F88" s="9"/>
      <c r="G88" s="9"/>
      <c r="H88" s="9"/>
      <c r="I88" s="9"/>
      <c r="J88" s="9"/>
      <c r="K88" s="9"/>
    </row>
    <row collapsed="false" customFormat="false" customHeight="true" hidden="false" ht="12.75" outlineLevel="0" r="89">
      <c r="A89" s="52" t="n">
        <v>2010</v>
      </c>
      <c r="B89" s="22" t="s">
        <v>317</v>
      </c>
      <c r="C89" s="9" t="n">
        <v>54</v>
      </c>
      <c r="D89" s="9" t="n">
        <v>3.8</v>
      </c>
      <c r="E89" s="9" t="n">
        <v>23</v>
      </c>
      <c r="F89" s="9" t="n">
        <v>15</v>
      </c>
      <c r="G89" s="9" t="n">
        <v>3</v>
      </c>
      <c r="H89" s="9" t="n">
        <v>41</v>
      </c>
      <c r="I89" s="9" t="n">
        <v>1</v>
      </c>
      <c r="J89" s="9" t="n">
        <v>4</v>
      </c>
      <c r="K89" s="9" t="n">
        <v>7</v>
      </c>
    </row>
    <row collapsed="false" customFormat="false" customHeight="true" hidden="false" ht="12.75" outlineLevel="0" r="90">
      <c r="B90" s="22" t="s">
        <v>328</v>
      </c>
      <c r="C90" s="9" t="n">
        <v>4</v>
      </c>
      <c r="D90" s="9" t="n">
        <v>1.5</v>
      </c>
      <c r="E90" s="9" t="n">
        <v>3</v>
      </c>
      <c r="F90" s="9" t="n">
        <v>0</v>
      </c>
      <c r="G90" s="9" t="n">
        <v>1</v>
      </c>
      <c r="H90" s="9" t="n">
        <v>4</v>
      </c>
      <c r="I90" s="9" t="n">
        <v>0</v>
      </c>
      <c r="J90" s="9" t="n">
        <v>0</v>
      </c>
      <c r="K90" s="9" t="n">
        <v>0</v>
      </c>
    </row>
    <row collapsed="false" customFormat="false" customHeight="true" hidden="false" ht="12.75" outlineLevel="0" r="91">
      <c r="B91" s="22" t="s">
        <v>319</v>
      </c>
      <c r="C91" s="9" t="n">
        <v>58</v>
      </c>
      <c r="D91" s="9" t="n">
        <v>3.6</v>
      </c>
      <c r="E91" s="9" t="n">
        <v>26</v>
      </c>
      <c r="F91" s="9" t="n">
        <v>15</v>
      </c>
      <c r="G91" s="9" t="n">
        <v>4</v>
      </c>
      <c r="H91" s="9" t="n">
        <v>45</v>
      </c>
      <c r="I91" s="9" t="n">
        <v>1</v>
      </c>
      <c r="J91" s="9" t="n">
        <v>4</v>
      </c>
      <c r="K91" s="9" t="n">
        <v>7</v>
      </c>
    </row>
    <row collapsed="false" customFormat="false" customHeight="true" hidden="false" ht="12.75" outlineLevel="0" r="92">
      <c r="B92" s="22"/>
      <c r="C92" s="9"/>
      <c r="D92" s="9"/>
      <c r="E92" s="9"/>
      <c r="F92" s="9"/>
      <c r="G92" s="9"/>
      <c r="H92" s="9"/>
      <c r="I92" s="9"/>
      <c r="J92" s="9"/>
      <c r="K92" s="9"/>
    </row>
    <row collapsed="false" customFormat="false" customHeight="true" hidden="false" ht="12.75" outlineLevel="0" r="93">
      <c r="A93" s="52" t="n">
        <v>2012</v>
      </c>
      <c r="B93" s="22"/>
      <c r="C93" s="9"/>
      <c r="D93" s="9"/>
      <c r="E93" s="9"/>
      <c r="F93" s="9"/>
      <c r="G93" s="9"/>
      <c r="H93" s="9"/>
      <c r="I93" s="9"/>
      <c r="J93" s="9"/>
      <c r="K93" s="9"/>
    </row>
    <row collapsed="false" customFormat="false" customHeight="true" hidden="false" ht="12.75" outlineLevel="0" r="94">
      <c r="B94" s="3" t="s">
        <v>317</v>
      </c>
      <c r="C94" s="33" t="n">
        <v>10</v>
      </c>
      <c r="D94" s="33" t="n">
        <v>6.2</v>
      </c>
      <c r="E94" s="33" t="n">
        <v>2</v>
      </c>
      <c r="F94" s="33" t="n">
        <v>2</v>
      </c>
      <c r="G94" s="33" t="n">
        <v>1</v>
      </c>
      <c r="H94" s="33" t="n">
        <v>5</v>
      </c>
      <c r="I94" s="33" t="n">
        <v>2</v>
      </c>
      <c r="J94" s="33" t="n">
        <v>1</v>
      </c>
      <c r="K94" s="33" t="n">
        <v>2</v>
      </c>
    </row>
    <row collapsed="false" customFormat="false" customHeight="true" hidden="false" ht="12.75" outlineLevel="0" r="95">
      <c r="B95" s="3" t="s">
        <v>318</v>
      </c>
      <c r="C95" s="33" t="n">
        <v>17</v>
      </c>
      <c r="D95" s="33" t="n">
        <v>2.5</v>
      </c>
      <c r="E95" s="33" t="n">
        <v>12</v>
      </c>
      <c r="F95" s="33" t="n">
        <v>0</v>
      </c>
      <c r="G95" s="33" t="n">
        <v>1</v>
      </c>
      <c r="H95" s="33" t="n">
        <v>13</v>
      </c>
      <c r="I95" s="33" t="n">
        <v>1</v>
      </c>
      <c r="J95" s="33" t="n">
        <v>2</v>
      </c>
      <c r="K95" s="33" t="n">
        <v>1</v>
      </c>
    </row>
    <row collapsed="false" customFormat="false" customHeight="true" hidden="false" ht="12.75" outlineLevel="0" r="96">
      <c r="B96" s="3" t="s">
        <v>319</v>
      </c>
      <c r="C96" s="9" t="n">
        <v>27</v>
      </c>
      <c r="D96" s="9" t="n">
        <v>3.9</v>
      </c>
      <c r="E96" s="33" t="n">
        <v>14</v>
      </c>
      <c r="F96" s="33" t="n">
        <v>2</v>
      </c>
      <c r="G96" s="33" t="n">
        <v>2</v>
      </c>
      <c r="H96" s="33" t="n">
        <v>18</v>
      </c>
      <c r="I96" s="33" t="n">
        <v>3</v>
      </c>
      <c r="J96" s="33" t="n">
        <v>3</v>
      </c>
      <c r="K96" s="33" t="n">
        <v>3</v>
      </c>
    </row>
    <row collapsed="false" customFormat="false" customHeight="true" hidden="false" ht="12.75" outlineLevel="0" r="97">
      <c r="B97" s="22"/>
      <c r="C97" s="12"/>
      <c r="D97" s="12"/>
      <c r="E97" s="9"/>
      <c r="F97" s="9"/>
      <c r="G97" s="9"/>
      <c r="H97" s="9"/>
      <c r="I97" s="9"/>
      <c r="J97" s="9"/>
      <c r="K97" s="9"/>
    </row>
    <row collapsed="false" customFormat="false" customHeight="false" hidden="false" ht="12.75" outlineLevel="0" r="98">
      <c r="A98" s="55"/>
      <c r="B98" s="55"/>
      <c r="E98" s="55"/>
      <c r="F98" s="55"/>
      <c r="G98" s="55"/>
      <c r="H98" s="55"/>
      <c r="I98" s="55"/>
      <c r="J98" s="55"/>
      <c r="K98" s="55"/>
    </row>
    <row collapsed="false" customFormat="false" customHeight="true" hidden="false" ht="39" outlineLevel="0" r="99">
      <c r="A99" s="34" t="s">
        <v>329</v>
      </c>
      <c r="B99" s="34"/>
      <c r="C99" s="34"/>
      <c r="D99" s="34"/>
      <c r="E99" s="34"/>
      <c r="F99" s="34"/>
      <c r="G99" s="34"/>
      <c r="H99" s="34"/>
      <c r="I99" s="34"/>
      <c r="J99" s="34"/>
      <c r="K99" s="34"/>
      <c r="L99" s="34"/>
      <c r="M99" s="34"/>
    </row>
    <row collapsed="false" customFormat="false" customHeight="false" hidden="false" ht="12.75" outlineLevel="0" r="100">
      <c r="M100" s="5"/>
    </row>
    <row collapsed="false" customFormat="false" customHeight="false" hidden="false" ht="12.75" outlineLevel="0" r="101">
      <c r="A101" s="3" t="s">
        <v>330</v>
      </c>
      <c r="M101" s="5"/>
    </row>
    <row collapsed="false" customFormat="false" customHeight="true" hidden="false" ht="12.75" outlineLevel="0" r="102">
      <c r="A102" s="34" t="s">
        <v>331</v>
      </c>
      <c r="B102" s="34"/>
      <c r="C102" s="34"/>
      <c r="D102" s="34"/>
      <c r="E102" s="34"/>
      <c r="F102" s="34"/>
      <c r="G102" s="34"/>
      <c r="H102" s="34"/>
      <c r="I102" s="34"/>
      <c r="J102" s="34"/>
      <c r="K102" s="34"/>
      <c r="L102" s="34"/>
      <c r="M102" s="34"/>
    </row>
    <row collapsed="false" customFormat="false" customHeight="true" hidden="false" ht="14.25" outlineLevel="0" r="103">
      <c r="A103" s="34"/>
      <c r="B103" s="34"/>
      <c r="C103" s="34"/>
      <c r="D103" s="34"/>
      <c r="E103" s="34"/>
      <c r="F103" s="34"/>
      <c r="G103" s="34"/>
      <c r="H103" s="34"/>
      <c r="I103" s="34"/>
      <c r="J103" s="34"/>
      <c r="K103" s="34"/>
      <c r="L103" s="34"/>
      <c r="M103" s="34"/>
    </row>
    <row collapsed="false" customFormat="false" customHeight="true" hidden="false" ht="12.75" outlineLevel="0" r="104">
      <c r="A104" s="34" t="s">
        <v>332</v>
      </c>
      <c r="B104" s="34"/>
      <c r="C104" s="34"/>
      <c r="D104" s="34"/>
      <c r="E104" s="34"/>
      <c r="F104" s="34"/>
      <c r="G104" s="34"/>
      <c r="H104" s="34"/>
      <c r="I104" s="34"/>
      <c r="J104" s="34"/>
      <c r="K104" s="34"/>
      <c r="L104" s="34"/>
      <c r="M104" s="34"/>
    </row>
    <row collapsed="false" customFormat="false" customHeight="false" hidden="false" ht="12.75" outlineLevel="0" r="105">
      <c r="A105" s="34"/>
      <c r="B105" s="34"/>
      <c r="C105" s="34"/>
      <c r="D105" s="34"/>
      <c r="E105" s="34"/>
      <c r="F105" s="34"/>
      <c r="G105" s="34"/>
      <c r="H105" s="34"/>
      <c r="I105" s="34"/>
      <c r="J105" s="34"/>
      <c r="K105" s="34"/>
      <c r="L105" s="34"/>
      <c r="M105" s="34"/>
    </row>
    <row collapsed="false" customFormat="false" customHeight="true" hidden="false" ht="12.75" outlineLevel="0" r="106">
      <c r="A106" s="34" t="s">
        <v>333</v>
      </c>
      <c r="B106" s="34"/>
      <c r="C106" s="34"/>
      <c r="D106" s="34"/>
      <c r="E106" s="34"/>
      <c r="F106" s="34"/>
      <c r="G106" s="34"/>
      <c r="H106" s="34"/>
      <c r="I106" s="34"/>
      <c r="J106" s="34"/>
      <c r="K106" s="34"/>
      <c r="L106" s="5"/>
    </row>
    <row collapsed="false" customFormat="false" customHeight="false" hidden="false" ht="12.75" outlineLevel="0" r="107">
      <c r="A107" s="56" t="s">
        <v>334</v>
      </c>
      <c r="B107" s="5"/>
      <c r="C107" s="5"/>
      <c r="D107" s="5"/>
      <c r="E107" s="5"/>
      <c r="F107" s="5"/>
      <c r="G107" s="5"/>
      <c r="H107" s="5"/>
      <c r="I107" s="5"/>
      <c r="J107" s="5"/>
      <c r="K107" s="5"/>
      <c r="L107" s="5"/>
    </row>
    <row collapsed="false" customFormat="false" customHeight="false" hidden="false" ht="12.75" outlineLevel="0" r="108">
      <c r="A108" s="56" t="s">
        <v>335</v>
      </c>
      <c r="B108" s="5"/>
      <c r="C108" s="5"/>
      <c r="D108" s="5"/>
      <c r="E108" s="5"/>
      <c r="F108" s="5"/>
      <c r="G108" s="5"/>
      <c r="H108" s="5"/>
      <c r="I108" s="5"/>
      <c r="J108" s="5"/>
      <c r="K108" s="5"/>
      <c r="L108" s="5"/>
    </row>
    <row collapsed="false" customFormat="false" customHeight="true" hidden="false" ht="24.75" outlineLevel="0" r="109">
      <c r="A109" s="4" t="s">
        <v>336</v>
      </c>
      <c r="B109" s="4"/>
      <c r="C109" s="4"/>
      <c r="D109" s="4"/>
      <c r="E109" s="4"/>
      <c r="F109" s="4"/>
      <c r="G109" s="4"/>
      <c r="H109" s="4"/>
      <c r="I109" s="4"/>
      <c r="J109" s="4"/>
      <c r="K109" s="4"/>
      <c r="L109" s="4"/>
      <c r="M109" s="4"/>
    </row>
    <row collapsed="false" customFormat="false" customHeight="true" hidden="false" ht="24.75" outlineLevel="0" r="110">
      <c r="A110" s="4" t="s">
        <v>337</v>
      </c>
      <c r="B110" s="4"/>
      <c r="C110" s="4"/>
      <c r="D110" s="4"/>
      <c r="E110" s="4"/>
      <c r="F110" s="4"/>
      <c r="G110" s="4"/>
      <c r="H110" s="4"/>
      <c r="I110" s="4"/>
      <c r="J110" s="4"/>
      <c r="K110" s="4"/>
      <c r="L110" s="4"/>
      <c r="M110" s="4"/>
    </row>
    <row collapsed="false" customFormat="false" customHeight="true" hidden="false" ht="24.75" outlineLevel="0" r="111">
      <c r="A111" s="4" t="s">
        <v>338</v>
      </c>
      <c r="B111" s="4"/>
      <c r="C111" s="4"/>
      <c r="D111" s="4"/>
      <c r="E111" s="4"/>
      <c r="F111" s="4"/>
      <c r="G111" s="4"/>
      <c r="H111" s="4"/>
      <c r="I111" s="4"/>
      <c r="J111" s="4"/>
      <c r="K111" s="4"/>
      <c r="L111" s="4"/>
      <c r="M111" s="4"/>
    </row>
    <row collapsed="false" customFormat="false" customHeight="true" hidden="false" ht="15" outlineLevel="0" r="112">
      <c r="A112" s="25"/>
    </row>
    <row collapsed="false" customFormat="true" customHeight="true" hidden="false" ht="52.5" outlineLevel="0" r="113" s="56">
      <c r="A113" s="4" t="s">
        <v>339</v>
      </c>
      <c r="B113" s="4"/>
      <c r="C113" s="4"/>
      <c r="D113" s="4"/>
      <c r="E113" s="4"/>
      <c r="F113" s="4"/>
      <c r="G113" s="4"/>
      <c r="H113" s="4"/>
      <c r="I113" s="4"/>
      <c r="J113" s="4"/>
      <c r="K113" s="4"/>
      <c r="L113" s="4"/>
      <c r="M113" s="4"/>
    </row>
  </sheetData>
  <mergeCells count="9">
    <mergeCell ref="E3:K3"/>
    <mergeCell ref="A99:M99"/>
    <mergeCell ref="A102:M103"/>
    <mergeCell ref="A104:M105"/>
    <mergeCell ref="A106:K106"/>
    <mergeCell ref="A109:M109"/>
    <mergeCell ref="A110:M110"/>
    <mergeCell ref="A111:M111"/>
    <mergeCell ref="A113:M113"/>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rowBreaks count="1" manualBreakCount="1">
    <brk id="56" man="true" max="16383" min="0"/>
  </rowBreaks>
</worksheet>
</file>

<file path=xl/worksheets/sheet12.xml><?xml version="1.0" encoding="utf-8"?>
<worksheet xmlns="http://schemas.openxmlformats.org/spreadsheetml/2006/main" xmlns:r="http://schemas.openxmlformats.org/officeDocument/2006/relationships">
  <sheetPr filterMode="false">
    <pageSetUpPr fitToPage="false"/>
  </sheetPr>
  <dimension ref="A1:M9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1" activeCellId="0" pane="topLeft" sqref="B1"/>
    </sheetView>
  </sheetViews>
  <sheetFormatPr defaultRowHeight="12.75"/>
  <cols>
    <col collapsed="false" hidden="false" max="1" min="1" style="0" width="10.8352272727273"/>
    <col collapsed="false" hidden="false" max="2" min="2" style="0" width="13.8295454545455"/>
    <col collapsed="false" hidden="false" max="3" min="3" style="0" width="13.1704545454545"/>
    <col collapsed="false" hidden="false" max="4" min="4" style="0" width="13"/>
    <col collapsed="false" hidden="false" max="5" min="5" style="0" width="5.5"/>
    <col collapsed="false" hidden="false" max="10" min="6" style="0" width="5.66477272727273"/>
    <col collapsed="false" hidden="false" max="13" min="11" style="0" width="9.32954545454546"/>
    <col collapsed="false" hidden="false" max="1025" min="14" style="3" width="9.32954545454546"/>
  </cols>
  <sheetData>
    <row collapsed="false" customFormat="false" customHeight="false" hidden="false" ht="12.75" outlineLevel="0" r="1">
      <c r="A1" s="3" t="s">
        <v>340</v>
      </c>
      <c r="B1" s="3" t="s">
        <v>23</v>
      </c>
    </row>
    <row collapsed="false" customFormat="false" customHeight="false" hidden="false" ht="13.5" outlineLevel="0" r="2"/>
    <row collapsed="false" customFormat="false" customHeight="false" hidden="false" ht="12.75" outlineLevel="0" r="3">
      <c r="A3" s="16"/>
      <c r="B3" s="16"/>
      <c r="C3" s="16"/>
      <c r="D3" s="16"/>
      <c r="E3" s="16" t="s">
        <v>305</v>
      </c>
      <c r="F3" s="16"/>
      <c r="G3" s="16"/>
      <c r="H3" s="16"/>
      <c r="I3" s="16"/>
      <c r="J3" s="16"/>
    </row>
    <row collapsed="false" customFormat="false" customHeight="false" hidden="false" ht="25.5" outlineLevel="0" r="4">
      <c r="A4" s="11" t="s">
        <v>306</v>
      </c>
      <c r="B4" s="12" t="s">
        <v>307</v>
      </c>
      <c r="C4" s="21" t="s">
        <v>308</v>
      </c>
      <c r="D4" s="21" t="s">
        <v>309</v>
      </c>
      <c r="E4" s="32" t="s">
        <v>310</v>
      </c>
      <c r="F4" s="32" t="s">
        <v>311</v>
      </c>
      <c r="G4" s="32" t="s">
        <v>312</v>
      </c>
      <c r="H4" s="54" t="s">
        <v>341</v>
      </c>
      <c r="I4" s="32" t="s">
        <v>342</v>
      </c>
      <c r="J4" s="32" t="s">
        <v>343</v>
      </c>
    </row>
    <row collapsed="false" customFormat="false" customHeight="true" hidden="false" ht="12.75" outlineLevel="0" r="5">
      <c r="A5" s="22" t="s">
        <v>123</v>
      </c>
      <c r="B5" s="22" t="s">
        <v>317</v>
      </c>
      <c r="C5" s="9" t="n">
        <v>11</v>
      </c>
      <c r="D5" s="9" t="n">
        <v>1.6</v>
      </c>
      <c r="E5" s="9" t="n">
        <v>7</v>
      </c>
      <c r="F5" s="9" t="n">
        <v>2</v>
      </c>
      <c r="G5" s="9" t="n">
        <v>1</v>
      </c>
      <c r="H5" s="9" t="n">
        <v>1</v>
      </c>
      <c r="I5" s="9" t="n">
        <v>0</v>
      </c>
      <c r="J5" s="9" t="n">
        <v>0</v>
      </c>
    </row>
    <row collapsed="false" customFormat="false" customHeight="true" hidden="false" ht="12.75" outlineLevel="0" r="6">
      <c r="A6" s="22"/>
      <c r="B6" s="22" t="s">
        <v>318</v>
      </c>
      <c r="C6" s="9" t="n">
        <v>2</v>
      </c>
      <c r="D6" s="10" t="n">
        <v>4</v>
      </c>
      <c r="E6" s="9" t="n">
        <v>0</v>
      </c>
      <c r="F6" s="9" t="n">
        <v>0</v>
      </c>
      <c r="G6" s="9" t="n">
        <v>0</v>
      </c>
      <c r="H6" s="9" t="n">
        <v>2</v>
      </c>
      <c r="I6" s="9" t="n">
        <v>0</v>
      </c>
      <c r="J6" s="9" t="n">
        <v>0</v>
      </c>
    </row>
    <row collapsed="false" customFormat="false" customHeight="true" hidden="false" ht="12.75" outlineLevel="0" r="7">
      <c r="A7" s="22"/>
      <c r="B7" s="22" t="s">
        <v>319</v>
      </c>
      <c r="C7" s="9" t="n">
        <v>13</v>
      </c>
      <c r="D7" s="10" t="n">
        <v>2</v>
      </c>
      <c r="E7" s="9" t="n">
        <v>7</v>
      </c>
      <c r="F7" s="9" t="n">
        <v>2</v>
      </c>
      <c r="G7" s="9" t="n">
        <v>1</v>
      </c>
      <c r="H7" s="9" t="n">
        <v>3</v>
      </c>
      <c r="I7" s="9" t="n">
        <v>0</v>
      </c>
      <c r="J7" s="9" t="n">
        <v>0</v>
      </c>
    </row>
    <row collapsed="false" customFormat="false" customHeight="true" hidden="false" ht="12.75" outlineLevel="0" r="8">
      <c r="A8" s="22"/>
      <c r="B8" s="22"/>
      <c r="C8" s="9"/>
      <c r="D8" s="9"/>
      <c r="E8" s="9"/>
      <c r="F8" s="9"/>
      <c r="G8" s="9"/>
      <c r="H8" s="9"/>
      <c r="I8" s="9"/>
      <c r="J8" s="9"/>
    </row>
    <row collapsed="false" customFormat="false" customHeight="true" hidden="false" ht="12.75" outlineLevel="0" r="9">
      <c r="A9" s="22" t="s">
        <v>132</v>
      </c>
      <c r="B9" s="22" t="s">
        <v>317</v>
      </c>
      <c r="C9" s="9" t="n">
        <v>2</v>
      </c>
      <c r="D9" s="9" t="n">
        <v>1.5</v>
      </c>
      <c r="E9" s="9" t="n">
        <v>1</v>
      </c>
      <c r="F9" s="9" t="n">
        <v>1</v>
      </c>
      <c r="G9" s="9" t="n">
        <v>0</v>
      </c>
      <c r="H9" s="9" t="n">
        <v>0</v>
      </c>
      <c r="I9" s="9" t="n">
        <v>0</v>
      </c>
      <c r="J9" s="9" t="n">
        <v>0</v>
      </c>
    </row>
    <row collapsed="false" customFormat="false" customHeight="true" hidden="false" ht="12.75" outlineLevel="0" r="10">
      <c r="A10" s="22"/>
      <c r="B10" s="22" t="s">
        <v>318</v>
      </c>
      <c r="C10" s="9" t="n">
        <v>8</v>
      </c>
      <c r="D10" s="10" t="n">
        <v>1</v>
      </c>
      <c r="E10" s="9" t="n">
        <v>8</v>
      </c>
      <c r="F10" s="9" t="n">
        <v>0</v>
      </c>
      <c r="G10" s="9" t="n">
        <v>0</v>
      </c>
      <c r="H10" s="9" t="n">
        <v>0</v>
      </c>
      <c r="I10" s="9" t="n">
        <v>0</v>
      </c>
      <c r="J10" s="9" t="n">
        <v>0</v>
      </c>
    </row>
    <row collapsed="false" customFormat="false" customHeight="true" hidden="false" ht="12.75" outlineLevel="0" r="11">
      <c r="A11" s="22"/>
      <c r="B11" s="22" t="s">
        <v>319</v>
      </c>
      <c r="C11" s="9" t="n">
        <v>10</v>
      </c>
      <c r="D11" s="9" t="n">
        <v>1.1</v>
      </c>
      <c r="E11" s="9" t="n">
        <v>9</v>
      </c>
      <c r="F11" s="9" t="n">
        <v>1</v>
      </c>
      <c r="G11" s="9" t="n">
        <v>0</v>
      </c>
      <c r="H11" s="9" t="n">
        <v>0</v>
      </c>
      <c r="I11" s="9" t="n">
        <v>0</v>
      </c>
      <c r="J11" s="9" t="n">
        <v>0</v>
      </c>
    </row>
    <row collapsed="false" customFormat="false" customHeight="true" hidden="false" ht="12.75" outlineLevel="0" r="12">
      <c r="A12" s="22"/>
      <c r="B12" s="22"/>
      <c r="C12" s="9"/>
      <c r="D12" s="9"/>
      <c r="E12" s="9"/>
      <c r="F12" s="9"/>
      <c r="G12" s="9"/>
      <c r="H12" s="9"/>
      <c r="I12" s="9"/>
      <c r="J12" s="9"/>
    </row>
    <row collapsed="false" customFormat="false" customHeight="true" hidden="false" ht="12.75" outlineLevel="0" r="13">
      <c r="A13" s="22" t="s">
        <v>172</v>
      </c>
      <c r="B13" s="22" t="s">
        <v>318</v>
      </c>
      <c r="C13" s="9" t="n">
        <v>10</v>
      </c>
      <c r="D13" s="9" t="n">
        <v>1.4</v>
      </c>
      <c r="E13" s="9" t="n">
        <v>6</v>
      </c>
      <c r="F13" s="9" t="n">
        <v>4</v>
      </c>
      <c r="G13" s="9" t="n">
        <v>0</v>
      </c>
      <c r="H13" s="9" t="n">
        <v>0</v>
      </c>
      <c r="I13" s="9" t="n">
        <v>0</v>
      </c>
      <c r="J13" s="9" t="n">
        <v>0</v>
      </c>
    </row>
    <row collapsed="false" customFormat="false" customHeight="true" hidden="false" ht="12.75" outlineLevel="0" r="14">
      <c r="A14" s="22"/>
      <c r="B14" s="22" t="s">
        <v>319</v>
      </c>
      <c r="C14" s="9" t="n">
        <v>10</v>
      </c>
      <c r="D14" s="9" t="n">
        <v>1.4</v>
      </c>
      <c r="E14" s="9" t="n">
        <v>6</v>
      </c>
      <c r="F14" s="9" t="n">
        <v>4</v>
      </c>
      <c r="G14" s="9" t="n">
        <v>0</v>
      </c>
      <c r="H14" s="9" t="n">
        <v>0</v>
      </c>
      <c r="I14" s="9" t="n">
        <v>0</v>
      </c>
      <c r="J14" s="9" t="n">
        <v>0</v>
      </c>
    </row>
    <row collapsed="false" customFormat="false" customHeight="true" hidden="false" ht="12.75" outlineLevel="0" r="15">
      <c r="A15" s="22"/>
      <c r="B15" s="22"/>
      <c r="C15" s="9"/>
      <c r="D15" s="9"/>
      <c r="E15" s="9"/>
      <c r="F15" s="9"/>
      <c r="G15" s="9"/>
      <c r="H15" s="9"/>
      <c r="I15" s="9"/>
      <c r="J15" s="9"/>
    </row>
    <row collapsed="false" customFormat="false" customHeight="true" hidden="false" ht="12.75" outlineLevel="0" r="16">
      <c r="A16" s="22" t="s">
        <v>197</v>
      </c>
      <c r="B16" s="22" t="s">
        <v>317</v>
      </c>
      <c r="C16" s="9" t="n">
        <v>4</v>
      </c>
      <c r="D16" s="10" t="n">
        <v>2</v>
      </c>
      <c r="E16" s="9" t="n">
        <v>2</v>
      </c>
      <c r="F16" s="9" t="n">
        <v>0</v>
      </c>
      <c r="G16" s="9" t="n">
        <v>2</v>
      </c>
      <c r="H16" s="9" t="n">
        <v>0</v>
      </c>
      <c r="I16" s="9" t="n">
        <v>0</v>
      </c>
      <c r="J16" s="9" t="n">
        <v>0</v>
      </c>
    </row>
    <row collapsed="false" customFormat="false" customHeight="true" hidden="false" ht="12.75" outlineLevel="0" r="17">
      <c r="A17" s="22"/>
      <c r="B17" s="22" t="s">
        <v>319</v>
      </c>
      <c r="C17" s="9" t="n">
        <v>4</v>
      </c>
      <c r="D17" s="10" t="n">
        <v>2</v>
      </c>
      <c r="E17" s="9" t="n">
        <v>2</v>
      </c>
      <c r="F17" s="9" t="n">
        <v>0</v>
      </c>
      <c r="G17" s="9" t="n">
        <v>2</v>
      </c>
      <c r="H17" s="9" t="n">
        <v>0</v>
      </c>
      <c r="I17" s="9" t="n">
        <v>0</v>
      </c>
      <c r="J17" s="9" t="n">
        <v>0</v>
      </c>
    </row>
    <row collapsed="false" customFormat="false" customHeight="true" hidden="false" ht="12.75" outlineLevel="0" r="18">
      <c r="A18" s="22"/>
      <c r="B18" s="22"/>
      <c r="C18" s="9"/>
      <c r="D18" s="9"/>
      <c r="E18" s="9"/>
      <c r="F18" s="9"/>
      <c r="G18" s="9"/>
      <c r="H18" s="9"/>
      <c r="I18" s="9"/>
      <c r="J18" s="9"/>
    </row>
    <row collapsed="false" customFormat="false" customHeight="true" hidden="false" ht="12.75" outlineLevel="0" r="19">
      <c r="A19" s="22" t="s">
        <v>215</v>
      </c>
      <c r="B19" s="22" t="s">
        <v>317</v>
      </c>
      <c r="C19" s="9" t="n">
        <v>2</v>
      </c>
      <c r="D19" s="10" t="n">
        <v>3</v>
      </c>
      <c r="E19" s="9" t="n">
        <v>1</v>
      </c>
      <c r="F19" s="9" t="n">
        <v>0</v>
      </c>
      <c r="G19" s="9" t="n">
        <v>0</v>
      </c>
      <c r="H19" s="9" t="n">
        <v>0</v>
      </c>
      <c r="I19" s="9" t="n">
        <v>1</v>
      </c>
      <c r="J19" s="9" t="n">
        <v>0</v>
      </c>
    </row>
    <row collapsed="false" customFormat="false" customHeight="true" hidden="false" ht="12.75" outlineLevel="0" r="20">
      <c r="A20" s="22"/>
      <c r="B20" s="22" t="s">
        <v>318</v>
      </c>
      <c r="C20" s="9" t="n">
        <v>2</v>
      </c>
      <c r="D20" s="9" t="n">
        <v>1.5</v>
      </c>
      <c r="E20" s="9" t="n">
        <v>1</v>
      </c>
      <c r="F20" s="9" t="n">
        <v>1</v>
      </c>
      <c r="G20" s="9" t="n">
        <v>0</v>
      </c>
      <c r="H20" s="9" t="n">
        <v>0</v>
      </c>
      <c r="I20" s="9" t="n">
        <v>0</v>
      </c>
      <c r="J20" s="9" t="n">
        <v>0</v>
      </c>
    </row>
    <row collapsed="false" customFormat="false" customHeight="true" hidden="false" ht="12.75" outlineLevel="0" r="21">
      <c r="A21" s="22"/>
      <c r="B21" s="22" t="s">
        <v>319</v>
      </c>
      <c r="C21" s="9" t="n">
        <v>4</v>
      </c>
      <c r="D21" s="9" t="n">
        <v>2.2</v>
      </c>
      <c r="E21" s="9" t="n">
        <v>2</v>
      </c>
      <c r="F21" s="9" t="n">
        <v>1</v>
      </c>
      <c r="G21" s="9" t="n">
        <v>0</v>
      </c>
      <c r="H21" s="9" t="n">
        <v>0</v>
      </c>
      <c r="I21" s="9" t="n">
        <v>1</v>
      </c>
      <c r="J21" s="9" t="n">
        <v>0</v>
      </c>
    </row>
    <row collapsed="false" customFormat="false" customHeight="true" hidden="false" ht="12.75" outlineLevel="0" r="22">
      <c r="A22" s="22"/>
      <c r="B22" s="22"/>
      <c r="C22" s="9"/>
      <c r="D22" s="9"/>
      <c r="E22" s="9"/>
      <c r="F22" s="9"/>
      <c r="G22" s="9"/>
      <c r="H22" s="9"/>
      <c r="I22" s="9"/>
      <c r="J22" s="9"/>
    </row>
    <row collapsed="false" customFormat="false" customHeight="true" hidden="false" ht="12.75" outlineLevel="0" r="23">
      <c r="A23" s="22" t="s">
        <v>221</v>
      </c>
      <c r="B23" s="22" t="s">
        <v>317</v>
      </c>
      <c r="C23" s="9" t="n">
        <v>7</v>
      </c>
      <c r="D23" s="10" t="n">
        <v>0.9</v>
      </c>
      <c r="E23" s="9" t="n">
        <v>6</v>
      </c>
      <c r="F23" s="9" t="n">
        <v>0</v>
      </c>
      <c r="G23" s="9" t="n">
        <v>1</v>
      </c>
      <c r="H23" s="9" t="n">
        <v>0</v>
      </c>
      <c r="I23" s="9" t="n">
        <v>0</v>
      </c>
      <c r="J23" s="9" t="n">
        <v>0</v>
      </c>
    </row>
    <row collapsed="false" customFormat="false" customHeight="true" hidden="false" ht="12.75" outlineLevel="0" r="24">
      <c r="A24" s="22"/>
      <c r="B24" s="22" t="s">
        <v>318</v>
      </c>
      <c r="C24" s="9" t="n">
        <v>3</v>
      </c>
      <c r="D24" s="9" t="n">
        <v>2.7</v>
      </c>
      <c r="E24" s="9" t="n">
        <v>0</v>
      </c>
      <c r="F24" s="9" t="n">
        <v>2</v>
      </c>
      <c r="G24" s="9" t="n">
        <v>0</v>
      </c>
      <c r="H24" s="9" t="n">
        <v>1</v>
      </c>
      <c r="I24" s="9" t="n">
        <v>0</v>
      </c>
      <c r="J24" s="9" t="n">
        <v>0</v>
      </c>
    </row>
    <row collapsed="false" customFormat="false" customHeight="true" hidden="false" ht="12.75" outlineLevel="0" r="25">
      <c r="A25" s="22"/>
      <c r="B25" s="22" t="s">
        <v>319</v>
      </c>
      <c r="C25" s="9" t="n">
        <v>10</v>
      </c>
      <c r="D25" s="9" t="n">
        <v>1.4</v>
      </c>
      <c r="E25" s="9" t="n">
        <v>6</v>
      </c>
      <c r="F25" s="9" t="n">
        <v>2</v>
      </c>
      <c r="G25" s="9" t="n">
        <v>1</v>
      </c>
      <c r="H25" s="9" t="n">
        <v>1</v>
      </c>
      <c r="I25" s="9" t="n">
        <v>0</v>
      </c>
      <c r="J25" s="9" t="n">
        <v>0</v>
      </c>
    </row>
    <row collapsed="false" customFormat="false" customHeight="true" hidden="false" ht="12.75" outlineLevel="0" r="26">
      <c r="A26" s="22"/>
      <c r="B26" s="22"/>
      <c r="C26" s="9"/>
      <c r="D26" s="9"/>
      <c r="E26" s="9"/>
      <c r="F26" s="9"/>
      <c r="G26" s="9"/>
      <c r="H26" s="9"/>
      <c r="I26" s="9"/>
      <c r="J26" s="9"/>
    </row>
    <row collapsed="false" customFormat="false" customHeight="true" hidden="false" ht="12.75" outlineLevel="0" r="27">
      <c r="A27" s="22" t="s">
        <v>126</v>
      </c>
      <c r="B27" s="22" t="s">
        <v>317</v>
      </c>
      <c r="C27" s="9" t="n">
        <v>12</v>
      </c>
      <c r="D27" s="9" t="n">
        <v>2.4</v>
      </c>
      <c r="E27" s="9" t="n">
        <v>5</v>
      </c>
      <c r="F27" s="9" t="n">
        <v>1</v>
      </c>
      <c r="G27" s="9" t="n">
        <v>3</v>
      </c>
      <c r="H27" s="9" t="n">
        <v>2</v>
      </c>
      <c r="I27" s="9" t="n">
        <v>0</v>
      </c>
      <c r="J27" s="9" t="n">
        <v>1</v>
      </c>
    </row>
    <row collapsed="false" customFormat="false" customHeight="true" hidden="false" ht="12.75" outlineLevel="0" r="28">
      <c r="A28" s="22"/>
      <c r="B28" s="22" t="s">
        <v>318</v>
      </c>
      <c r="C28" s="9" t="n">
        <v>1</v>
      </c>
      <c r="D28" s="10" t="n">
        <v>4</v>
      </c>
      <c r="E28" s="9" t="n">
        <v>0</v>
      </c>
      <c r="F28" s="9" t="n">
        <v>0</v>
      </c>
      <c r="G28" s="9" t="n">
        <v>0</v>
      </c>
      <c r="H28" s="9" t="n">
        <v>1</v>
      </c>
      <c r="I28" s="9" t="n">
        <v>0</v>
      </c>
      <c r="J28" s="9" t="n">
        <v>0</v>
      </c>
    </row>
    <row collapsed="false" customFormat="false" customHeight="true" hidden="false" ht="12.75" outlineLevel="0" r="29">
      <c r="A29" s="22"/>
      <c r="B29" s="22" t="s">
        <v>319</v>
      </c>
      <c r="C29" s="9" t="n">
        <v>13</v>
      </c>
      <c r="D29" s="9" t="n">
        <v>2.6</v>
      </c>
      <c r="E29" s="9" t="n">
        <v>5</v>
      </c>
      <c r="F29" s="9" t="n">
        <v>1</v>
      </c>
      <c r="G29" s="9" t="n">
        <v>3</v>
      </c>
      <c r="H29" s="9" t="n">
        <v>3</v>
      </c>
      <c r="I29" s="9" t="n">
        <v>0</v>
      </c>
      <c r="J29" s="9" t="n">
        <v>1</v>
      </c>
    </row>
    <row collapsed="false" customFormat="false" customHeight="true" hidden="false" ht="12.75" outlineLevel="0" r="30">
      <c r="A30" s="22"/>
      <c r="B30" s="22"/>
      <c r="C30" s="9"/>
      <c r="D30" s="9"/>
      <c r="E30" s="9"/>
      <c r="F30" s="9"/>
      <c r="G30" s="9"/>
      <c r="H30" s="9"/>
      <c r="I30" s="9"/>
      <c r="J30" s="9"/>
    </row>
    <row collapsed="false" customFormat="false" customHeight="true" hidden="false" ht="12.75" outlineLevel="0" r="31">
      <c r="A31" s="22" t="s">
        <v>135</v>
      </c>
      <c r="B31" s="22" t="s">
        <v>317</v>
      </c>
      <c r="C31" s="9" t="n">
        <v>1</v>
      </c>
      <c r="D31" s="10" t="n">
        <v>4</v>
      </c>
      <c r="E31" s="9" t="n">
        <v>0</v>
      </c>
      <c r="F31" s="9" t="n">
        <v>0</v>
      </c>
      <c r="G31" s="9" t="n">
        <v>0</v>
      </c>
      <c r="H31" s="9" t="n">
        <v>1</v>
      </c>
      <c r="I31" s="9" t="n">
        <v>0</v>
      </c>
      <c r="J31" s="9" t="n">
        <v>0</v>
      </c>
    </row>
    <row collapsed="false" customFormat="false" customHeight="true" hidden="false" ht="12.75" outlineLevel="0" r="32">
      <c r="A32" s="22"/>
      <c r="B32" s="22" t="s">
        <v>318</v>
      </c>
      <c r="C32" s="9" t="n">
        <v>1</v>
      </c>
      <c r="D32" s="10" t="n">
        <v>1</v>
      </c>
      <c r="E32" s="9" t="n">
        <v>1</v>
      </c>
      <c r="F32" s="9" t="n">
        <v>0</v>
      </c>
      <c r="G32" s="9" t="n">
        <v>0</v>
      </c>
      <c r="H32" s="9" t="n">
        <v>0</v>
      </c>
      <c r="I32" s="9" t="n">
        <v>0</v>
      </c>
      <c r="J32" s="9" t="n">
        <v>0</v>
      </c>
    </row>
    <row collapsed="false" customFormat="false" customHeight="true" hidden="false" ht="12.75" outlineLevel="0" r="33">
      <c r="A33" s="22"/>
      <c r="B33" s="22" t="s">
        <v>319</v>
      </c>
      <c r="C33" s="9" t="n">
        <v>2</v>
      </c>
      <c r="D33" s="10" t="n">
        <v>2.5</v>
      </c>
      <c r="E33" s="9" t="n">
        <v>1</v>
      </c>
      <c r="F33" s="9" t="n">
        <v>0</v>
      </c>
      <c r="G33" s="9" t="n">
        <v>0</v>
      </c>
      <c r="H33" s="9" t="n">
        <v>1</v>
      </c>
      <c r="I33" s="9" t="n">
        <v>0</v>
      </c>
      <c r="J33" s="9" t="n">
        <v>0</v>
      </c>
    </row>
    <row collapsed="false" customFormat="false" customHeight="true" hidden="false" ht="12.75" outlineLevel="0" r="34">
      <c r="A34" s="22"/>
      <c r="B34" s="22"/>
      <c r="C34" s="9"/>
      <c r="D34" s="9"/>
      <c r="E34" s="9"/>
      <c r="F34" s="9"/>
      <c r="G34" s="9"/>
      <c r="H34" s="9"/>
      <c r="I34" s="9"/>
      <c r="J34" s="9"/>
    </row>
    <row collapsed="false" customFormat="false" customHeight="true" hidden="false" ht="12.75" outlineLevel="0" r="35">
      <c r="A35" s="22" t="s">
        <v>145</v>
      </c>
      <c r="B35" s="22" t="s">
        <v>317</v>
      </c>
      <c r="C35" s="9" t="n">
        <v>1</v>
      </c>
      <c r="D35" s="10" t="n">
        <v>2</v>
      </c>
      <c r="E35" s="9" t="n">
        <v>0</v>
      </c>
      <c r="F35" s="9" t="n">
        <v>1</v>
      </c>
      <c r="G35" s="9" t="n">
        <v>0</v>
      </c>
      <c r="H35" s="9" t="n">
        <v>0</v>
      </c>
      <c r="I35" s="9" t="n">
        <v>0</v>
      </c>
      <c r="J35" s="9" t="n">
        <v>0</v>
      </c>
    </row>
    <row collapsed="false" customFormat="false" customHeight="true" hidden="false" ht="12.75" outlineLevel="0" r="36">
      <c r="A36" s="22"/>
      <c r="B36" s="22" t="s">
        <v>318</v>
      </c>
      <c r="C36" s="9" t="n">
        <v>2</v>
      </c>
      <c r="D36" s="10" t="n">
        <v>2</v>
      </c>
      <c r="E36" s="9" t="n">
        <v>1</v>
      </c>
      <c r="F36" s="9" t="n">
        <v>0</v>
      </c>
      <c r="G36" s="9" t="n">
        <v>1</v>
      </c>
      <c r="H36" s="9" t="n">
        <v>0</v>
      </c>
      <c r="I36" s="9" t="n">
        <v>0</v>
      </c>
      <c r="J36" s="9" t="n">
        <v>0</v>
      </c>
    </row>
    <row collapsed="false" customFormat="false" customHeight="true" hidden="false" ht="12.75" outlineLevel="0" r="37">
      <c r="A37" s="22"/>
      <c r="B37" s="22" t="s">
        <v>319</v>
      </c>
      <c r="C37" s="9" t="n">
        <v>3</v>
      </c>
      <c r="D37" s="10" t="n">
        <v>2</v>
      </c>
      <c r="E37" s="9" t="n">
        <v>1</v>
      </c>
      <c r="F37" s="9" t="n">
        <v>1</v>
      </c>
      <c r="G37" s="9" t="n">
        <v>1</v>
      </c>
      <c r="H37" s="9" t="n">
        <v>0</v>
      </c>
      <c r="I37" s="9" t="n">
        <v>0</v>
      </c>
      <c r="J37" s="9" t="n">
        <v>0</v>
      </c>
    </row>
    <row collapsed="false" customFormat="false" customHeight="true" hidden="false" ht="12.75" outlineLevel="0" r="38">
      <c r="A38" s="22"/>
      <c r="B38" s="22"/>
      <c r="C38" s="9"/>
      <c r="D38" s="9"/>
      <c r="E38" s="9"/>
      <c r="F38" s="9"/>
      <c r="G38" s="9"/>
      <c r="H38" s="9"/>
      <c r="I38" s="9"/>
      <c r="J38" s="9"/>
    </row>
    <row collapsed="false" customFormat="false" customHeight="true" hidden="false" ht="12.75" outlineLevel="0" r="39">
      <c r="A39" s="22" t="s">
        <v>154</v>
      </c>
      <c r="B39" s="22" t="s">
        <v>344</v>
      </c>
      <c r="C39" s="9" t="n">
        <v>7</v>
      </c>
      <c r="D39" s="10" t="n">
        <v>0.9</v>
      </c>
      <c r="E39" s="9" t="n">
        <v>7</v>
      </c>
      <c r="F39" s="9" t="n">
        <v>0</v>
      </c>
      <c r="G39" s="9" t="n">
        <v>0</v>
      </c>
      <c r="H39" s="9" t="n">
        <v>0</v>
      </c>
      <c r="I39" s="9" t="n">
        <v>0</v>
      </c>
      <c r="J39" s="9" t="n">
        <v>0</v>
      </c>
    </row>
    <row collapsed="false" customFormat="false" customHeight="true" hidden="false" ht="12.75" outlineLevel="0" r="40">
      <c r="A40" s="22"/>
      <c r="B40" s="22" t="s">
        <v>319</v>
      </c>
      <c r="C40" s="9" t="n">
        <v>7</v>
      </c>
      <c r="D40" s="9" t="n">
        <v>0.9</v>
      </c>
      <c r="E40" s="9" t="n">
        <v>7</v>
      </c>
      <c r="F40" s="9" t="n">
        <v>0</v>
      </c>
      <c r="G40" s="9" t="n">
        <v>0</v>
      </c>
      <c r="H40" s="9" t="n">
        <v>1</v>
      </c>
      <c r="I40" s="9" t="n">
        <v>0</v>
      </c>
      <c r="J40" s="9" t="n">
        <v>0</v>
      </c>
    </row>
    <row collapsed="false" customFormat="false" customHeight="true" hidden="false" ht="12.75" outlineLevel="0" r="41">
      <c r="A41" s="22"/>
      <c r="B41" s="22"/>
      <c r="C41" s="9"/>
      <c r="D41" s="9"/>
      <c r="E41" s="9"/>
      <c r="F41" s="9"/>
      <c r="G41" s="9"/>
      <c r="H41" s="9"/>
      <c r="I41" s="9"/>
      <c r="J41" s="9"/>
    </row>
    <row collapsed="false" customFormat="false" customHeight="true" hidden="false" ht="12.75" outlineLevel="0" r="42">
      <c r="A42" s="22" t="s">
        <v>161</v>
      </c>
      <c r="B42" s="22" t="s">
        <v>317</v>
      </c>
      <c r="C42" s="9" t="n">
        <v>1</v>
      </c>
      <c r="D42" s="10" t="n">
        <v>2</v>
      </c>
      <c r="E42" s="9" t="n">
        <v>0</v>
      </c>
      <c r="F42" s="9" t="n">
        <v>1</v>
      </c>
      <c r="G42" s="9" t="n">
        <v>0</v>
      </c>
      <c r="H42" s="9" t="n">
        <v>0</v>
      </c>
      <c r="I42" s="9" t="n">
        <v>0</v>
      </c>
      <c r="J42" s="9" t="n">
        <v>0</v>
      </c>
    </row>
    <row collapsed="false" customFormat="false" customHeight="true" hidden="false" ht="12.75" outlineLevel="0" r="43">
      <c r="A43" s="22"/>
      <c r="B43" s="22" t="s">
        <v>318</v>
      </c>
      <c r="C43" s="9" t="n">
        <v>3</v>
      </c>
      <c r="D43" s="9" t="n">
        <v>1.4</v>
      </c>
      <c r="E43" s="9" t="n">
        <v>2</v>
      </c>
      <c r="F43" s="9" t="n">
        <v>0</v>
      </c>
      <c r="G43" s="9" t="n">
        <v>1</v>
      </c>
      <c r="H43" s="9" t="n">
        <v>0</v>
      </c>
      <c r="I43" s="9" t="n">
        <v>0</v>
      </c>
      <c r="J43" s="9" t="n">
        <v>0</v>
      </c>
    </row>
    <row collapsed="false" customFormat="false" customHeight="true" hidden="false" ht="12.75" outlineLevel="0" r="44">
      <c r="A44" s="22"/>
      <c r="B44" s="22" t="s">
        <v>319</v>
      </c>
      <c r="C44" s="9" t="n">
        <v>4</v>
      </c>
      <c r="D44" s="9" t="n">
        <v>1.6</v>
      </c>
      <c r="E44" s="9" t="n">
        <v>2</v>
      </c>
      <c r="F44" s="9" t="n">
        <v>1</v>
      </c>
      <c r="G44" s="9" t="n">
        <v>1</v>
      </c>
      <c r="H44" s="9" t="n">
        <v>0</v>
      </c>
      <c r="I44" s="9" t="n">
        <v>0</v>
      </c>
      <c r="J44" s="9" t="n">
        <v>0</v>
      </c>
    </row>
    <row collapsed="false" customFormat="false" customHeight="true" hidden="false" ht="12.75" outlineLevel="0" r="45">
      <c r="A45" s="22"/>
      <c r="B45" s="22"/>
      <c r="C45" s="9"/>
      <c r="D45" s="9"/>
      <c r="E45" s="9"/>
      <c r="F45" s="9"/>
      <c r="G45" s="9"/>
      <c r="H45" s="9"/>
      <c r="I45" s="9"/>
      <c r="J45" s="9"/>
    </row>
    <row collapsed="false" customFormat="false" customHeight="true" hidden="false" ht="12.75" outlineLevel="0" r="46">
      <c r="A46" s="22" t="s">
        <v>168</v>
      </c>
      <c r="B46" s="22" t="s">
        <v>318</v>
      </c>
      <c r="C46" s="9" t="n">
        <v>1</v>
      </c>
      <c r="D46" s="10" t="n">
        <v>2</v>
      </c>
      <c r="E46" s="9" t="n">
        <v>0</v>
      </c>
      <c r="F46" s="9" t="n">
        <v>1</v>
      </c>
      <c r="G46" s="9" t="n">
        <v>0</v>
      </c>
      <c r="H46" s="9" t="n">
        <v>0</v>
      </c>
      <c r="I46" s="9" t="n">
        <v>0</v>
      </c>
      <c r="J46" s="9" t="n">
        <v>0</v>
      </c>
    </row>
    <row collapsed="false" customFormat="false" customHeight="true" hidden="false" ht="12.75" outlineLevel="0" r="47">
      <c r="A47" s="22"/>
      <c r="B47" s="22" t="s">
        <v>319</v>
      </c>
      <c r="C47" s="9" t="n">
        <v>1</v>
      </c>
      <c r="D47" s="10" t="n">
        <v>2</v>
      </c>
      <c r="E47" s="9" t="n">
        <v>0</v>
      </c>
      <c r="F47" s="9" t="n">
        <v>1</v>
      </c>
      <c r="G47" s="9" t="n">
        <v>0</v>
      </c>
      <c r="H47" s="9" t="n">
        <v>0</v>
      </c>
      <c r="I47" s="9" t="n">
        <v>0</v>
      </c>
      <c r="J47" s="9" t="n">
        <v>0</v>
      </c>
    </row>
    <row collapsed="false" customFormat="false" customHeight="true" hidden="false" ht="12.75" outlineLevel="0" r="48">
      <c r="A48" s="22"/>
      <c r="B48" s="22"/>
      <c r="C48" s="9"/>
      <c r="D48" s="9"/>
      <c r="E48" s="9"/>
      <c r="F48" s="9"/>
      <c r="G48" s="9"/>
      <c r="H48" s="9"/>
      <c r="I48" s="9"/>
      <c r="J48" s="9"/>
    </row>
    <row collapsed="false" customFormat="false" customHeight="true" hidden="false" ht="12.75" outlineLevel="0" r="49">
      <c r="A49" s="22" t="s">
        <v>175</v>
      </c>
      <c r="B49" s="22" t="s">
        <v>317</v>
      </c>
      <c r="C49" s="9" t="n">
        <v>3</v>
      </c>
      <c r="D49" s="9" t="n">
        <v>1.3</v>
      </c>
      <c r="E49" s="9" t="n">
        <v>2</v>
      </c>
      <c r="F49" s="9" t="n">
        <v>1</v>
      </c>
      <c r="G49" s="9" t="n">
        <v>0</v>
      </c>
      <c r="H49" s="9" t="n">
        <v>0</v>
      </c>
      <c r="I49" s="9" t="n">
        <v>0</v>
      </c>
      <c r="J49" s="9" t="n">
        <v>0</v>
      </c>
    </row>
    <row collapsed="false" customFormat="false" customHeight="true" hidden="false" ht="12.75" outlineLevel="0" r="50">
      <c r="A50" s="22"/>
      <c r="B50" s="22" t="s">
        <v>318</v>
      </c>
      <c r="C50" s="9" t="n">
        <v>2</v>
      </c>
      <c r="D50" s="9" t="n">
        <v>1.2</v>
      </c>
      <c r="E50" s="9" t="n">
        <v>1</v>
      </c>
      <c r="F50" s="9" t="n">
        <v>1</v>
      </c>
      <c r="G50" s="9" t="n">
        <v>0</v>
      </c>
      <c r="H50" s="9" t="n">
        <v>0</v>
      </c>
      <c r="I50" s="9" t="n">
        <v>0</v>
      </c>
      <c r="J50" s="9" t="n">
        <v>0</v>
      </c>
    </row>
    <row collapsed="false" customFormat="false" customHeight="true" hidden="false" ht="12.75" outlineLevel="0" r="51">
      <c r="A51" s="22"/>
      <c r="B51" s="22" t="s">
        <v>319</v>
      </c>
      <c r="C51" s="9" t="n">
        <v>5</v>
      </c>
      <c r="D51" s="9" t="n">
        <v>1.3</v>
      </c>
      <c r="E51" s="9" t="n">
        <v>3</v>
      </c>
      <c r="F51" s="9" t="n">
        <v>2</v>
      </c>
      <c r="G51" s="9" t="n">
        <v>0</v>
      </c>
      <c r="H51" s="9" t="n">
        <v>0</v>
      </c>
      <c r="I51" s="9" t="n">
        <v>0</v>
      </c>
      <c r="J51" s="9" t="n">
        <v>0</v>
      </c>
    </row>
    <row collapsed="false" customFormat="false" customHeight="true" hidden="false" ht="12.75" outlineLevel="0" r="52">
      <c r="A52" s="22"/>
      <c r="B52" s="22"/>
      <c r="C52" s="9"/>
      <c r="D52" s="9"/>
      <c r="E52" s="9"/>
      <c r="F52" s="9"/>
      <c r="G52" s="9"/>
      <c r="H52" s="9"/>
      <c r="I52" s="9"/>
      <c r="J52" s="9"/>
    </row>
    <row collapsed="false" customFormat="false" customHeight="true" hidden="false" ht="12.75" outlineLevel="0" r="53">
      <c r="A53" s="22" t="s">
        <v>182</v>
      </c>
      <c r="B53" s="22" t="s">
        <v>317</v>
      </c>
      <c r="C53" s="9" t="n">
        <v>2</v>
      </c>
      <c r="D53" s="9" t="n">
        <v>1.8</v>
      </c>
      <c r="E53" s="9" t="n">
        <v>1</v>
      </c>
      <c r="F53" s="9" t="n">
        <v>0</v>
      </c>
      <c r="G53" s="9" t="n">
        <v>1</v>
      </c>
      <c r="H53" s="9" t="n">
        <v>0</v>
      </c>
      <c r="I53" s="9" t="n">
        <v>0</v>
      </c>
      <c r="J53" s="9" t="n">
        <v>0</v>
      </c>
    </row>
    <row collapsed="false" customFormat="false" customHeight="true" hidden="false" ht="12.75" outlineLevel="0" r="54">
      <c r="A54" s="22"/>
      <c r="B54" s="22" t="s">
        <v>319</v>
      </c>
      <c r="C54" s="9" t="n">
        <v>2</v>
      </c>
      <c r="D54" s="10" t="n">
        <v>1.8</v>
      </c>
      <c r="E54" s="9" t="n">
        <v>1</v>
      </c>
      <c r="F54" s="9" t="n">
        <v>0</v>
      </c>
      <c r="G54" s="9" t="n">
        <v>1</v>
      </c>
      <c r="H54" s="9" t="n">
        <v>0</v>
      </c>
      <c r="I54" s="9" t="n">
        <v>0</v>
      </c>
      <c r="J54" s="9" t="n">
        <v>0</v>
      </c>
    </row>
    <row collapsed="false" customFormat="false" customHeight="true" hidden="false" ht="12.75" outlineLevel="0" r="55">
      <c r="A55" s="22"/>
      <c r="B55" s="22"/>
      <c r="C55" s="9"/>
      <c r="D55" s="9"/>
      <c r="E55" s="9"/>
      <c r="F55" s="9"/>
      <c r="G55" s="9"/>
      <c r="H55" s="9"/>
      <c r="I55" s="9"/>
      <c r="J55" s="9"/>
    </row>
    <row collapsed="false" customFormat="false" customHeight="true" hidden="false" ht="12.75" outlineLevel="0" r="56">
      <c r="A56" s="22" t="s">
        <v>190</v>
      </c>
      <c r="B56" s="22" t="s">
        <v>318</v>
      </c>
      <c r="C56" s="9" t="n">
        <v>2</v>
      </c>
      <c r="D56" s="10" t="n">
        <v>2</v>
      </c>
      <c r="E56" s="9" t="n">
        <v>1</v>
      </c>
      <c r="F56" s="9" t="n">
        <v>0</v>
      </c>
      <c r="G56" s="9" t="n">
        <v>1</v>
      </c>
      <c r="H56" s="9" t="n">
        <v>0</v>
      </c>
      <c r="I56" s="9" t="n">
        <v>0</v>
      </c>
      <c r="J56" s="9" t="n">
        <v>0</v>
      </c>
    </row>
    <row collapsed="false" customFormat="false" customHeight="true" hidden="false" ht="12.75" outlineLevel="0" r="57">
      <c r="A57" s="22"/>
      <c r="B57" s="22" t="s">
        <v>319</v>
      </c>
      <c r="C57" s="9" t="n">
        <v>2</v>
      </c>
      <c r="D57" s="10" t="n">
        <v>2</v>
      </c>
      <c r="E57" s="9" t="n">
        <v>1</v>
      </c>
      <c r="F57" s="9" t="n">
        <v>0</v>
      </c>
      <c r="G57" s="9" t="n">
        <v>1</v>
      </c>
      <c r="H57" s="9" t="n">
        <v>0</v>
      </c>
      <c r="I57" s="9" t="n">
        <v>0</v>
      </c>
      <c r="J57" s="9" t="n">
        <v>0</v>
      </c>
    </row>
    <row collapsed="false" customFormat="false" customHeight="true" hidden="false" ht="12.75" outlineLevel="0" r="58">
      <c r="A58" s="22"/>
      <c r="B58" s="22"/>
      <c r="C58" s="9"/>
      <c r="D58" s="10"/>
      <c r="E58" s="9"/>
      <c r="F58" s="9"/>
      <c r="G58" s="9"/>
      <c r="H58" s="9"/>
      <c r="I58" s="9"/>
      <c r="J58" s="9"/>
    </row>
    <row collapsed="false" customFormat="false" customHeight="true" hidden="false" ht="12.75" outlineLevel="0" r="59">
      <c r="A59" s="8" t="n">
        <v>1998</v>
      </c>
      <c r="B59" s="22" t="s">
        <v>317</v>
      </c>
      <c r="C59" s="9" t="n">
        <v>1</v>
      </c>
      <c r="D59" s="10" t="n">
        <v>1</v>
      </c>
      <c r="E59" s="9" t="n">
        <v>1</v>
      </c>
      <c r="F59" s="9" t="n">
        <v>0</v>
      </c>
      <c r="G59" s="9" t="n">
        <v>0</v>
      </c>
      <c r="H59" s="9" t="n">
        <v>0</v>
      </c>
      <c r="I59" s="9" t="n">
        <v>0</v>
      </c>
      <c r="J59" s="9" t="n">
        <v>0</v>
      </c>
    </row>
    <row collapsed="false" customFormat="false" customHeight="true" hidden="false" ht="12.75" outlineLevel="0" r="60">
      <c r="A60" s="22"/>
      <c r="B60" s="22" t="s">
        <v>345</v>
      </c>
      <c r="C60" s="9" t="n">
        <v>2</v>
      </c>
      <c r="D60" s="10" t="n">
        <v>2</v>
      </c>
      <c r="E60" s="9" t="n">
        <v>1</v>
      </c>
      <c r="F60" s="9" t="n">
        <v>1</v>
      </c>
      <c r="G60" s="9" t="n">
        <v>0</v>
      </c>
      <c r="H60" s="9" t="n">
        <v>0</v>
      </c>
      <c r="I60" s="9" t="n">
        <v>0</v>
      </c>
      <c r="J60" s="9" t="n">
        <v>0</v>
      </c>
    </row>
    <row collapsed="false" customFormat="false" customHeight="true" hidden="false" ht="12.75" outlineLevel="0" r="61">
      <c r="A61" s="22"/>
      <c r="B61" s="22" t="s">
        <v>319</v>
      </c>
      <c r="C61" s="9" t="n">
        <v>3</v>
      </c>
      <c r="D61" s="10" t="n">
        <v>1.7</v>
      </c>
      <c r="E61" s="9" t="n">
        <v>2</v>
      </c>
      <c r="F61" s="9" t="n">
        <v>1</v>
      </c>
      <c r="G61" s="9" t="n">
        <v>0</v>
      </c>
      <c r="H61" s="9" t="n">
        <v>0</v>
      </c>
      <c r="I61" s="9" t="n">
        <v>0</v>
      </c>
      <c r="J61" s="9" t="n">
        <v>0</v>
      </c>
    </row>
    <row collapsed="false" customFormat="false" customHeight="true" hidden="false" ht="12.75" outlineLevel="0" r="62">
      <c r="A62" s="22"/>
      <c r="B62" s="22"/>
      <c r="C62" s="9"/>
      <c r="D62" s="10"/>
      <c r="E62" s="9"/>
      <c r="F62" s="9"/>
      <c r="G62" s="9"/>
      <c r="H62" s="9"/>
      <c r="I62" s="9"/>
      <c r="J62" s="9"/>
    </row>
    <row collapsed="false" customFormat="false" customHeight="true" hidden="false" ht="12.75" outlineLevel="0" r="63">
      <c r="A63" s="8" t="n">
        <v>2000</v>
      </c>
      <c r="B63" s="22" t="s">
        <v>317</v>
      </c>
      <c r="C63" s="9" t="n">
        <v>1</v>
      </c>
      <c r="D63" s="10" t="n">
        <v>2</v>
      </c>
      <c r="E63" s="9" t="n">
        <v>0</v>
      </c>
      <c r="F63" s="9" t="n">
        <v>1</v>
      </c>
      <c r="G63" s="9" t="n">
        <v>0</v>
      </c>
      <c r="H63" s="9" t="n">
        <v>0</v>
      </c>
      <c r="I63" s="9" t="n">
        <v>0</v>
      </c>
      <c r="J63" s="9" t="n">
        <v>0</v>
      </c>
    </row>
    <row collapsed="false" customFormat="false" customHeight="true" hidden="false" ht="12.75" outlineLevel="0" r="64">
      <c r="A64" s="22"/>
      <c r="B64" s="22" t="s">
        <v>318</v>
      </c>
      <c r="C64" s="9" t="n">
        <v>5</v>
      </c>
      <c r="D64" s="10" t="n">
        <v>2</v>
      </c>
      <c r="E64" s="9" t="n">
        <v>3</v>
      </c>
      <c r="F64" s="9" t="n">
        <v>1</v>
      </c>
      <c r="G64" s="9" t="n">
        <v>0</v>
      </c>
      <c r="H64" s="9" t="n">
        <v>0</v>
      </c>
      <c r="I64" s="9" t="n">
        <v>1</v>
      </c>
      <c r="J64" s="9" t="n">
        <v>0</v>
      </c>
    </row>
    <row collapsed="false" customFormat="false" customHeight="true" hidden="false" ht="12.75" outlineLevel="0" r="65">
      <c r="A65" s="22"/>
      <c r="B65" s="22" t="s">
        <v>319</v>
      </c>
      <c r="C65" s="9" t="n">
        <v>6</v>
      </c>
      <c r="D65" s="10" t="n">
        <v>2</v>
      </c>
      <c r="E65" s="9" t="n">
        <v>3</v>
      </c>
      <c r="F65" s="9" t="n">
        <v>2</v>
      </c>
      <c r="G65" s="9" t="n">
        <v>0</v>
      </c>
      <c r="H65" s="9" t="n">
        <v>0</v>
      </c>
      <c r="I65" s="9" t="n">
        <v>1</v>
      </c>
      <c r="J65" s="9" t="n">
        <v>0</v>
      </c>
    </row>
    <row collapsed="false" customFormat="false" customHeight="true" hidden="false" ht="12.75" outlineLevel="0" r="66">
      <c r="A66" s="22"/>
      <c r="B66" s="22"/>
      <c r="C66" s="9"/>
      <c r="D66" s="10"/>
      <c r="E66" s="9"/>
      <c r="F66" s="9"/>
      <c r="G66" s="9"/>
      <c r="H66" s="9"/>
      <c r="I66" s="9"/>
      <c r="J66" s="9"/>
    </row>
    <row collapsed="false" customFormat="false" customHeight="true" hidden="false" ht="12.75" outlineLevel="0" r="67">
      <c r="A67" s="8" t="n">
        <v>2002</v>
      </c>
      <c r="B67" s="22" t="s">
        <v>321</v>
      </c>
      <c r="C67" s="9" t="n">
        <v>2</v>
      </c>
      <c r="D67" s="10" t="n">
        <v>1</v>
      </c>
      <c r="E67" s="9" t="n">
        <v>2</v>
      </c>
      <c r="F67" s="9" t="n">
        <v>0</v>
      </c>
      <c r="G67" s="9" t="n">
        <v>0</v>
      </c>
      <c r="H67" s="9" t="n">
        <v>0</v>
      </c>
      <c r="I67" s="9" t="n">
        <v>0</v>
      </c>
      <c r="J67" s="9" t="n">
        <v>0</v>
      </c>
    </row>
    <row collapsed="false" customFormat="false" customHeight="true" hidden="false" ht="12.75" outlineLevel="0" r="68">
      <c r="A68" s="22"/>
      <c r="B68" s="22" t="s">
        <v>318</v>
      </c>
      <c r="C68" s="9" t="n">
        <v>2</v>
      </c>
      <c r="D68" s="10" t="n">
        <v>1.5</v>
      </c>
      <c r="E68" s="9" t="n">
        <v>1</v>
      </c>
      <c r="F68" s="9" t="n">
        <v>1</v>
      </c>
      <c r="G68" s="9" t="n">
        <v>0</v>
      </c>
      <c r="H68" s="9" t="n">
        <v>0</v>
      </c>
      <c r="I68" s="9" t="n">
        <v>0</v>
      </c>
      <c r="J68" s="9" t="n">
        <v>0</v>
      </c>
    </row>
    <row collapsed="false" customFormat="false" customHeight="true" hidden="false" ht="12.75" outlineLevel="0" r="69">
      <c r="A69" s="25"/>
      <c r="B69" s="22" t="s">
        <v>319</v>
      </c>
      <c r="C69" s="9" t="n">
        <v>4</v>
      </c>
      <c r="D69" s="10" t="n">
        <v>1.25</v>
      </c>
      <c r="E69" s="9" t="n">
        <v>3</v>
      </c>
      <c r="F69" s="9" t="n">
        <v>1</v>
      </c>
      <c r="G69" s="9" t="n">
        <v>0</v>
      </c>
      <c r="H69" s="9" t="n">
        <v>0</v>
      </c>
      <c r="I69" s="9" t="n">
        <v>0</v>
      </c>
      <c r="J69" s="9" t="n">
        <v>0</v>
      </c>
    </row>
    <row collapsed="false" customFormat="false" customHeight="true" hidden="false" ht="12.75" outlineLevel="0" r="70">
      <c r="A70" s="25"/>
      <c r="B70" s="22"/>
      <c r="C70" s="9"/>
      <c r="D70" s="10"/>
      <c r="E70" s="9"/>
      <c r="F70" s="9"/>
      <c r="G70" s="9"/>
      <c r="H70" s="9"/>
      <c r="I70" s="9"/>
      <c r="J70" s="9"/>
    </row>
    <row collapsed="false" customFormat="false" customHeight="true" hidden="false" ht="12.75" outlineLevel="0" r="71">
      <c r="A71" s="52" t="n">
        <v>2004</v>
      </c>
      <c r="B71" s="22" t="s">
        <v>317</v>
      </c>
      <c r="C71" s="33" t="n">
        <v>1</v>
      </c>
      <c r="D71" s="10" t="n">
        <v>3</v>
      </c>
      <c r="E71" s="9" t="n">
        <v>0</v>
      </c>
      <c r="F71" s="9" t="n">
        <v>0</v>
      </c>
      <c r="G71" s="9" t="n">
        <v>1</v>
      </c>
      <c r="H71" s="9" t="n">
        <v>0</v>
      </c>
      <c r="I71" s="9" t="n">
        <v>0</v>
      </c>
      <c r="J71" s="9" t="n">
        <v>0</v>
      </c>
    </row>
    <row collapsed="false" customFormat="false" customHeight="true" hidden="false" ht="12.75" outlineLevel="0" r="72">
      <c r="B72" s="22" t="s">
        <v>318</v>
      </c>
      <c r="C72" s="9" t="n">
        <v>0</v>
      </c>
      <c r="D72" s="10" t="n">
        <v>0</v>
      </c>
      <c r="E72" s="9" t="n">
        <v>0</v>
      </c>
      <c r="F72" s="9" t="n">
        <v>0</v>
      </c>
      <c r="G72" s="9" t="n">
        <v>0</v>
      </c>
      <c r="H72" s="9" t="n">
        <v>0</v>
      </c>
      <c r="I72" s="9" t="n">
        <v>0</v>
      </c>
      <c r="J72" s="9" t="n">
        <v>0</v>
      </c>
    </row>
    <row collapsed="false" customFormat="false" customHeight="true" hidden="false" ht="12.75" outlineLevel="0" r="73">
      <c r="A73" s="25"/>
      <c r="B73" s="22" t="s">
        <v>319</v>
      </c>
      <c r="C73" s="9" t="n">
        <v>1</v>
      </c>
      <c r="D73" s="10" t="n">
        <v>3</v>
      </c>
      <c r="E73" s="9" t="n">
        <v>0</v>
      </c>
      <c r="F73" s="9" t="n">
        <v>0</v>
      </c>
      <c r="G73" s="9" t="n">
        <v>1</v>
      </c>
      <c r="H73" s="9" t="n">
        <v>0</v>
      </c>
      <c r="I73" s="9" t="n">
        <v>0</v>
      </c>
      <c r="J73" s="9" t="n">
        <v>0</v>
      </c>
    </row>
    <row collapsed="false" customFormat="false" customHeight="true" hidden="false" ht="12.75" outlineLevel="0" r="74">
      <c r="A74" s="22"/>
      <c r="B74" s="22"/>
      <c r="C74" s="9"/>
      <c r="D74" s="10"/>
      <c r="E74" s="9"/>
      <c r="F74" s="9"/>
      <c r="G74" s="9"/>
      <c r="H74" s="9"/>
      <c r="I74" s="9"/>
      <c r="J74" s="9"/>
    </row>
    <row collapsed="false" customFormat="false" customHeight="true" hidden="false" ht="12.75" outlineLevel="0" r="75">
      <c r="A75" s="52" t="n">
        <v>2006</v>
      </c>
      <c r="B75" s="22" t="s">
        <v>318</v>
      </c>
      <c r="C75" s="9" t="n">
        <v>5</v>
      </c>
      <c r="D75" s="10" t="n">
        <v>1.8</v>
      </c>
      <c r="E75" s="9" t="n">
        <v>2</v>
      </c>
      <c r="F75" s="9" t="n">
        <v>2</v>
      </c>
      <c r="G75" s="9" t="n">
        <v>1</v>
      </c>
      <c r="H75" s="9" t="n">
        <v>0</v>
      </c>
      <c r="I75" s="9" t="n">
        <v>0</v>
      </c>
      <c r="J75" s="9" t="n">
        <v>0</v>
      </c>
      <c r="M75" s="5"/>
    </row>
    <row collapsed="false" customFormat="false" customHeight="true" hidden="false" ht="12.75" outlineLevel="0" r="76">
      <c r="B76" s="22" t="s">
        <v>319</v>
      </c>
      <c r="C76" s="9" t="n">
        <v>5</v>
      </c>
      <c r="D76" s="10" t="n">
        <v>1.8</v>
      </c>
      <c r="E76" s="9" t="n">
        <v>2</v>
      </c>
      <c r="F76" s="9" t="n">
        <v>2</v>
      </c>
      <c r="G76" s="9" t="n">
        <v>1</v>
      </c>
      <c r="H76" s="9" t="n">
        <v>0</v>
      </c>
      <c r="I76" s="9" t="n">
        <v>0</v>
      </c>
      <c r="J76" s="9" t="n">
        <v>0</v>
      </c>
    </row>
    <row collapsed="false" customFormat="false" customHeight="true" hidden="false" ht="12.75" outlineLevel="0" r="77">
      <c r="B77" s="22"/>
      <c r="C77" s="9"/>
      <c r="D77" s="10"/>
      <c r="E77" s="9"/>
      <c r="F77" s="9"/>
      <c r="G77" s="9"/>
      <c r="H77" s="9"/>
      <c r="I77" s="9"/>
      <c r="J77" s="9"/>
    </row>
    <row collapsed="false" customFormat="false" customHeight="true" hidden="false" ht="12.75" outlineLevel="0" r="78">
      <c r="A78" s="3" t="s">
        <v>346</v>
      </c>
      <c r="B78" s="22" t="s">
        <v>318</v>
      </c>
      <c r="C78" s="9" t="n">
        <v>5</v>
      </c>
      <c r="D78" s="10" t="n">
        <v>2.2</v>
      </c>
      <c r="E78" s="9" t="n">
        <v>3</v>
      </c>
      <c r="F78" s="9" t="n">
        <v>1</v>
      </c>
      <c r="G78" s="9" t="n">
        <v>0</v>
      </c>
      <c r="H78" s="9" t="n">
        <v>0</v>
      </c>
      <c r="I78" s="9" t="n">
        <v>0</v>
      </c>
      <c r="J78" s="9" t="n">
        <v>1</v>
      </c>
    </row>
    <row collapsed="false" customFormat="false" customHeight="true" hidden="false" ht="12.75" outlineLevel="0" r="79">
      <c r="B79" s="22" t="s">
        <v>319</v>
      </c>
      <c r="C79" s="9" t="n">
        <v>5</v>
      </c>
      <c r="D79" s="10" t="n">
        <v>2.2</v>
      </c>
      <c r="E79" s="9" t="n">
        <v>3</v>
      </c>
      <c r="F79" s="9" t="n">
        <v>1</v>
      </c>
      <c r="G79" s="9" t="n">
        <v>0</v>
      </c>
      <c r="H79" s="9" t="n">
        <v>0</v>
      </c>
      <c r="I79" s="9" t="n">
        <v>0</v>
      </c>
      <c r="J79" s="9" t="n">
        <v>1</v>
      </c>
    </row>
    <row collapsed="false" customFormat="false" customHeight="true" hidden="false" ht="12.75" outlineLevel="0" r="80">
      <c r="B80" s="22"/>
      <c r="C80" s="9"/>
      <c r="D80" s="10"/>
      <c r="E80" s="9"/>
      <c r="F80" s="9"/>
      <c r="G80" s="9"/>
      <c r="H80" s="9"/>
      <c r="I80" s="9"/>
      <c r="J80" s="9"/>
    </row>
    <row collapsed="false" customFormat="false" customHeight="true" hidden="false" ht="12.75" outlineLevel="0" r="81">
      <c r="A81" s="3" t="s">
        <v>347</v>
      </c>
      <c r="B81" s="22" t="s">
        <v>317</v>
      </c>
      <c r="C81" s="9" t="n">
        <v>3</v>
      </c>
      <c r="D81" s="10" t="n">
        <v>3.3</v>
      </c>
      <c r="E81" s="9" t="n">
        <v>0</v>
      </c>
      <c r="F81" s="9" t="n">
        <v>1</v>
      </c>
      <c r="G81" s="9" t="n">
        <v>1</v>
      </c>
      <c r="H81" s="9" t="n">
        <v>0</v>
      </c>
      <c r="I81" s="9" t="n">
        <v>1</v>
      </c>
      <c r="J81" s="9" t="n">
        <v>0</v>
      </c>
    </row>
    <row collapsed="false" customFormat="false" customHeight="true" hidden="false" ht="12.75" outlineLevel="0" r="82">
      <c r="B82" s="22" t="s">
        <v>318</v>
      </c>
      <c r="C82" s="9" t="n">
        <v>1</v>
      </c>
      <c r="D82" s="10" t="n">
        <v>3</v>
      </c>
      <c r="E82" s="9" t="n">
        <v>0</v>
      </c>
      <c r="F82" s="9" t="n">
        <v>0</v>
      </c>
      <c r="G82" s="9" t="n">
        <v>1</v>
      </c>
      <c r="H82" s="9" t="n">
        <v>0</v>
      </c>
      <c r="I82" s="9" t="n">
        <v>0</v>
      </c>
      <c r="J82" s="9" t="n">
        <v>0</v>
      </c>
    </row>
    <row collapsed="false" customFormat="false" customHeight="true" hidden="false" ht="12.75" outlineLevel="0" r="83">
      <c r="B83" s="22" t="s">
        <v>319</v>
      </c>
      <c r="C83" s="9" t="n">
        <v>4</v>
      </c>
      <c r="D83" s="10" t="n">
        <v>3.25</v>
      </c>
      <c r="E83" s="9" t="n">
        <v>0</v>
      </c>
      <c r="F83" s="9" t="n">
        <v>1</v>
      </c>
      <c r="G83" s="9" t="n">
        <v>2</v>
      </c>
      <c r="H83" s="9" t="n">
        <v>0</v>
      </c>
      <c r="I83" s="9" t="n">
        <v>1</v>
      </c>
      <c r="J83" s="9" t="n">
        <v>0</v>
      </c>
    </row>
    <row collapsed="false" customFormat="false" customHeight="true" hidden="false" ht="12.75" outlineLevel="0" r="84">
      <c r="B84" s="22"/>
      <c r="C84" s="9"/>
      <c r="D84" s="10"/>
      <c r="E84" s="9"/>
      <c r="F84" s="9"/>
      <c r="G84" s="9"/>
      <c r="H84" s="9"/>
      <c r="I84" s="9"/>
      <c r="J84" s="9"/>
    </row>
    <row collapsed="false" customFormat="false" customHeight="true" hidden="false" ht="12.75" outlineLevel="0" r="85">
      <c r="A85" s="52" t="n">
        <v>2012</v>
      </c>
      <c r="B85" s="3" t="s">
        <v>318</v>
      </c>
      <c r="C85" s="33" t="n">
        <v>1</v>
      </c>
      <c r="D85" s="33" t="n">
        <v>1</v>
      </c>
      <c r="E85" s="33" t="n">
        <v>1</v>
      </c>
      <c r="F85" s="33" t="n">
        <v>0</v>
      </c>
      <c r="G85" s="33" t="n">
        <v>0</v>
      </c>
      <c r="H85" s="33" t="n">
        <v>0</v>
      </c>
      <c r="I85" s="33" t="n">
        <v>0</v>
      </c>
      <c r="J85" s="33" t="n">
        <v>0</v>
      </c>
    </row>
    <row collapsed="false" customFormat="false" customHeight="true" hidden="false" ht="12.75" outlineLevel="0" r="86">
      <c r="B86" s="3" t="s">
        <v>319</v>
      </c>
      <c r="C86" s="33" t="n">
        <v>1</v>
      </c>
      <c r="D86" s="33" t="n">
        <v>1</v>
      </c>
      <c r="E86" s="33" t="n">
        <v>1</v>
      </c>
      <c r="F86" s="33" t="n">
        <v>0</v>
      </c>
      <c r="G86" s="33" t="n">
        <v>0</v>
      </c>
      <c r="H86" s="33" t="n">
        <v>0</v>
      </c>
      <c r="I86" s="33" t="n">
        <v>0</v>
      </c>
      <c r="J86" s="33" t="n">
        <v>0</v>
      </c>
    </row>
    <row collapsed="false" customFormat="false" customHeight="true" hidden="false" ht="12.75" outlineLevel="0" r="87">
      <c r="A87" s="55"/>
      <c r="B87" s="57"/>
      <c r="C87" s="58"/>
      <c r="D87" s="59"/>
      <c r="E87" s="58"/>
      <c r="F87" s="58"/>
      <c r="G87" s="58"/>
      <c r="H87" s="58"/>
      <c r="I87" s="58"/>
      <c r="J87" s="58"/>
    </row>
    <row collapsed="false" customFormat="false" customHeight="true" hidden="false" ht="25.5" outlineLevel="0" r="88">
      <c r="A88" s="34" t="s">
        <v>348</v>
      </c>
      <c r="B88" s="34"/>
      <c r="C88" s="34"/>
      <c r="D88" s="34"/>
      <c r="E88" s="34"/>
      <c r="F88" s="34"/>
      <c r="G88" s="34"/>
      <c r="H88" s="34"/>
      <c r="I88" s="34"/>
      <c r="J88" s="34"/>
      <c r="K88" s="34"/>
      <c r="L88" s="34"/>
    </row>
    <row collapsed="false" customFormat="false" customHeight="true" hidden="false" ht="15" outlineLevel="0" r="89">
      <c r="A89" s="34" t="s">
        <v>349</v>
      </c>
      <c r="B89" s="34"/>
      <c r="C89" s="34"/>
      <c r="D89" s="34"/>
      <c r="E89" s="34"/>
      <c r="F89" s="34"/>
      <c r="G89" s="34"/>
      <c r="H89" s="34"/>
      <c r="I89" s="34"/>
      <c r="J89" s="34"/>
      <c r="K89" s="34"/>
      <c r="L89" s="34"/>
    </row>
    <row collapsed="false" customFormat="false" customHeight="true" hidden="false" ht="12.75" outlineLevel="0" r="90"/>
    <row collapsed="false" customFormat="false" customHeight="true" hidden="false" ht="54.75" outlineLevel="0" r="91">
      <c r="A91" s="34" t="s">
        <v>350</v>
      </c>
      <c r="B91" s="34"/>
      <c r="C91" s="34"/>
      <c r="D91" s="34"/>
      <c r="E91" s="34"/>
      <c r="F91" s="34"/>
      <c r="G91" s="34"/>
      <c r="H91" s="34"/>
      <c r="I91" s="34"/>
      <c r="J91" s="34"/>
      <c r="K91" s="34"/>
      <c r="L91" s="34"/>
    </row>
  </sheetData>
  <mergeCells count="4">
    <mergeCell ref="E3:J3"/>
    <mergeCell ref="A88:L88"/>
    <mergeCell ref="A89:L89"/>
    <mergeCell ref="A91:L91"/>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rowBreaks count="1" manualBreakCount="1">
    <brk id="52" man="true" max="16383" min="0"/>
  </rowBreaks>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36"/>
  <sheetViews>
    <sheetView colorId="64" defaultGridColor="true" rightToLeft="false" showFormulas="false" showGridLines="true" showOutlineSymbols="true" showRowColHeaders="true" showZeros="true" tabSelected="false" topLeftCell="A18" view="normal" windowProtection="false" workbookViewId="0" zoomScale="70" zoomScaleNormal="70" zoomScalePageLayoutView="100">
      <selection activeCell="F31" activeCellId="0" pane="topLeft" sqref="F31"/>
    </sheetView>
  </sheetViews>
  <sheetFormatPr defaultRowHeight="12.75"/>
  <cols>
    <col collapsed="false" hidden="false" max="1" min="1" style="0" width="10.8352272727273"/>
    <col collapsed="false" hidden="false" max="3" min="2" style="0" width="20.8238636363636"/>
    <col collapsed="false" hidden="false" max="1025" min="4" style="0" width="9.32954545454546"/>
  </cols>
  <sheetData>
    <row collapsed="false" customFormat="false" customHeight="false" hidden="false" ht="12.75" outlineLevel="0" r="1">
      <c r="A1" s="3" t="s">
        <v>351</v>
      </c>
      <c r="B1" s="3" t="s">
        <v>25</v>
      </c>
    </row>
    <row collapsed="false" customFormat="false" customHeight="false" hidden="false" ht="13.5" outlineLevel="0" r="2"/>
    <row collapsed="false" customFormat="false" customHeight="true" hidden="false" ht="65.1" outlineLevel="0" r="3">
      <c r="A3" s="6" t="s">
        <v>42</v>
      </c>
      <c r="B3" s="7" t="s">
        <v>352</v>
      </c>
      <c r="C3" s="7" t="s">
        <v>353</v>
      </c>
    </row>
    <row collapsed="false" customFormat="false" customHeight="false" hidden="false" ht="12.75" outlineLevel="0" r="4">
      <c r="A4" s="22" t="s">
        <v>166</v>
      </c>
      <c r="B4" s="9" t="n">
        <v>403</v>
      </c>
      <c r="C4" s="9" t="n">
        <v>59.1</v>
      </c>
    </row>
    <row collapsed="false" customFormat="false" customHeight="false" hidden="false" ht="12.75" outlineLevel="0" r="5">
      <c r="A5" s="22" t="s">
        <v>172</v>
      </c>
      <c r="B5" s="9" t="n">
        <v>390</v>
      </c>
      <c r="C5" s="9" t="n">
        <v>63.1</v>
      </c>
    </row>
    <row collapsed="false" customFormat="false" customHeight="false" hidden="false" ht="12.75" outlineLevel="0" r="6">
      <c r="A6" s="22" t="s">
        <v>180</v>
      </c>
      <c r="B6" s="9" t="n">
        <v>400</v>
      </c>
      <c r="C6" s="9" t="n">
        <v>58.9</v>
      </c>
    </row>
    <row collapsed="false" customFormat="false" customHeight="false" hidden="false" ht="12.75" outlineLevel="0" r="7">
      <c r="A7" s="22" t="s">
        <v>188</v>
      </c>
      <c r="B7" s="9" t="n">
        <v>376</v>
      </c>
      <c r="C7" s="9" t="n">
        <v>63.6</v>
      </c>
    </row>
    <row collapsed="false" customFormat="false" customHeight="false" hidden="false" ht="12.75" outlineLevel="0" r="8">
      <c r="A8" s="22" t="s">
        <v>194</v>
      </c>
      <c r="B8" s="9" t="n">
        <v>388</v>
      </c>
      <c r="C8" s="9" t="n">
        <v>58.5</v>
      </c>
    </row>
    <row collapsed="false" customFormat="false" customHeight="false" hidden="false" ht="12.75" outlineLevel="0" r="9">
      <c r="A9" s="22" t="s">
        <v>197</v>
      </c>
      <c r="B9" s="9" t="n">
        <v>401</v>
      </c>
      <c r="C9" s="9" t="n">
        <v>67.7</v>
      </c>
    </row>
    <row collapsed="false" customFormat="false" customHeight="false" hidden="false" ht="12.75" outlineLevel="0" r="10">
      <c r="A10" s="22" t="s">
        <v>202</v>
      </c>
      <c r="B10" s="9" t="n">
        <v>397</v>
      </c>
      <c r="C10" s="9" t="n">
        <v>72.2</v>
      </c>
    </row>
    <row collapsed="false" customFormat="false" customHeight="false" hidden="false" ht="12.75" outlineLevel="0" r="11">
      <c r="A11" s="22" t="s">
        <v>207</v>
      </c>
      <c r="B11" s="9" t="n">
        <v>389</v>
      </c>
      <c r="C11" s="9" t="n">
        <v>77.3</v>
      </c>
    </row>
    <row collapsed="false" customFormat="false" customHeight="false" hidden="false" ht="12.75" outlineLevel="0" r="12">
      <c r="A12" s="22" t="s">
        <v>210</v>
      </c>
      <c r="B12" s="9" t="n">
        <v>373</v>
      </c>
      <c r="C12" s="9" t="n">
        <v>77.8</v>
      </c>
    </row>
    <row collapsed="false" customFormat="false" customHeight="false" hidden="false" ht="12.75" outlineLevel="0" r="13">
      <c r="A13" s="22" t="s">
        <v>215</v>
      </c>
      <c r="B13" s="9" t="n">
        <v>383</v>
      </c>
      <c r="C13" s="9" t="n">
        <v>66.4</v>
      </c>
    </row>
    <row collapsed="false" customFormat="false" customHeight="false" hidden="false" ht="12.75" outlineLevel="0" r="14">
      <c r="A14" s="22" t="s">
        <v>218</v>
      </c>
      <c r="B14" s="9" t="n">
        <v>381</v>
      </c>
      <c r="C14" s="9" t="n">
        <v>71.9</v>
      </c>
    </row>
    <row collapsed="false" customFormat="false" customHeight="false" hidden="false" ht="12.75" outlineLevel="0" r="15">
      <c r="A15" s="22" t="s">
        <v>221</v>
      </c>
      <c r="B15" s="9" t="n">
        <v>377</v>
      </c>
      <c r="C15" s="10" t="n">
        <v>78</v>
      </c>
    </row>
    <row collapsed="false" customFormat="false" customHeight="false" hidden="false" ht="12.75" outlineLevel="0" r="16">
      <c r="A16" s="22" t="s">
        <v>126</v>
      </c>
      <c r="B16" s="9" t="n">
        <v>392</v>
      </c>
      <c r="C16" s="9" t="n">
        <v>72.9</v>
      </c>
    </row>
    <row collapsed="false" customFormat="false" customHeight="false" hidden="false" ht="12.75" outlineLevel="0" r="17">
      <c r="A17" s="22" t="s">
        <v>135</v>
      </c>
      <c r="B17" s="9" t="n">
        <v>383</v>
      </c>
      <c r="C17" s="9" t="n">
        <v>68.9</v>
      </c>
    </row>
    <row collapsed="false" customFormat="false" customHeight="false" hidden="false" ht="12.75" outlineLevel="0" r="18">
      <c r="A18" s="22" t="s">
        <v>145</v>
      </c>
      <c r="B18" s="9" t="n">
        <v>406</v>
      </c>
      <c r="C18" s="9" t="n">
        <v>74.6</v>
      </c>
    </row>
    <row collapsed="false" customFormat="false" customHeight="false" hidden="false" ht="12.75" outlineLevel="0" r="19">
      <c r="A19" s="22" t="s">
        <v>154</v>
      </c>
      <c r="B19" s="9" t="n">
        <v>391</v>
      </c>
      <c r="C19" s="9" t="n">
        <v>86.4</v>
      </c>
    </row>
    <row collapsed="false" customFormat="false" customHeight="false" hidden="false" ht="12.75" outlineLevel="0" r="20">
      <c r="A20" s="22" t="s">
        <v>161</v>
      </c>
      <c r="B20" s="9" t="n">
        <v>407</v>
      </c>
      <c r="C20" s="9" t="n">
        <v>88.5</v>
      </c>
    </row>
    <row collapsed="false" customFormat="false" customHeight="false" hidden="false" ht="12.75" outlineLevel="0" r="21">
      <c r="A21" s="22" t="s">
        <v>168</v>
      </c>
      <c r="B21" s="9" t="n">
        <v>406</v>
      </c>
      <c r="C21" s="9" t="n">
        <v>76.4</v>
      </c>
    </row>
    <row collapsed="false" customFormat="false" customHeight="false" hidden="false" ht="12.75" outlineLevel="0" r="22">
      <c r="A22" s="22" t="s">
        <v>175</v>
      </c>
      <c r="B22" s="9" t="n">
        <v>349</v>
      </c>
      <c r="C22" s="9" t="n">
        <v>65.6</v>
      </c>
    </row>
    <row collapsed="false" customFormat="false" customHeight="false" hidden="false" ht="12.75" outlineLevel="0" r="23">
      <c r="A23" s="22" t="s">
        <v>182</v>
      </c>
      <c r="B23" s="9" t="n">
        <v>383</v>
      </c>
      <c r="C23" s="9" t="n">
        <v>64.5</v>
      </c>
    </row>
    <row collapsed="false" customFormat="false" customHeight="false" hidden="false" ht="12.75" outlineLevel="0" r="24">
      <c r="A24" s="22" t="s">
        <v>190</v>
      </c>
      <c r="B24" s="9" t="n">
        <v>383</v>
      </c>
      <c r="C24" s="9" t="n">
        <v>73.6</v>
      </c>
    </row>
    <row collapsed="false" customFormat="false" customHeight="false" hidden="false" ht="12.75" outlineLevel="0" r="25">
      <c r="A25" s="8" t="n">
        <v>1998</v>
      </c>
      <c r="B25" s="9" t="n">
        <v>401</v>
      </c>
      <c r="C25" s="9" t="n">
        <v>75.6</v>
      </c>
    </row>
    <row collapsed="false" customFormat="false" customHeight="false" hidden="false" ht="12.75" outlineLevel="0" r="26">
      <c r="A26" s="8" t="n">
        <v>2000</v>
      </c>
      <c r="B26" s="9" t="n">
        <v>400</v>
      </c>
      <c r="C26" s="9" t="n">
        <v>77.3</v>
      </c>
    </row>
    <row collapsed="false" customFormat="false" customHeight="false" hidden="false" ht="14.25" outlineLevel="0" r="27">
      <c r="A27" s="8" t="n">
        <v>2002</v>
      </c>
      <c r="B27" s="9" t="s">
        <v>354</v>
      </c>
      <c r="C27" s="9" t="n">
        <v>85.4</v>
      </c>
    </row>
    <row collapsed="false" customFormat="false" customHeight="false" hidden="false" ht="12.75" outlineLevel="0" r="28">
      <c r="A28" s="8" t="n">
        <v>2004</v>
      </c>
      <c r="B28" s="9" t="n">
        <v>402</v>
      </c>
      <c r="C28" s="9" t="n">
        <v>81.6</v>
      </c>
    </row>
    <row collapsed="false" customFormat="false" customHeight="false" hidden="false" ht="12.75" outlineLevel="0" r="29">
      <c r="A29" s="8" t="n">
        <v>2006</v>
      </c>
      <c r="B29" s="9" t="n">
        <v>403</v>
      </c>
      <c r="C29" s="9" t="n">
        <v>80.9</v>
      </c>
    </row>
    <row collapsed="false" customFormat="false" customHeight="false" hidden="false" ht="12.75" outlineLevel="0" r="30">
      <c r="A30" s="8" t="s">
        <v>346</v>
      </c>
      <c r="B30" s="9" t="n">
        <v>399</v>
      </c>
      <c r="C30" s="9" t="n">
        <v>78.4</v>
      </c>
    </row>
    <row collapsed="false" customFormat="false" customHeight="false" hidden="false" ht="12.1" outlineLevel="0" r="31">
      <c r="A31" s="3" t="s">
        <v>347</v>
      </c>
      <c r="B31" s="9" t="n">
        <v>390</v>
      </c>
      <c r="C31" s="9" t="n">
        <v>70.8</v>
      </c>
      <c r="D31" s="25"/>
      <c r="E31" s="25"/>
    </row>
    <row collapsed="false" customFormat="false" customHeight="false" hidden="false" ht="12.75" outlineLevel="0" r="32">
      <c r="A32" s="52" t="n">
        <v>2012</v>
      </c>
      <c r="B32" s="9" t="n">
        <v>378</v>
      </c>
      <c r="C32" s="9" t="n">
        <v>68.8</v>
      </c>
      <c r="D32" s="25"/>
      <c r="E32" s="25"/>
    </row>
    <row collapsed="false" customFormat="false" customHeight="false" hidden="false" ht="12.75" outlineLevel="0" r="33">
      <c r="A33" s="60"/>
      <c r="B33" s="58"/>
      <c r="C33" s="58"/>
      <c r="D33" s="25"/>
      <c r="E33" s="25"/>
    </row>
    <row collapsed="false" customFormat="false" customHeight="true" hidden="false" ht="25.5" outlineLevel="0" r="34">
      <c r="A34" s="4" t="s">
        <v>355</v>
      </c>
      <c r="B34" s="4"/>
      <c r="C34" s="4"/>
      <c r="D34" s="4"/>
      <c r="E34" s="4"/>
      <c r="F34" s="4"/>
      <c r="G34" s="4"/>
      <c r="H34" s="4"/>
    </row>
    <row collapsed="false" customFormat="true" customHeight="true" hidden="false" ht="63.75" outlineLevel="0" r="36" s="5">
      <c r="A36" s="34" t="s">
        <v>356</v>
      </c>
      <c r="B36" s="34"/>
      <c r="C36" s="34"/>
      <c r="D36" s="34"/>
      <c r="E36" s="34"/>
      <c r="F36" s="34"/>
      <c r="G36" s="34"/>
      <c r="H36" s="34"/>
    </row>
  </sheetData>
  <mergeCells count="2">
    <mergeCell ref="A34:H34"/>
    <mergeCell ref="A36:H36"/>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4" activeCellId="0" pane="topLeft" sqref="I14"/>
    </sheetView>
  </sheetViews>
  <sheetFormatPr defaultRowHeight="12.75"/>
  <cols>
    <col collapsed="false" hidden="false" max="1" min="1" style="0" width="12.8295454545455"/>
    <col collapsed="false" hidden="false" max="2" min="2" style="0" width="14.1590909090909"/>
    <col collapsed="false" hidden="false" max="5" min="3" style="0" width="13.8295454545455"/>
    <col collapsed="false" hidden="false" max="1025" min="6" style="0" width="9.32954545454546"/>
  </cols>
  <sheetData>
    <row collapsed="false" customFormat="false" customHeight="true" hidden="false" ht="12.75" outlineLevel="0" r="1">
      <c r="A1" s="3" t="s">
        <v>357</v>
      </c>
      <c r="B1" s="34" t="s">
        <v>27</v>
      </c>
      <c r="C1" s="34"/>
      <c r="D1" s="34"/>
      <c r="E1" s="34"/>
      <c r="F1" s="34"/>
      <c r="G1" s="34"/>
      <c r="H1" s="34"/>
    </row>
    <row collapsed="false" customFormat="false" customHeight="false" hidden="false" ht="13.5" outlineLevel="0" r="2"/>
    <row collapsed="false" customFormat="false" customHeight="true" hidden="false" ht="40.5" outlineLevel="0" r="3">
      <c r="A3" s="18"/>
      <c r="B3" s="18"/>
      <c r="C3" s="17" t="s">
        <v>358</v>
      </c>
      <c r="D3" s="17"/>
      <c r="E3" s="17"/>
    </row>
    <row collapsed="false" customFormat="false" customHeight="true" hidden="false" ht="65.1" outlineLevel="0" r="4">
      <c r="A4" s="61" t="s">
        <v>359</v>
      </c>
      <c r="B4" s="21" t="s">
        <v>352</v>
      </c>
      <c r="C4" s="20" t="s">
        <v>360</v>
      </c>
      <c r="D4" s="20" t="s">
        <v>361</v>
      </c>
      <c r="E4" s="20" t="s">
        <v>362</v>
      </c>
    </row>
    <row collapsed="false" customFormat="false" customHeight="false" hidden="false" ht="12.75" outlineLevel="0" r="5">
      <c r="A5" s="22" t="s">
        <v>363</v>
      </c>
      <c r="B5" s="9" t="n">
        <v>61</v>
      </c>
      <c r="C5" s="10" t="n">
        <v>100</v>
      </c>
      <c r="D5" s="9" t="n">
        <v>22.9</v>
      </c>
      <c r="E5" s="9" t="n">
        <v>39.3</v>
      </c>
    </row>
    <row collapsed="false" customFormat="false" customHeight="false" hidden="false" ht="12.75" outlineLevel="0" r="6">
      <c r="A6" s="22" t="s">
        <v>364</v>
      </c>
      <c r="B6" s="9" t="n">
        <v>76</v>
      </c>
      <c r="C6" s="10" t="n">
        <v>100</v>
      </c>
      <c r="D6" s="9" t="n">
        <v>18.3</v>
      </c>
      <c r="E6" s="9" t="n">
        <v>35.5</v>
      </c>
    </row>
    <row collapsed="false" customFormat="false" customHeight="false" hidden="false" ht="12.75" outlineLevel="0" r="7">
      <c r="A7" s="22" t="s">
        <v>365</v>
      </c>
      <c r="B7" s="9" t="n">
        <v>84</v>
      </c>
      <c r="C7" s="10" t="n">
        <v>95.5</v>
      </c>
      <c r="D7" s="9" t="n">
        <v>24.2</v>
      </c>
      <c r="E7" s="9" t="n">
        <v>42.9</v>
      </c>
    </row>
    <row collapsed="false" customFormat="false" customHeight="false" hidden="false" ht="12.75" outlineLevel="0" r="8">
      <c r="A8" s="22" t="s">
        <v>366</v>
      </c>
      <c r="B8" s="9" t="n">
        <v>86</v>
      </c>
      <c r="C8" s="10" t="n">
        <v>70</v>
      </c>
      <c r="D8" s="9" t="n">
        <v>36.4</v>
      </c>
      <c r="E8" s="9" t="n">
        <v>44.2</v>
      </c>
    </row>
    <row collapsed="false" customFormat="false" customHeight="false" hidden="false" ht="12.75" outlineLevel="0" r="9">
      <c r="A9" s="22" t="s">
        <v>367</v>
      </c>
      <c r="B9" s="9" t="n">
        <v>74</v>
      </c>
      <c r="C9" s="10" t="n">
        <v>71.4</v>
      </c>
      <c r="D9" s="9" t="n">
        <v>38.3</v>
      </c>
      <c r="E9" s="9" t="n">
        <v>44.6</v>
      </c>
    </row>
    <row collapsed="false" customFormat="false" customHeight="false" hidden="false" ht="12.75" outlineLevel="0" r="10">
      <c r="A10" s="22" t="s">
        <v>368</v>
      </c>
      <c r="B10" s="9" t="n">
        <v>70</v>
      </c>
      <c r="C10" s="10" t="n">
        <v>57.1</v>
      </c>
      <c r="D10" s="9" t="n">
        <v>37.5</v>
      </c>
      <c r="E10" s="9" t="n">
        <v>41.4</v>
      </c>
    </row>
    <row collapsed="false" customFormat="false" customHeight="false" hidden="false" ht="14.25" outlineLevel="0" r="11">
      <c r="A11" s="22" t="s">
        <v>369</v>
      </c>
      <c r="B11" s="9" t="n">
        <v>84</v>
      </c>
      <c r="C11" s="10" t="n">
        <v>63.3</v>
      </c>
      <c r="D11" s="9" t="n">
        <v>51.9</v>
      </c>
      <c r="E11" s="9" t="n">
        <v>54.1</v>
      </c>
    </row>
    <row collapsed="false" customFormat="false" customHeight="false" hidden="false" ht="12.75" outlineLevel="0" r="12">
      <c r="A12" s="22" t="s">
        <v>370</v>
      </c>
      <c r="B12" s="9" t="n">
        <v>87</v>
      </c>
      <c r="C12" s="10" t="n">
        <v>68.2</v>
      </c>
      <c r="D12" s="9" t="n">
        <v>53.9</v>
      </c>
      <c r="E12" s="9" t="n">
        <v>57.5</v>
      </c>
    </row>
    <row collapsed="false" customFormat="false" customHeight="false" hidden="false" ht="12.75" outlineLevel="0" r="13">
      <c r="A13" s="22" t="s">
        <v>371</v>
      </c>
      <c r="B13" s="9" t="n">
        <v>72</v>
      </c>
      <c r="C13" s="10" t="n">
        <v>50</v>
      </c>
      <c r="D13" s="9" t="n">
        <v>32.1</v>
      </c>
      <c r="E13" s="9" t="n">
        <v>36.6</v>
      </c>
    </row>
    <row collapsed="false" customFormat="true" customHeight="false" hidden="false" ht="12.1" outlineLevel="0" r="14" s="25">
      <c r="A14" s="22" t="s">
        <v>372</v>
      </c>
      <c r="B14" s="9" t="n">
        <v>85</v>
      </c>
      <c r="C14" s="10" t="n">
        <v>51.5</v>
      </c>
      <c r="D14" s="9" t="n">
        <v>62.3</v>
      </c>
      <c r="E14" s="9" t="n">
        <v>57.6</v>
      </c>
    </row>
    <row collapsed="false" customFormat="false" customHeight="false" hidden="false" ht="12.75" outlineLevel="0" r="15">
      <c r="A15" s="62" t="s">
        <v>373</v>
      </c>
      <c r="B15" s="12" t="n">
        <v>83</v>
      </c>
      <c r="C15" s="13" t="n">
        <v>61.5</v>
      </c>
      <c r="D15" s="12" t="n">
        <v>69</v>
      </c>
      <c r="E15" s="12" t="n">
        <v>68.5</v>
      </c>
    </row>
    <row collapsed="false" customFormat="false" customHeight="false" hidden="false" ht="12.75" outlineLevel="0" r="17">
      <c r="A17" s="8"/>
      <c r="B17" s="9"/>
      <c r="C17" s="10"/>
      <c r="D17" s="9"/>
      <c r="E17" s="9"/>
    </row>
    <row collapsed="false" customFormat="false" customHeight="true" hidden="false" ht="12.75" outlineLevel="0" r="18">
      <c r="A18" s="4" t="s">
        <v>374</v>
      </c>
      <c r="B18" s="4"/>
      <c r="C18" s="4"/>
      <c r="D18" s="4"/>
      <c r="E18" s="4"/>
      <c r="F18" s="4"/>
      <c r="G18" s="4"/>
      <c r="H18" s="4"/>
    </row>
    <row collapsed="false" customFormat="false" customHeight="false" hidden="false" ht="12.75" outlineLevel="0" r="19">
      <c r="A19" s="4"/>
      <c r="B19" s="4"/>
      <c r="C19" s="4"/>
      <c r="D19" s="4"/>
      <c r="E19" s="4"/>
      <c r="F19" s="4"/>
      <c r="G19" s="4"/>
      <c r="H19" s="4"/>
    </row>
    <row collapsed="false" customFormat="false" customHeight="true" hidden="false" ht="12.75" outlineLevel="0" r="20">
      <c r="A20" s="4" t="s">
        <v>375</v>
      </c>
      <c r="B20" s="4"/>
      <c r="C20" s="4"/>
      <c r="D20" s="4"/>
      <c r="E20" s="4"/>
      <c r="F20" s="4"/>
      <c r="G20" s="4"/>
      <c r="H20" s="4"/>
    </row>
    <row collapsed="false" customFormat="false" customHeight="true" hidden="false" ht="25.5" outlineLevel="0" r="21">
      <c r="A21" s="4"/>
      <c r="B21" s="4"/>
      <c r="C21" s="4"/>
      <c r="D21" s="4"/>
      <c r="E21" s="4"/>
      <c r="F21" s="4"/>
      <c r="G21" s="4"/>
      <c r="H21" s="4"/>
    </row>
    <row collapsed="false" customFormat="false" customHeight="true" hidden="false" ht="54.75" outlineLevel="0" r="23">
      <c r="A23" s="34" t="s">
        <v>350</v>
      </c>
      <c r="B23" s="34"/>
      <c r="C23" s="34"/>
      <c r="D23" s="34"/>
      <c r="E23" s="34"/>
      <c r="F23" s="34"/>
      <c r="G23" s="34"/>
      <c r="H23" s="34"/>
    </row>
  </sheetData>
  <mergeCells count="5">
    <mergeCell ref="B1:H1"/>
    <mergeCell ref="C3:E3"/>
    <mergeCell ref="A18:H19"/>
    <mergeCell ref="A20:H21"/>
    <mergeCell ref="A23:H23"/>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8"/>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4" activeCellId="0" pane="topLeft" sqref="I14"/>
    </sheetView>
  </sheetViews>
  <sheetFormatPr defaultRowHeight="12.75"/>
  <cols>
    <col collapsed="false" hidden="false" max="1" min="1" style="0" width="11.4943181818182"/>
    <col collapsed="false" hidden="false" max="2" min="2" style="0" width="12.8295454545455"/>
    <col collapsed="false" hidden="false" max="3" min="3" style="0" width="13.6590909090909"/>
    <col collapsed="false" hidden="false" max="4" min="4" style="0" width="1.83522727272727"/>
    <col collapsed="false" hidden="false" max="5" min="5" style="0" width="12.8295454545455"/>
    <col collapsed="false" hidden="false" max="6" min="6" style="0" width="14.1590909090909"/>
    <col collapsed="false" hidden="false" max="7" min="7" style="0" width="9.32954545454546"/>
    <col collapsed="false" hidden="false" max="1025" min="8" style="3" width="9.32954545454546"/>
  </cols>
  <sheetData>
    <row collapsed="false" customFormat="false" customHeight="false" hidden="false" ht="12.75" outlineLevel="0" r="1">
      <c r="A1" s="3" t="s">
        <v>376</v>
      </c>
      <c r="B1" s="3" t="s">
        <v>29</v>
      </c>
    </row>
    <row collapsed="false" customFormat="false" customHeight="false" hidden="false" ht="13.5" outlineLevel="0" r="2"/>
    <row collapsed="false" customFormat="false" customHeight="true" hidden="false" ht="41.25" outlineLevel="0" r="3">
      <c r="A3" s="63"/>
      <c r="B3" s="17" t="s">
        <v>377</v>
      </c>
      <c r="C3" s="17"/>
      <c r="D3" s="17"/>
      <c r="E3" s="17" t="s">
        <v>378</v>
      </c>
      <c r="F3" s="17"/>
    </row>
    <row collapsed="false" customFormat="false" customHeight="false" hidden="false" ht="12.75" outlineLevel="0" r="4">
      <c r="A4" s="12" t="s">
        <v>379</v>
      </c>
      <c r="B4" s="12" t="s">
        <v>380</v>
      </c>
      <c r="C4" s="12" t="s">
        <v>381</v>
      </c>
      <c r="D4" s="12"/>
      <c r="E4" s="12" t="s">
        <v>380</v>
      </c>
      <c r="F4" s="12" t="s">
        <v>381</v>
      </c>
    </row>
    <row collapsed="false" customFormat="false" customHeight="false" hidden="false" ht="12.75" outlineLevel="0" r="5">
      <c r="A5" s="22" t="s">
        <v>117</v>
      </c>
      <c r="B5" s="33" t="n">
        <v>169</v>
      </c>
      <c r="C5" s="33" t="n">
        <v>38.9</v>
      </c>
      <c r="D5" s="33"/>
      <c r="E5" s="33" t="n">
        <v>78</v>
      </c>
      <c r="F5" s="33" t="n">
        <v>17.9</v>
      </c>
    </row>
    <row collapsed="false" customFormat="false" customHeight="false" hidden="false" ht="13.5" outlineLevel="0" r="6">
      <c r="A6" s="64" t="s">
        <v>118</v>
      </c>
      <c r="B6" s="65" t="n">
        <v>56</v>
      </c>
      <c r="C6" s="65" t="n">
        <v>56</v>
      </c>
      <c r="D6" s="65"/>
      <c r="E6" s="65" t="n">
        <v>32</v>
      </c>
      <c r="F6" s="65" t="n">
        <v>32</v>
      </c>
    </row>
    <row collapsed="false" customFormat="false" customHeight="true" hidden="false" ht="78.75" outlineLevel="0" r="8">
      <c r="A8" s="66" t="s">
        <v>382</v>
      </c>
      <c r="B8" s="66"/>
      <c r="C8" s="66"/>
      <c r="D8" s="66"/>
      <c r="E8" s="66"/>
      <c r="F8" s="66"/>
      <c r="G8" s="67"/>
    </row>
  </sheetData>
  <mergeCells count="3">
    <mergeCell ref="B3:C3"/>
    <mergeCell ref="E3:F3"/>
    <mergeCell ref="A8:F8"/>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49"/>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4" activeCellId="0" pane="topLeft" sqref="I14"/>
    </sheetView>
  </sheetViews>
  <sheetFormatPr defaultRowHeight="12.75"/>
  <cols>
    <col collapsed="false" hidden="false" max="1" min="1" style="0" width="20.8238636363636"/>
    <col collapsed="false" hidden="false" max="2" min="2" style="0" width="10.6647727272727"/>
    <col collapsed="false" hidden="false" max="3" min="3" style="0" width="11.8238636363636"/>
    <col collapsed="false" hidden="false" max="4" min="4" style="0" width="10"/>
    <col collapsed="false" hidden="false" max="5" min="5" style="0" width="14.8352272727273"/>
    <col collapsed="false" hidden="false" max="6" min="6" style="0" width="1.83522727272727"/>
    <col collapsed="false" hidden="false" max="7" min="7" style="0" width="11.8238636363636"/>
    <col collapsed="false" hidden="false" max="8" min="8" style="0" width="12.1647727272727"/>
    <col collapsed="false" hidden="false" max="9" min="9" style="0" width="13.3295454545455"/>
    <col collapsed="false" hidden="false" max="1025" min="10" style="0" width="9.32954545454546"/>
  </cols>
  <sheetData>
    <row collapsed="false" customFormat="false" customHeight="false" hidden="false" ht="12.75" outlineLevel="0" r="1">
      <c r="A1" s="3" t="s">
        <v>383</v>
      </c>
      <c r="B1" s="3" t="s">
        <v>384</v>
      </c>
    </row>
    <row collapsed="false" customFormat="false" customHeight="false" hidden="false" ht="13.5" outlineLevel="0" r="2"/>
    <row collapsed="false" customFormat="false" customHeight="false" hidden="false" ht="12.75" outlineLevel="0" r="3">
      <c r="A3" s="16"/>
      <c r="B3" s="68" t="s">
        <v>117</v>
      </c>
      <c r="C3" s="68"/>
      <c r="D3" s="68"/>
      <c r="E3" s="68"/>
      <c r="F3" s="16"/>
      <c r="G3" s="68" t="s">
        <v>118</v>
      </c>
      <c r="H3" s="68"/>
      <c r="I3" s="68"/>
    </row>
    <row collapsed="false" customFormat="false" customHeight="true" hidden="false" ht="29.1" outlineLevel="0" r="4">
      <c r="A4" s="12" t="s">
        <v>385</v>
      </c>
      <c r="B4" s="32" t="s">
        <v>386</v>
      </c>
      <c r="C4" s="32" t="s">
        <v>387</v>
      </c>
      <c r="D4" s="32" t="s">
        <v>319</v>
      </c>
      <c r="E4" s="20" t="s">
        <v>388</v>
      </c>
      <c r="F4" s="21"/>
      <c r="G4" s="32" t="s">
        <v>386</v>
      </c>
      <c r="H4" s="32" t="s">
        <v>387</v>
      </c>
      <c r="I4" s="32" t="s">
        <v>319</v>
      </c>
    </row>
    <row collapsed="false" customFormat="false" customHeight="false" hidden="false" ht="12.75" outlineLevel="0" r="5">
      <c r="A5" s="22" t="s">
        <v>389</v>
      </c>
      <c r="B5" s="22"/>
      <c r="C5" s="22"/>
      <c r="D5" s="22"/>
      <c r="E5" s="22"/>
      <c r="F5" s="22"/>
      <c r="G5" s="22"/>
      <c r="H5" s="22"/>
      <c r="I5" s="22"/>
    </row>
    <row collapsed="false" customFormat="false" customHeight="false" hidden="false" ht="12.75" outlineLevel="0" r="6">
      <c r="A6" s="22" t="s">
        <v>390</v>
      </c>
      <c r="B6" s="9" t="n">
        <v>13</v>
      </c>
      <c r="C6" s="9" t="n">
        <v>9</v>
      </c>
      <c r="D6" s="9" t="n">
        <f aca="false">SUM(C6,B6)</f>
        <v>22</v>
      </c>
      <c r="E6" s="10" t="n">
        <f aca="false">(D6/435)*100</f>
        <v>5.05747126436782</v>
      </c>
      <c r="F6" s="9"/>
      <c r="G6" s="9" t="n">
        <v>1</v>
      </c>
      <c r="H6" s="9" t="n">
        <v>2</v>
      </c>
      <c r="I6" s="9" t="n">
        <f aca="false">SUM(G6:H6)</f>
        <v>3</v>
      </c>
    </row>
    <row collapsed="false" customFormat="true" customHeight="false" hidden="false" ht="12.75" outlineLevel="0" r="7" s="3">
      <c r="A7" s="22" t="s">
        <v>391</v>
      </c>
      <c r="B7" s="9" t="n">
        <v>41</v>
      </c>
      <c r="C7" s="9" t="n">
        <v>67</v>
      </c>
      <c r="D7" s="9" t="n">
        <f aca="false">SUM(C7,B7)</f>
        <v>108</v>
      </c>
      <c r="E7" s="10" t="n">
        <f aca="false">(D7/435)*100</f>
        <v>24.8275862068966</v>
      </c>
      <c r="F7" s="9"/>
      <c r="G7" s="9" t="n">
        <v>23</v>
      </c>
      <c r="H7" s="9" t="n">
        <v>10</v>
      </c>
      <c r="I7" s="9" t="n">
        <v>33</v>
      </c>
    </row>
    <row collapsed="false" customFormat="true" customHeight="false" hidden="false" ht="12.75" outlineLevel="0" r="8" s="3">
      <c r="A8" s="22"/>
      <c r="B8" s="9"/>
      <c r="C8" s="9"/>
      <c r="D8" s="9"/>
      <c r="E8" s="10"/>
      <c r="F8" s="9"/>
      <c r="G8" s="9"/>
      <c r="H8" s="9"/>
      <c r="I8" s="9"/>
    </row>
    <row collapsed="false" customFormat="false" customHeight="true" hidden="false" ht="26.1" outlineLevel="0" r="9">
      <c r="A9" s="34" t="s">
        <v>392</v>
      </c>
      <c r="B9" s="9"/>
      <c r="C9" s="9"/>
      <c r="D9" s="9"/>
      <c r="E9" s="10"/>
      <c r="F9" s="9"/>
      <c r="G9" s="9"/>
      <c r="H9" s="9"/>
      <c r="I9" s="9"/>
    </row>
    <row collapsed="false" customFormat="false" customHeight="false" hidden="false" ht="12.75" outlineLevel="0" r="10">
      <c r="A10" s="22" t="s">
        <v>393</v>
      </c>
      <c r="B10" s="9" t="n">
        <v>74</v>
      </c>
      <c r="C10" s="9" t="n">
        <v>87</v>
      </c>
      <c r="D10" s="9" t="n">
        <f aca="false">SUM(C10,B10)</f>
        <v>161</v>
      </c>
      <c r="E10" s="10" t="n">
        <f aca="false">(D10/435)*100</f>
        <v>37.0114942528736</v>
      </c>
      <c r="F10" s="9"/>
      <c r="G10" s="9" t="n">
        <v>20</v>
      </c>
      <c r="H10" s="9" t="n">
        <v>19</v>
      </c>
      <c r="I10" s="9" t="n">
        <v>39</v>
      </c>
    </row>
    <row collapsed="false" customFormat="false" customHeight="false" hidden="false" ht="12.75" outlineLevel="0" r="11">
      <c r="A11" s="22" t="s">
        <v>394</v>
      </c>
      <c r="B11" s="9" t="n">
        <v>32</v>
      </c>
      <c r="C11" s="9" t="n">
        <v>46</v>
      </c>
      <c r="D11" s="9" t="n">
        <f aca="false">SUM(C11,B11)</f>
        <v>78</v>
      </c>
      <c r="E11" s="10" t="n">
        <f aca="false">(D11/435)*100</f>
        <v>17.9310344827586</v>
      </c>
      <c r="F11" s="10"/>
      <c r="G11" s="9" t="n">
        <v>7</v>
      </c>
      <c r="H11" s="9" t="n">
        <v>12</v>
      </c>
      <c r="I11" s="9" t="n">
        <f aca="false">SUM(G11:H11)</f>
        <v>19</v>
      </c>
    </row>
    <row collapsed="false" customFormat="false" customHeight="false" hidden="false" ht="12.75" outlineLevel="0" r="12">
      <c r="A12" s="22"/>
      <c r="B12" s="9"/>
      <c r="C12" s="9"/>
      <c r="D12" s="9"/>
      <c r="E12" s="10"/>
      <c r="F12" s="9"/>
      <c r="G12" s="9"/>
      <c r="H12" s="9"/>
      <c r="I12" s="9"/>
    </row>
    <row collapsed="false" customFormat="false" customHeight="true" hidden="false" ht="26.1" outlineLevel="0" r="13">
      <c r="A13" s="34" t="s">
        <v>395</v>
      </c>
      <c r="B13" s="9"/>
      <c r="C13" s="9"/>
      <c r="D13" s="9"/>
      <c r="E13" s="10"/>
      <c r="F13" s="9"/>
      <c r="G13" s="9"/>
      <c r="H13" s="9"/>
      <c r="I13" s="9"/>
    </row>
    <row collapsed="false" customFormat="false" customHeight="false" hidden="false" ht="12.1" outlineLevel="0" r="14">
      <c r="A14" s="22" t="s">
        <v>393</v>
      </c>
      <c r="B14" s="9" t="n">
        <v>15</v>
      </c>
      <c r="C14" s="9" t="n">
        <v>8</v>
      </c>
      <c r="D14" s="9" t="n">
        <f aca="false">SUM(C14,B14)</f>
        <v>23</v>
      </c>
      <c r="E14" s="10" t="n">
        <f aca="false">(D14/435)*100</f>
        <v>5.28735632183908</v>
      </c>
      <c r="F14" s="9"/>
      <c r="G14" s="9" t="n">
        <v>1</v>
      </c>
      <c r="H14" s="9" t="n">
        <v>1</v>
      </c>
      <c r="I14" s="9" t="n">
        <f aca="false">SUM(G14:H14)</f>
        <v>2</v>
      </c>
    </row>
    <row collapsed="false" customFormat="false" customHeight="false" hidden="false" ht="12.75" outlineLevel="0" r="15">
      <c r="A15" s="22" t="s">
        <v>394</v>
      </c>
      <c r="B15" s="9" t="n">
        <v>1</v>
      </c>
      <c r="C15" s="9" t="n">
        <v>4</v>
      </c>
      <c r="D15" s="9" t="n">
        <f aca="false">SUM(C15,B15)</f>
        <v>5</v>
      </c>
      <c r="E15" s="10" t="n">
        <f aca="false">(D15/435)*100</f>
        <v>1.14942528735632</v>
      </c>
      <c r="F15" s="9"/>
      <c r="G15" s="9" t="n">
        <v>0</v>
      </c>
      <c r="H15" s="9" t="n">
        <v>2</v>
      </c>
      <c r="I15" s="9" t="n">
        <f aca="false">SUM(G15:H15)</f>
        <v>2</v>
      </c>
    </row>
    <row collapsed="false" customFormat="false" customHeight="false" hidden="false" ht="12.75" outlineLevel="0" r="16">
      <c r="A16" s="22"/>
      <c r="B16" s="9"/>
      <c r="C16" s="9"/>
      <c r="D16" s="9"/>
      <c r="E16" s="10"/>
      <c r="F16" s="9"/>
      <c r="G16" s="9"/>
      <c r="H16" s="9"/>
      <c r="I16" s="9"/>
    </row>
    <row collapsed="false" customFormat="false" customHeight="false" hidden="false" ht="12.75" outlineLevel="0" r="17">
      <c r="A17" s="22" t="s">
        <v>396</v>
      </c>
      <c r="B17" s="9" t="n">
        <v>17</v>
      </c>
      <c r="C17" s="9" t="n">
        <v>20</v>
      </c>
      <c r="D17" s="9" t="n">
        <f aca="false">SUM(C17,B17)</f>
        <v>37</v>
      </c>
      <c r="E17" s="10" t="n">
        <f aca="false">(D17/435)*100</f>
        <v>8.50574712643678</v>
      </c>
      <c r="F17" s="9"/>
      <c r="G17" s="9" t="s">
        <v>397</v>
      </c>
      <c r="H17" s="9" t="s">
        <v>397</v>
      </c>
      <c r="I17" s="9" t="s">
        <v>397</v>
      </c>
    </row>
    <row collapsed="false" customFormat="false" customHeight="false" hidden="false" ht="12.75" outlineLevel="0" r="18">
      <c r="A18" s="22"/>
      <c r="B18" s="9"/>
      <c r="C18" s="9"/>
      <c r="D18" s="9"/>
      <c r="E18" s="10"/>
      <c r="F18" s="9"/>
      <c r="G18" s="9"/>
      <c r="H18" s="9"/>
      <c r="I18" s="9"/>
    </row>
    <row collapsed="false" customFormat="false" customHeight="false" hidden="false" ht="14.25" outlineLevel="0" r="19">
      <c r="A19" s="62" t="s">
        <v>319</v>
      </c>
      <c r="B19" s="12" t="n">
        <f aca="false">SUM(B5:B17)</f>
        <v>193</v>
      </c>
      <c r="C19" s="12" t="n">
        <f aca="false">SUM(C5:C17)</f>
        <v>241</v>
      </c>
      <c r="D19" s="12" t="s">
        <v>398</v>
      </c>
      <c r="E19" s="13" t="n">
        <v>100</v>
      </c>
      <c r="F19" s="13"/>
      <c r="G19" s="12" t="n">
        <f aca="false">SUM(G6:G17)</f>
        <v>52</v>
      </c>
      <c r="H19" s="12" t="n">
        <f aca="false">SUM(H6:H17)</f>
        <v>46</v>
      </c>
      <c r="I19" s="12" t="n">
        <f aca="false">SUM(I6:I15)</f>
        <v>98</v>
      </c>
    </row>
    <row collapsed="false" customFormat="false" customHeight="false" hidden="false" ht="12.75" outlineLevel="0" r="20">
      <c r="A20" s="22"/>
      <c r="B20" s="9"/>
      <c r="C20" s="9"/>
      <c r="D20" s="9"/>
      <c r="E20" s="10"/>
      <c r="F20" s="10"/>
      <c r="G20" s="9"/>
      <c r="H20" s="9"/>
      <c r="I20" s="9"/>
    </row>
    <row collapsed="false" customFormat="false" customHeight="false" hidden="false" ht="12.75" outlineLevel="0" r="21">
      <c r="A21" s="3" t="s">
        <v>399</v>
      </c>
    </row>
    <row collapsed="false" customFormat="false" customHeight="true" hidden="false" ht="25.5" outlineLevel="0" r="22">
      <c r="A22" s="4" t="s">
        <v>400</v>
      </c>
      <c r="B22" s="4"/>
      <c r="C22" s="4"/>
      <c r="D22" s="4"/>
      <c r="E22" s="4"/>
      <c r="F22" s="4"/>
      <c r="G22" s="4"/>
      <c r="H22" s="4"/>
      <c r="I22" s="4"/>
    </row>
    <row collapsed="false" customFormat="false" customHeight="true" hidden="false" ht="25.5" outlineLevel="0" r="23">
      <c r="A23" s="4" t="s">
        <v>401</v>
      </c>
      <c r="B23" s="4"/>
      <c r="C23" s="4"/>
      <c r="D23" s="4"/>
      <c r="E23" s="4"/>
      <c r="F23" s="4"/>
      <c r="G23" s="4"/>
      <c r="H23" s="4"/>
      <c r="I23" s="4"/>
    </row>
    <row collapsed="false" customFormat="false" customHeight="false" hidden="false" ht="12.75" outlineLevel="0" r="24">
      <c r="A24" s="41"/>
      <c r="B24" s="41"/>
      <c r="C24" s="41"/>
      <c r="D24" s="41"/>
      <c r="E24" s="41"/>
      <c r="F24" s="41"/>
      <c r="G24" s="41"/>
      <c r="H24" s="41"/>
      <c r="I24" s="41"/>
    </row>
    <row collapsed="false" customFormat="false" customHeight="false" hidden="false" ht="12.75" outlineLevel="0" r="25">
      <c r="A25" s="3" t="s">
        <v>402</v>
      </c>
      <c r="B25" s="3" t="s">
        <v>403</v>
      </c>
    </row>
    <row collapsed="false" customFormat="false" customHeight="false" hidden="false" ht="13.5" outlineLevel="0" r="26"/>
    <row collapsed="false" customFormat="false" customHeight="false" hidden="false" ht="12.75" outlineLevel="0" r="27">
      <c r="A27" s="16"/>
      <c r="B27" s="68" t="s">
        <v>117</v>
      </c>
      <c r="C27" s="68"/>
      <c r="D27" s="68"/>
      <c r="E27" s="68"/>
      <c r="F27" s="16"/>
      <c r="G27" s="68" t="s">
        <v>118</v>
      </c>
      <c r="H27" s="68"/>
      <c r="I27" s="68"/>
    </row>
    <row collapsed="false" customFormat="false" customHeight="true" hidden="false" ht="30" outlineLevel="0" r="28">
      <c r="A28" s="12" t="s">
        <v>385</v>
      </c>
      <c r="B28" s="32" t="s">
        <v>386</v>
      </c>
      <c r="C28" s="32" t="s">
        <v>387</v>
      </c>
      <c r="D28" s="32" t="s">
        <v>319</v>
      </c>
      <c r="E28" s="20" t="s">
        <v>404</v>
      </c>
      <c r="F28" s="21"/>
      <c r="G28" s="32" t="s">
        <v>386</v>
      </c>
      <c r="H28" s="32" t="s">
        <v>387</v>
      </c>
      <c r="I28" s="32" t="s">
        <v>319</v>
      </c>
    </row>
    <row collapsed="false" customFormat="false" customHeight="false" hidden="false" ht="12.75" outlineLevel="0" r="29">
      <c r="A29" s="22" t="s">
        <v>389</v>
      </c>
      <c r="B29" s="22"/>
      <c r="C29" s="22"/>
      <c r="D29" s="22"/>
      <c r="E29" s="22"/>
      <c r="F29" s="22"/>
      <c r="G29" s="22"/>
      <c r="H29" s="22"/>
      <c r="I29" s="22"/>
    </row>
    <row collapsed="false" customFormat="false" customHeight="false" hidden="false" ht="12.75" outlineLevel="0" r="30">
      <c r="A30" s="22" t="s">
        <v>390</v>
      </c>
      <c r="B30" s="9" t="n">
        <v>12</v>
      </c>
      <c r="C30" s="9" t="n">
        <v>11</v>
      </c>
      <c r="D30" s="9" t="n">
        <f aca="false">SUM(C30,B30)</f>
        <v>23</v>
      </c>
      <c r="E30" s="10" t="n">
        <f aca="false">(D30/435)*100</f>
        <v>5.28735632183908</v>
      </c>
      <c r="F30" s="9"/>
      <c r="G30" s="9" t="n">
        <v>1</v>
      </c>
      <c r="H30" s="9" t="n">
        <v>2</v>
      </c>
      <c r="I30" s="9" t="n">
        <f aca="false">SUM(G30:H30)</f>
        <v>3</v>
      </c>
    </row>
    <row collapsed="false" customFormat="false" customHeight="false" hidden="false" ht="12.75" outlineLevel="0" r="31">
      <c r="A31" s="22" t="s">
        <v>391</v>
      </c>
      <c r="B31" s="9" t="n">
        <v>53</v>
      </c>
      <c r="C31" s="9" t="n">
        <v>58</v>
      </c>
      <c r="D31" s="9" t="n">
        <f aca="false">SUM(C31,B31)</f>
        <v>111</v>
      </c>
      <c r="E31" s="10" t="n">
        <f aca="false">(D31/435)*100</f>
        <v>25.5172413793103</v>
      </c>
      <c r="F31" s="9"/>
      <c r="G31" s="9" t="n">
        <v>20</v>
      </c>
      <c r="H31" s="9" t="n">
        <v>8</v>
      </c>
      <c r="I31" s="9" t="n">
        <v>28</v>
      </c>
    </row>
    <row collapsed="false" customFormat="false" customHeight="false" hidden="false" ht="12.75" outlineLevel="0" r="32">
      <c r="A32" s="22"/>
      <c r="B32" s="9"/>
      <c r="C32" s="9"/>
      <c r="D32" s="9"/>
      <c r="E32" s="10"/>
      <c r="F32" s="9"/>
      <c r="G32" s="9"/>
      <c r="H32" s="9"/>
      <c r="I32" s="9"/>
    </row>
    <row collapsed="false" customFormat="false" customHeight="false" hidden="false" ht="25.5" outlineLevel="0" r="33">
      <c r="A33" s="34" t="s">
        <v>392</v>
      </c>
      <c r="B33" s="9"/>
      <c r="C33" s="9"/>
      <c r="D33" s="9"/>
      <c r="E33" s="10"/>
      <c r="F33" s="9"/>
      <c r="G33" s="9"/>
      <c r="H33" s="9"/>
      <c r="I33" s="9"/>
    </row>
    <row collapsed="false" customFormat="false" customHeight="false" hidden="false" ht="14.25" outlineLevel="0" r="34">
      <c r="A34" s="22" t="s">
        <v>393</v>
      </c>
      <c r="B34" s="9" t="n">
        <v>79</v>
      </c>
      <c r="C34" s="9" t="s">
        <v>405</v>
      </c>
      <c r="D34" s="9" t="n">
        <f aca="false">SUM(C34,B34)</f>
        <v>79</v>
      </c>
      <c r="E34" s="10" t="n">
        <v>37</v>
      </c>
      <c r="F34" s="9"/>
      <c r="G34" s="9" t="n">
        <v>23</v>
      </c>
      <c r="H34" s="9" t="n">
        <v>23</v>
      </c>
      <c r="I34" s="9" t="n">
        <v>46</v>
      </c>
    </row>
    <row collapsed="false" customFormat="false" customHeight="false" hidden="false" ht="14.25" outlineLevel="0" r="35">
      <c r="A35" s="22" t="s">
        <v>394</v>
      </c>
      <c r="B35" s="9" t="s">
        <v>406</v>
      </c>
      <c r="C35" s="9" t="n">
        <v>48</v>
      </c>
      <c r="D35" s="9" t="n">
        <f aca="false">SUM(C35,B35)</f>
        <v>48</v>
      </c>
      <c r="E35" s="10" t="n">
        <v>16.8</v>
      </c>
      <c r="F35" s="10"/>
      <c r="G35" s="9" t="n">
        <v>9</v>
      </c>
      <c r="H35" s="9" t="n">
        <v>9</v>
      </c>
      <c r="I35" s="9" t="n">
        <f aca="false">SUM(G35:H35)</f>
        <v>18</v>
      </c>
    </row>
    <row collapsed="false" customFormat="false" customHeight="false" hidden="false" ht="12.75" outlineLevel="0" r="36">
      <c r="A36" s="22"/>
      <c r="B36" s="9"/>
      <c r="C36" s="9"/>
      <c r="D36" s="9"/>
      <c r="E36" s="10"/>
      <c r="F36" s="9"/>
      <c r="G36" s="9"/>
      <c r="H36" s="9"/>
      <c r="I36" s="9"/>
    </row>
    <row collapsed="false" customFormat="false" customHeight="true" hidden="false" ht="26.25" outlineLevel="0" r="37">
      <c r="A37" s="34" t="s">
        <v>395</v>
      </c>
      <c r="B37" s="9"/>
      <c r="C37" s="9"/>
      <c r="D37" s="9"/>
      <c r="E37" s="10"/>
      <c r="F37" s="9"/>
      <c r="G37" s="9"/>
      <c r="H37" s="9"/>
      <c r="I37" s="9"/>
    </row>
    <row collapsed="false" customFormat="false" customHeight="false" hidden="false" ht="12.75" outlineLevel="0" r="38">
      <c r="A38" s="22" t="s">
        <v>393</v>
      </c>
      <c r="B38" s="9" t="n">
        <v>11</v>
      </c>
      <c r="C38" s="9" t="n">
        <v>7</v>
      </c>
      <c r="D38" s="9" t="n">
        <f aca="false">SUM(C38,B38)</f>
        <v>18</v>
      </c>
      <c r="E38" s="10" t="n">
        <f aca="false">(D38/435)*100</f>
        <v>4.13793103448276</v>
      </c>
      <c r="F38" s="9"/>
      <c r="G38" s="9" t="n">
        <v>1</v>
      </c>
      <c r="H38" s="9" t="n">
        <v>1</v>
      </c>
      <c r="I38" s="9" t="n">
        <f aca="false">SUM(G38:H38)</f>
        <v>2</v>
      </c>
    </row>
    <row collapsed="false" customFormat="false" customHeight="false" hidden="false" ht="12.75" outlineLevel="0" r="39">
      <c r="A39" s="22" t="s">
        <v>394</v>
      </c>
      <c r="B39" s="9" t="n">
        <v>0</v>
      </c>
      <c r="C39" s="9" t="n">
        <v>4</v>
      </c>
      <c r="D39" s="9" t="n">
        <f aca="false">SUM(C39,B39)</f>
        <v>4</v>
      </c>
      <c r="E39" s="10" t="n">
        <f aca="false">(D39/435)*100</f>
        <v>0.919540229885057</v>
      </c>
      <c r="F39" s="9"/>
      <c r="G39" s="9" t="n">
        <v>0</v>
      </c>
      <c r="H39" s="9" t="n">
        <v>1</v>
      </c>
      <c r="I39" s="9" t="n">
        <f aca="false">SUM(G39:H39)</f>
        <v>1</v>
      </c>
    </row>
    <row collapsed="false" customFormat="false" customHeight="false" hidden="false" ht="12.75" outlineLevel="0" r="40">
      <c r="A40" s="22"/>
      <c r="B40" s="9"/>
      <c r="C40" s="9"/>
      <c r="D40" s="9"/>
      <c r="E40" s="10"/>
      <c r="F40" s="9"/>
      <c r="G40" s="9"/>
      <c r="H40" s="9"/>
      <c r="I40" s="9"/>
    </row>
    <row collapsed="false" customFormat="false" customHeight="false" hidden="false" ht="12.75" outlineLevel="0" r="41">
      <c r="A41" s="22" t="s">
        <v>396</v>
      </c>
      <c r="B41" s="9" t="n">
        <v>22</v>
      </c>
      <c r="C41" s="9" t="n">
        <v>23</v>
      </c>
      <c r="D41" s="9" t="n">
        <f aca="false">SUM(C41,B41)</f>
        <v>45</v>
      </c>
      <c r="E41" s="10" t="n">
        <f aca="false">(D41/435)*100</f>
        <v>10.3448275862069</v>
      </c>
      <c r="F41" s="9"/>
      <c r="G41" s="9" t="s">
        <v>397</v>
      </c>
      <c r="H41" s="9" t="s">
        <v>397</v>
      </c>
      <c r="I41" s="9" t="s">
        <v>397</v>
      </c>
    </row>
    <row collapsed="false" customFormat="false" customHeight="false" hidden="false" ht="12.75" outlineLevel="0" r="42">
      <c r="A42" s="22"/>
      <c r="B42" s="9"/>
      <c r="C42" s="9"/>
      <c r="D42" s="9"/>
      <c r="E42" s="10"/>
      <c r="F42" s="9"/>
      <c r="G42" s="9"/>
      <c r="H42" s="9"/>
      <c r="I42" s="9"/>
    </row>
    <row collapsed="false" customFormat="false" customHeight="false" hidden="false" ht="12.75" outlineLevel="0" r="43">
      <c r="A43" s="62" t="s">
        <v>319</v>
      </c>
      <c r="B43" s="12" t="n">
        <v>202</v>
      </c>
      <c r="C43" s="12" t="n">
        <v>233</v>
      </c>
      <c r="D43" s="12" t="n">
        <f aca="false">SUM(B43:C43)</f>
        <v>435</v>
      </c>
      <c r="E43" s="13" t="n">
        <v>100</v>
      </c>
      <c r="F43" s="13"/>
      <c r="G43" s="12" t="n">
        <f aca="false">SUM(G30:G41)</f>
        <v>54</v>
      </c>
      <c r="H43" s="12" t="n">
        <f aca="false">SUM(H30:H41)</f>
        <v>44</v>
      </c>
      <c r="I43" s="12" t="n">
        <f aca="false">SUM(I30:I39)</f>
        <v>98</v>
      </c>
    </row>
    <row collapsed="false" customFormat="false" customHeight="true" hidden="false" ht="25.5" outlineLevel="0" r="45">
      <c r="A45" s="3" t="s">
        <v>407</v>
      </c>
    </row>
    <row collapsed="false" customFormat="false" customHeight="true" hidden="false" ht="26.25" outlineLevel="0" r="46">
      <c r="A46" s="4" t="s">
        <v>408</v>
      </c>
      <c r="B46" s="4"/>
      <c r="C46" s="4"/>
      <c r="D46" s="4"/>
      <c r="E46" s="4"/>
      <c r="F46" s="4"/>
      <c r="G46" s="4"/>
      <c r="H46" s="4"/>
      <c r="I46" s="4"/>
    </row>
    <row collapsed="false" customFormat="false" customHeight="true" hidden="false" ht="24.75" outlineLevel="0" r="47">
      <c r="A47" s="4" t="s">
        <v>409</v>
      </c>
      <c r="B47" s="4"/>
      <c r="C47" s="4"/>
      <c r="D47" s="4"/>
      <c r="E47" s="4"/>
      <c r="F47" s="4"/>
      <c r="G47" s="4"/>
      <c r="H47" s="4"/>
      <c r="I47" s="4"/>
    </row>
    <row collapsed="false" customFormat="false" customHeight="false" hidden="false" ht="12.75" outlineLevel="0" r="48">
      <c r="A48" s="41"/>
      <c r="B48" s="41"/>
      <c r="C48" s="41"/>
      <c r="D48" s="41"/>
      <c r="E48" s="41"/>
      <c r="F48" s="41"/>
      <c r="G48" s="41"/>
      <c r="H48" s="41"/>
      <c r="I48" s="41"/>
    </row>
    <row collapsed="false" customFormat="false" customHeight="true" hidden="false" ht="51" outlineLevel="0" r="49">
      <c r="A49" s="4" t="s">
        <v>410</v>
      </c>
      <c r="B49" s="4"/>
      <c r="C49" s="4"/>
      <c r="D49" s="4"/>
      <c r="E49" s="4"/>
      <c r="F49" s="4"/>
      <c r="G49" s="4"/>
      <c r="H49" s="4"/>
      <c r="I49" s="4"/>
    </row>
  </sheetData>
  <mergeCells count="9">
    <mergeCell ref="B3:E3"/>
    <mergeCell ref="G3:I3"/>
    <mergeCell ref="A22:I22"/>
    <mergeCell ref="A23:I23"/>
    <mergeCell ref="B27:E27"/>
    <mergeCell ref="G27:I27"/>
    <mergeCell ref="A46:I46"/>
    <mergeCell ref="A47:I47"/>
    <mergeCell ref="A49:I49"/>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rowBreaks count="1" manualBreakCount="1">
    <brk id="24" man="true" max="16383" min="0"/>
  </rowBreaks>
</worksheet>
</file>

<file path=xl/worksheets/sheet17.xml><?xml version="1.0" encoding="utf-8"?>
<worksheet xmlns="http://schemas.openxmlformats.org/spreadsheetml/2006/main" xmlns:r="http://schemas.openxmlformats.org/officeDocument/2006/relationships">
  <sheetPr filterMode="false">
    <pageSetUpPr fitToPage="false"/>
  </sheetPr>
  <dimension ref="A1:I4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4" activeCellId="0" pane="topLeft" sqref="I14"/>
    </sheetView>
  </sheetViews>
  <sheetFormatPr defaultRowHeight="12.75"/>
  <cols>
    <col collapsed="false" hidden="false" max="2" min="1" style="0" width="10.8352272727273"/>
    <col collapsed="false" hidden="false" max="3" min="3" style="0" width="12.8295454545455"/>
    <col collapsed="false" hidden="false" max="4" min="4" style="0" width="13.8295454545455"/>
    <col collapsed="false" hidden="false" max="9" min="5" style="0" width="9.32954545454546"/>
    <col collapsed="false" hidden="false" max="1025" min="10" style="3" width="9.32954545454546"/>
  </cols>
  <sheetData>
    <row collapsed="false" customFormat="false" customHeight="false" hidden="false" ht="12.75" outlineLevel="0" r="1">
      <c r="A1" s="3" t="s">
        <v>411</v>
      </c>
      <c r="B1" s="3" t="s">
        <v>412</v>
      </c>
    </row>
    <row collapsed="false" customFormat="false" customHeight="false" hidden="false" ht="13.5" outlineLevel="0" r="2"/>
    <row collapsed="false" customFormat="false" customHeight="false" hidden="false" ht="14.25" outlineLevel="0" r="3">
      <c r="A3" s="18"/>
      <c r="B3" s="18"/>
      <c r="C3" s="16" t="s">
        <v>413</v>
      </c>
      <c r="D3" s="16"/>
    </row>
    <row collapsed="false" customFormat="false" customHeight="false" hidden="false" ht="14.25" outlineLevel="0" r="4">
      <c r="A4" s="12" t="s">
        <v>42</v>
      </c>
      <c r="B4" s="12" t="s">
        <v>414</v>
      </c>
      <c r="C4" s="32" t="s">
        <v>380</v>
      </c>
      <c r="D4" s="32" t="s">
        <v>381</v>
      </c>
    </row>
    <row collapsed="false" customFormat="false" customHeight="false" hidden="false" ht="12.75" outlineLevel="0" r="5">
      <c r="A5" s="9" t="n">
        <v>1900</v>
      </c>
      <c r="B5" s="9" t="n">
        <v>295</v>
      </c>
      <c r="C5" s="9" t="n">
        <v>10</v>
      </c>
      <c r="D5" s="10" t="n">
        <v>3.4</v>
      </c>
    </row>
    <row collapsed="false" customFormat="false" customHeight="false" hidden="false" ht="12.75" outlineLevel="0" r="6">
      <c r="A6" s="9" t="n">
        <v>1904</v>
      </c>
      <c r="B6" s="9" t="n">
        <v>310</v>
      </c>
      <c r="C6" s="9" t="n">
        <v>5</v>
      </c>
      <c r="D6" s="10" t="n">
        <v>1.6</v>
      </c>
    </row>
    <row collapsed="false" customFormat="false" customHeight="false" hidden="false" ht="12.75" outlineLevel="0" r="7">
      <c r="A7" s="9" t="n">
        <v>1908</v>
      </c>
      <c r="B7" s="9" t="n">
        <v>314</v>
      </c>
      <c r="C7" s="9" t="n">
        <v>21</v>
      </c>
      <c r="D7" s="10" t="n">
        <v>6.7</v>
      </c>
    </row>
    <row collapsed="false" customFormat="false" customHeight="false" hidden="false" ht="12.75" outlineLevel="0" r="8">
      <c r="A8" s="9" t="n">
        <v>1912</v>
      </c>
      <c r="B8" s="9" t="n">
        <v>333</v>
      </c>
      <c r="C8" s="9" t="n">
        <v>84</v>
      </c>
      <c r="D8" s="10" t="n">
        <v>25.2</v>
      </c>
    </row>
    <row collapsed="false" customFormat="false" customHeight="false" hidden="false" ht="12.75" outlineLevel="0" r="9">
      <c r="A9" s="9" t="n">
        <v>1916</v>
      </c>
      <c r="B9" s="9" t="n">
        <v>333</v>
      </c>
      <c r="C9" s="9" t="n">
        <v>35</v>
      </c>
      <c r="D9" s="10" t="n">
        <v>10.5</v>
      </c>
    </row>
    <row collapsed="false" customFormat="false" customHeight="false" hidden="false" ht="12.75" outlineLevel="0" r="10">
      <c r="A10" s="9" t="n">
        <v>1920</v>
      </c>
      <c r="B10" s="9" t="n">
        <v>344</v>
      </c>
      <c r="C10" s="9" t="n">
        <v>11</v>
      </c>
      <c r="D10" s="10" t="n">
        <v>3.2</v>
      </c>
    </row>
    <row collapsed="false" customFormat="false" customHeight="false" hidden="false" ht="12.75" outlineLevel="0" r="11">
      <c r="A11" s="9" t="n">
        <v>1924</v>
      </c>
      <c r="B11" s="9" t="n">
        <v>356</v>
      </c>
      <c r="C11" s="9" t="n">
        <v>42</v>
      </c>
      <c r="D11" s="10" t="n">
        <v>11.8</v>
      </c>
    </row>
    <row collapsed="false" customFormat="false" customHeight="false" hidden="false" ht="12.75" outlineLevel="0" r="12">
      <c r="A12" s="9" t="n">
        <v>1928</v>
      </c>
      <c r="B12" s="9" t="n">
        <v>359</v>
      </c>
      <c r="C12" s="9" t="n">
        <v>68</v>
      </c>
      <c r="D12" s="10" t="n">
        <v>18.9</v>
      </c>
    </row>
    <row collapsed="false" customFormat="false" customHeight="false" hidden="false" ht="12.75" outlineLevel="0" r="13">
      <c r="A13" s="9" t="n">
        <v>1932</v>
      </c>
      <c r="B13" s="9" t="n">
        <v>355</v>
      </c>
      <c r="C13" s="9" t="n">
        <v>50</v>
      </c>
      <c r="D13" s="10" t="n">
        <v>14.1</v>
      </c>
    </row>
    <row collapsed="false" customFormat="false" customHeight="false" hidden="false" ht="12.1" outlineLevel="0" r="14">
      <c r="A14" s="9" t="n">
        <v>1936</v>
      </c>
      <c r="B14" s="9" t="n">
        <v>361</v>
      </c>
      <c r="C14" s="9" t="n">
        <v>51</v>
      </c>
      <c r="D14" s="10" t="n">
        <v>14.1</v>
      </c>
    </row>
    <row collapsed="false" customFormat="false" customHeight="false" hidden="false" ht="12.75" outlineLevel="0" r="15">
      <c r="A15" s="9" t="n">
        <v>1940</v>
      </c>
      <c r="B15" s="9" t="n">
        <v>362</v>
      </c>
      <c r="C15" s="9" t="n">
        <v>53</v>
      </c>
      <c r="D15" s="10" t="n">
        <v>14.6</v>
      </c>
    </row>
    <row collapsed="false" customFormat="false" customHeight="false" hidden="false" ht="12.75" outlineLevel="0" r="16">
      <c r="A16" s="9" t="n">
        <v>1944</v>
      </c>
      <c r="B16" s="9" t="n">
        <v>367</v>
      </c>
      <c r="C16" s="9" t="n">
        <v>41</v>
      </c>
      <c r="D16" s="10" t="n">
        <v>11.2</v>
      </c>
    </row>
    <row collapsed="false" customFormat="false" customHeight="false" hidden="false" ht="12.75" outlineLevel="0" r="17">
      <c r="A17" s="9" t="n">
        <v>1948</v>
      </c>
      <c r="B17" s="9" t="n">
        <v>422</v>
      </c>
      <c r="C17" s="9" t="n">
        <v>90</v>
      </c>
      <c r="D17" s="10" t="n">
        <v>21.3</v>
      </c>
    </row>
    <row collapsed="false" customFormat="false" customHeight="false" hidden="false" ht="12.75" outlineLevel="0" r="18">
      <c r="A18" s="9" t="n">
        <v>1952</v>
      </c>
      <c r="B18" s="9" t="n">
        <v>435</v>
      </c>
      <c r="C18" s="9" t="n">
        <v>84</v>
      </c>
      <c r="D18" s="10" t="n">
        <v>19.3</v>
      </c>
    </row>
    <row collapsed="false" customFormat="false" customHeight="false" hidden="false" ht="12.75" outlineLevel="0" r="19">
      <c r="A19" s="9" t="n">
        <v>1956</v>
      </c>
      <c r="B19" s="9" t="n">
        <v>435</v>
      </c>
      <c r="C19" s="9" t="n">
        <v>130</v>
      </c>
      <c r="D19" s="10" t="n">
        <v>29.9</v>
      </c>
    </row>
    <row collapsed="false" customFormat="false" customHeight="false" hidden="false" ht="12.75" outlineLevel="0" r="20">
      <c r="A20" s="9" t="n">
        <v>1960</v>
      </c>
      <c r="B20" s="9" t="n">
        <v>437</v>
      </c>
      <c r="C20" s="9" t="n">
        <v>114</v>
      </c>
      <c r="D20" s="10" t="n">
        <v>26.1</v>
      </c>
    </row>
    <row collapsed="false" customFormat="false" customHeight="false" hidden="false" ht="12.75" outlineLevel="0" r="21">
      <c r="A21" s="9" t="n">
        <v>1964</v>
      </c>
      <c r="B21" s="9" t="n">
        <v>435</v>
      </c>
      <c r="C21" s="9" t="n">
        <v>145</v>
      </c>
      <c r="D21" s="10" t="n">
        <v>33.3</v>
      </c>
    </row>
    <row collapsed="false" customFormat="false" customHeight="false" hidden="false" ht="12.75" outlineLevel="0" r="22">
      <c r="A22" s="9" t="n">
        <v>1968</v>
      </c>
      <c r="B22" s="9" t="n">
        <v>435</v>
      </c>
      <c r="C22" s="9" t="n">
        <v>139</v>
      </c>
      <c r="D22" s="10" t="n">
        <v>32</v>
      </c>
    </row>
    <row collapsed="false" customFormat="false" customHeight="false" hidden="false" ht="12.75" outlineLevel="0" r="23">
      <c r="A23" s="9" t="n">
        <v>1972</v>
      </c>
      <c r="B23" s="9" t="n">
        <v>435</v>
      </c>
      <c r="C23" s="9" t="n">
        <v>192</v>
      </c>
      <c r="D23" s="10" t="n">
        <v>44.1</v>
      </c>
    </row>
    <row collapsed="false" customFormat="false" customHeight="false" hidden="false" ht="12.75" outlineLevel="0" r="24">
      <c r="A24" s="9" t="n">
        <v>1976</v>
      </c>
      <c r="B24" s="9" t="n">
        <v>435</v>
      </c>
      <c r="C24" s="9" t="n">
        <v>124</v>
      </c>
      <c r="D24" s="10" t="n">
        <v>28.5</v>
      </c>
    </row>
    <row collapsed="false" customFormat="false" customHeight="false" hidden="false" ht="12.75" outlineLevel="0" r="25">
      <c r="A25" s="9" t="n">
        <v>1980</v>
      </c>
      <c r="B25" s="9" t="n">
        <v>435</v>
      </c>
      <c r="C25" s="9" t="n">
        <v>143</v>
      </c>
      <c r="D25" s="10" t="n">
        <v>32.8</v>
      </c>
    </row>
    <row collapsed="false" customFormat="false" customHeight="false" hidden="false" ht="12.75" outlineLevel="0" r="26">
      <c r="A26" s="9" t="n">
        <v>1984</v>
      </c>
      <c r="B26" s="9" t="n">
        <v>435</v>
      </c>
      <c r="C26" s="9" t="n">
        <v>190</v>
      </c>
      <c r="D26" s="10" t="n">
        <v>43.7</v>
      </c>
    </row>
    <row collapsed="false" customFormat="false" customHeight="false" hidden="false" ht="12.75" outlineLevel="0" r="27">
      <c r="A27" s="9" t="n">
        <v>1988</v>
      </c>
      <c r="B27" s="9" t="n">
        <v>435</v>
      </c>
      <c r="C27" s="9" t="n">
        <v>148</v>
      </c>
      <c r="D27" s="10" t="n">
        <v>34</v>
      </c>
    </row>
    <row collapsed="false" customFormat="false" customHeight="false" hidden="false" ht="12.75" outlineLevel="0" r="28">
      <c r="A28" s="9" t="n">
        <v>1992</v>
      </c>
      <c r="B28" s="9" t="n">
        <v>435</v>
      </c>
      <c r="C28" s="9" t="n">
        <v>100</v>
      </c>
      <c r="D28" s="10" t="n">
        <v>23</v>
      </c>
    </row>
    <row collapsed="false" customFormat="false" customHeight="false" hidden="false" ht="12.75" outlineLevel="0" r="29">
      <c r="A29" s="9" t="n">
        <v>1996</v>
      </c>
      <c r="B29" s="9" t="n">
        <v>435</v>
      </c>
      <c r="C29" s="9" t="n">
        <v>110</v>
      </c>
      <c r="D29" s="10" t="n">
        <v>25.3</v>
      </c>
    </row>
    <row collapsed="false" customFormat="false" customHeight="false" hidden="false" ht="12.75" outlineLevel="0" r="30">
      <c r="A30" s="9" t="n">
        <v>2000</v>
      </c>
      <c r="B30" s="9" t="n">
        <v>435</v>
      </c>
      <c r="C30" s="9" t="n">
        <v>86</v>
      </c>
      <c r="D30" s="10" t="n">
        <v>19.8</v>
      </c>
    </row>
    <row collapsed="false" customFormat="false" customHeight="false" hidden="false" ht="12.75" outlineLevel="0" r="31">
      <c r="A31" s="9" t="n">
        <v>2004</v>
      </c>
      <c r="B31" s="9" t="n">
        <v>435</v>
      </c>
      <c r="C31" s="9" t="n">
        <v>59</v>
      </c>
      <c r="D31" s="10" t="n">
        <v>13.6</v>
      </c>
    </row>
    <row collapsed="false" customFormat="false" customHeight="false" hidden="false" ht="12.75" outlineLevel="0" r="32">
      <c r="A32" s="9" t="n">
        <v>2008</v>
      </c>
      <c r="B32" s="9" t="n">
        <v>435</v>
      </c>
      <c r="C32" s="9" t="n">
        <v>83</v>
      </c>
      <c r="D32" s="10" t="n">
        <v>19.1</v>
      </c>
    </row>
    <row collapsed="false" customFormat="false" customHeight="false" hidden="false" ht="14.25" outlineLevel="0" r="33">
      <c r="A33" s="12" t="n">
        <v>2012</v>
      </c>
      <c r="B33" s="12" t="n">
        <v>424</v>
      </c>
      <c r="C33" s="12" t="s">
        <v>415</v>
      </c>
      <c r="D33" s="13" t="n">
        <v>5.7</v>
      </c>
    </row>
    <row collapsed="false" customFormat="false" customHeight="true" hidden="false" ht="12" outlineLevel="0" r="34">
      <c r="A34" s="8"/>
      <c r="B34" s="22"/>
      <c r="C34" s="22"/>
      <c r="D34" s="69"/>
    </row>
    <row collapsed="false" customFormat="false" customHeight="true" hidden="false" ht="12.75" outlineLevel="0" r="35">
      <c r="A35" s="4" t="s">
        <v>416</v>
      </c>
      <c r="B35" s="4"/>
      <c r="C35" s="4"/>
      <c r="D35" s="4"/>
      <c r="E35" s="4"/>
      <c r="F35" s="4"/>
      <c r="G35" s="4"/>
      <c r="H35" s="4"/>
      <c r="I35" s="4"/>
    </row>
    <row collapsed="false" customFormat="false" customHeight="false" hidden="false" ht="12.75" outlineLevel="0" r="36">
      <c r="A36" s="4"/>
      <c r="B36" s="4"/>
      <c r="C36" s="4"/>
      <c r="D36" s="4"/>
      <c r="E36" s="4"/>
      <c r="F36" s="4"/>
      <c r="G36" s="4"/>
      <c r="H36" s="4"/>
      <c r="I36" s="4"/>
    </row>
    <row collapsed="false" customFormat="false" customHeight="false" hidden="false" ht="12.75" outlineLevel="0" r="37">
      <c r="A37" s="56" t="s">
        <v>417</v>
      </c>
      <c r="B37" s="5"/>
      <c r="C37" s="5"/>
      <c r="D37" s="5"/>
      <c r="E37" s="5"/>
      <c r="F37" s="5"/>
      <c r="G37" s="5"/>
      <c r="H37" s="5"/>
      <c r="I37" s="5"/>
    </row>
    <row collapsed="false" customFormat="false" customHeight="true" hidden="false" ht="12.75" outlineLevel="0" r="38">
      <c r="A38" s="14" t="s">
        <v>418</v>
      </c>
      <c r="B38" s="14"/>
      <c r="C38" s="14"/>
      <c r="D38" s="14"/>
      <c r="E38" s="14"/>
      <c r="F38" s="14"/>
      <c r="G38" s="14"/>
      <c r="H38" s="14"/>
      <c r="I38" s="14"/>
    </row>
    <row collapsed="false" customFormat="false" customHeight="false" hidden="false" ht="12.75" outlineLevel="0" r="39">
      <c r="A39" s="14"/>
      <c r="B39" s="14"/>
      <c r="C39" s="14"/>
      <c r="D39" s="14"/>
      <c r="E39" s="14"/>
      <c r="F39" s="14"/>
      <c r="G39" s="14"/>
      <c r="H39" s="14"/>
      <c r="I39" s="14"/>
    </row>
    <row collapsed="false" customFormat="false" customHeight="false" hidden="false" ht="12.75" outlineLevel="0" r="40">
      <c r="A40" s="70"/>
      <c r="B40" s="70"/>
      <c r="C40" s="70"/>
      <c r="D40" s="70"/>
      <c r="E40" s="70"/>
      <c r="F40" s="70"/>
      <c r="G40" s="70"/>
      <c r="H40" s="70"/>
      <c r="I40" s="70"/>
    </row>
    <row collapsed="false" customFormat="false" customHeight="true" hidden="false" ht="39" outlineLevel="0" r="41">
      <c r="A41" s="34" t="s">
        <v>419</v>
      </c>
      <c r="B41" s="34"/>
      <c r="C41" s="34"/>
      <c r="D41" s="34"/>
      <c r="E41" s="34"/>
      <c r="F41" s="34"/>
      <c r="G41" s="34"/>
      <c r="H41" s="34"/>
      <c r="I41" s="34"/>
    </row>
  </sheetData>
  <mergeCells count="4">
    <mergeCell ref="C3:D3"/>
    <mergeCell ref="A35:I36"/>
    <mergeCell ref="A38:I39"/>
    <mergeCell ref="A41:I41"/>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3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4" activeCellId="0" pane="topLeft" sqref="I14"/>
    </sheetView>
  </sheetViews>
  <sheetFormatPr defaultRowHeight="12.75"/>
  <cols>
    <col collapsed="false" hidden="false" max="1" min="1" style="0" width="10.8352272727273"/>
    <col collapsed="false" hidden="false" max="2" min="2" style="0" width="20.8238636363636"/>
    <col collapsed="false" hidden="false" max="4" min="3" style="0" width="13.1704545454545"/>
    <col collapsed="false" hidden="false" max="1025" min="5" style="0" width="9.32954545454546"/>
  </cols>
  <sheetData>
    <row collapsed="false" customFormat="false" customHeight="false" hidden="false" ht="12.75" outlineLevel="0" r="1">
      <c r="A1" s="3" t="s">
        <v>420</v>
      </c>
      <c r="B1" s="3" t="s">
        <v>35</v>
      </c>
    </row>
    <row collapsed="false" customFormat="false" customHeight="false" hidden="false" ht="13.5" outlineLevel="0" r="2"/>
    <row collapsed="false" customFormat="false" customHeight="true" hidden="false" ht="51.95" outlineLevel="0" r="3">
      <c r="A3" s="18"/>
      <c r="B3" s="18"/>
      <c r="C3" s="17" t="s">
        <v>421</v>
      </c>
      <c r="D3" s="17"/>
    </row>
    <row collapsed="false" customFormat="false" customHeight="false" hidden="false" ht="39.75" outlineLevel="0" r="4">
      <c r="A4" s="11" t="s">
        <v>42</v>
      </c>
      <c r="B4" s="21" t="s">
        <v>422</v>
      </c>
      <c r="C4" s="20" t="s">
        <v>423</v>
      </c>
      <c r="D4" s="20" t="s">
        <v>424</v>
      </c>
    </row>
    <row collapsed="false" customFormat="false" customHeight="false" hidden="false" ht="12.75" outlineLevel="0" r="5">
      <c r="A5" s="22" t="s">
        <v>152</v>
      </c>
      <c r="B5" s="9" t="n">
        <v>297</v>
      </c>
      <c r="C5" s="9" t="s">
        <v>425</v>
      </c>
      <c r="D5" s="9" t="s">
        <v>425</v>
      </c>
    </row>
    <row collapsed="false" customFormat="false" customHeight="false" hidden="false" ht="12.75" outlineLevel="0" r="6">
      <c r="A6" s="22" t="s">
        <v>166</v>
      </c>
      <c r="B6" s="9" t="n">
        <v>329</v>
      </c>
      <c r="C6" s="9" t="n">
        <v>155</v>
      </c>
      <c r="D6" s="9" t="n">
        <v>43</v>
      </c>
    </row>
    <row collapsed="false" customFormat="false" customHeight="false" hidden="false" ht="12.75" outlineLevel="0" r="7">
      <c r="A7" s="22" t="s">
        <v>180</v>
      </c>
      <c r="B7" s="9" t="n">
        <v>204</v>
      </c>
      <c r="C7" s="9" t="n">
        <v>22</v>
      </c>
      <c r="D7" s="9" t="n">
        <v>243</v>
      </c>
    </row>
    <row collapsed="false" customFormat="false" customHeight="false" hidden="false" ht="14.25" outlineLevel="0" r="8">
      <c r="A8" s="22" t="s">
        <v>194</v>
      </c>
      <c r="B8" s="9" t="n">
        <v>375</v>
      </c>
      <c r="C8" s="9" t="s">
        <v>426</v>
      </c>
      <c r="D8" s="9" t="s">
        <v>427</v>
      </c>
    </row>
    <row collapsed="false" customFormat="false" customHeight="false" hidden="false" ht="12.75" outlineLevel="0" r="9">
      <c r="A9" s="22" t="s">
        <v>210</v>
      </c>
      <c r="B9" s="9" t="n">
        <v>377</v>
      </c>
      <c r="C9" s="9" t="n">
        <v>104</v>
      </c>
      <c r="D9" s="9" t="n">
        <v>88</v>
      </c>
    </row>
    <row collapsed="false" customFormat="false" customHeight="false" hidden="false" ht="12.75" outlineLevel="0" r="10">
      <c r="A10" s="22" t="s">
        <v>218</v>
      </c>
      <c r="B10" s="9" t="n">
        <v>220</v>
      </c>
      <c r="C10" s="9" t="n">
        <v>22</v>
      </c>
      <c r="D10" s="9" t="n">
        <v>270</v>
      </c>
    </row>
    <row collapsed="false" customFormat="false" customHeight="false" hidden="false" ht="14.25" outlineLevel="0" r="11">
      <c r="A11" s="22" t="s">
        <v>126</v>
      </c>
      <c r="B11" s="9" t="n">
        <v>309</v>
      </c>
      <c r="C11" s="9" t="s">
        <v>428</v>
      </c>
      <c r="D11" s="9" t="s">
        <v>429</v>
      </c>
    </row>
    <row collapsed="false" customFormat="false" customHeight="false" hidden="false" ht="12.75" outlineLevel="0" r="12">
      <c r="A12" s="22" t="s">
        <v>145</v>
      </c>
      <c r="B12" s="9" t="n">
        <v>372</v>
      </c>
      <c r="C12" s="9" t="n">
        <v>59</v>
      </c>
      <c r="D12" s="9" t="n">
        <v>123</v>
      </c>
    </row>
    <row collapsed="false" customFormat="false" customHeight="false" hidden="false" ht="12.75" outlineLevel="0" r="13">
      <c r="A13" s="22" t="s">
        <v>161</v>
      </c>
      <c r="B13" s="9" t="n">
        <v>299</v>
      </c>
      <c r="C13" s="9" t="n">
        <v>26</v>
      </c>
      <c r="D13" s="9" t="n">
        <v>149</v>
      </c>
    </row>
    <row collapsed="false" customFormat="false" customHeight="false" hidden="false" ht="12.8" outlineLevel="0" r="14">
      <c r="A14" s="22" t="s">
        <v>175</v>
      </c>
      <c r="B14" s="9" t="n">
        <v>257</v>
      </c>
      <c r="C14" s="9" t="s">
        <v>430</v>
      </c>
      <c r="D14" s="9" t="s">
        <v>431</v>
      </c>
    </row>
    <row collapsed="false" customFormat="false" customHeight="false" hidden="false" ht="14.25" outlineLevel="0" r="15">
      <c r="A15" s="22" t="s">
        <v>190</v>
      </c>
      <c r="B15" s="9" t="n">
        <v>280</v>
      </c>
      <c r="C15" s="9" t="s">
        <v>432</v>
      </c>
      <c r="D15" s="9" t="s">
        <v>433</v>
      </c>
    </row>
    <row collapsed="false" customFormat="false" customHeight="false" hidden="false" ht="12.75" outlineLevel="0" r="16">
      <c r="A16" s="8" t="n">
        <v>2000</v>
      </c>
      <c r="B16" s="9" t="n">
        <v>228</v>
      </c>
      <c r="C16" s="9" t="n">
        <v>26</v>
      </c>
      <c r="D16" s="9" t="n">
        <v>195</v>
      </c>
    </row>
    <row collapsed="false" customFormat="false" customHeight="false" hidden="false" ht="12.75" outlineLevel="0" r="17">
      <c r="A17" s="8" t="n">
        <v>2004</v>
      </c>
      <c r="B17" s="9" t="n">
        <v>255</v>
      </c>
      <c r="C17" s="9" t="n">
        <v>39</v>
      </c>
      <c r="D17" s="9" t="n">
        <v>154</v>
      </c>
    </row>
    <row collapsed="false" customFormat="false" customHeight="false" hidden="false" ht="12.75" outlineLevel="0" r="18">
      <c r="A18" s="8" t="n">
        <v>2008</v>
      </c>
      <c r="B18" s="9" t="n">
        <v>242</v>
      </c>
      <c r="C18" s="9" t="n">
        <v>37</v>
      </c>
      <c r="D18" s="9" t="n">
        <v>220</v>
      </c>
    </row>
    <row collapsed="false" customFormat="false" customHeight="false" hidden="false" ht="14.25" outlineLevel="0" r="19">
      <c r="A19" s="11" t="n">
        <v>2012</v>
      </c>
      <c r="B19" s="12" t="s">
        <v>434</v>
      </c>
      <c r="C19" s="12" t="n">
        <v>58</v>
      </c>
      <c r="D19" s="12" t="n">
        <v>134</v>
      </c>
    </row>
    <row collapsed="false" customFormat="false" customHeight="false" hidden="false" ht="12.75" outlineLevel="0" r="20">
      <c r="A20" s="3" t="s">
        <v>435</v>
      </c>
    </row>
    <row collapsed="false" customFormat="false" customHeight="false" hidden="false" ht="12.75" outlineLevel="0" r="22">
      <c r="A22" s="3" t="s">
        <v>436</v>
      </c>
    </row>
    <row collapsed="false" customFormat="false" customHeight="true" hidden="false" ht="12.75" outlineLevel="0" r="23">
      <c r="A23" s="4" t="s">
        <v>437</v>
      </c>
      <c r="B23" s="4"/>
      <c r="C23" s="4"/>
      <c r="D23" s="4"/>
      <c r="E23" s="4"/>
      <c r="F23" s="4"/>
      <c r="G23" s="4"/>
      <c r="H23" s="4"/>
      <c r="I23" s="5"/>
    </row>
    <row collapsed="false" customFormat="false" customHeight="false" hidden="false" ht="12.75" outlineLevel="0" r="24">
      <c r="A24" s="4"/>
      <c r="B24" s="4"/>
      <c r="C24" s="4"/>
      <c r="D24" s="4"/>
      <c r="E24" s="4"/>
      <c r="F24" s="4"/>
      <c r="G24" s="4"/>
      <c r="H24" s="4"/>
      <c r="I24" s="5"/>
    </row>
    <row collapsed="false" customFormat="false" customHeight="true" hidden="false" ht="12.75" outlineLevel="0" r="25">
      <c r="A25" s="4" t="s">
        <v>438</v>
      </c>
      <c r="B25" s="4"/>
      <c r="C25" s="4"/>
      <c r="D25" s="4"/>
      <c r="E25" s="4"/>
      <c r="F25" s="4"/>
      <c r="G25" s="4"/>
      <c r="H25" s="4"/>
      <c r="I25" s="5"/>
    </row>
    <row collapsed="false" customFormat="false" customHeight="true" hidden="false" ht="26.25" outlineLevel="0" r="26">
      <c r="A26" s="4"/>
      <c r="B26" s="4"/>
      <c r="C26" s="4"/>
      <c r="D26" s="4"/>
      <c r="E26" s="4"/>
      <c r="F26" s="4"/>
      <c r="G26" s="4"/>
      <c r="H26" s="4"/>
      <c r="I26" s="5"/>
    </row>
    <row collapsed="false" customFormat="true" customHeight="true" hidden="false" ht="12.75" outlineLevel="0" r="27" s="5">
      <c r="A27" s="4" t="s">
        <v>439</v>
      </c>
      <c r="B27" s="4"/>
      <c r="C27" s="4"/>
      <c r="D27" s="4"/>
      <c r="E27" s="4"/>
      <c r="F27" s="4"/>
      <c r="G27" s="4"/>
      <c r="H27" s="4"/>
    </row>
    <row collapsed="false" customFormat="true" customHeight="false" hidden="false" ht="12.75" outlineLevel="0" r="28" s="5">
      <c r="A28" s="4"/>
      <c r="B28" s="4"/>
      <c r="C28" s="4"/>
      <c r="D28" s="4"/>
      <c r="E28" s="4"/>
      <c r="F28" s="4"/>
      <c r="G28" s="4"/>
      <c r="H28" s="4"/>
    </row>
    <row collapsed="false" customFormat="true" customHeight="false" hidden="false" ht="12.75" outlineLevel="0" r="29" s="5">
      <c r="A29" s="4"/>
      <c r="B29" s="4"/>
      <c r="C29" s="4"/>
      <c r="D29" s="4"/>
      <c r="E29" s="4"/>
      <c r="F29" s="4"/>
      <c r="G29" s="4"/>
      <c r="H29" s="4"/>
    </row>
    <row collapsed="false" customFormat="true" customHeight="true" hidden="false" ht="12.75" outlineLevel="0" r="30" s="5">
      <c r="A30" s="4" t="s">
        <v>440</v>
      </c>
      <c r="B30" s="4"/>
      <c r="C30" s="4"/>
      <c r="D30" s="4"/>
      <c r="E30" s="4"/>
      <c r="F30" s="4"/>
      <c r="G30" s="4"/>
      <c r="H30" s="4"/>
    </row>
    <row collapsed="false" customFormat="true" customHeight="false" hidden="false" ht="12.75" outlineLevel="0" r="31" s="5">
      <c r="A31" s="4"/>
      <c r="B31" s="4"/>
      <c r="C31" s="4"/>
      <c r="D31" s="4"/>
      <c r="E31" s="4"/>
      <c r="F31" s="4"/>
      <c r="G31" s="4"/>
      <c r="H31" s="4"/>
    </row>
    <row collapsed="false" customFormat="true" customHeight="false" hidden="false" ht="12.75" outlineLevel="0" r="32" s="5">
      <c r="A32" s="4"/>
      <c r="B32" s="4"/>
      <c r="C32" s="4"/>
      <c r="D32" s="4"/>
      <c r="E32" s="4"/>
      <c r="F32" s="4"/>
      <c r="G32" s="4"/>
      <c r="H32" s="4"/>
    </row>
    <row collapsed="false" customFormat="true" customHeight="true" hidden="false" ht="25.5" outlineLevel="0" r="33" s="5">
      <c r="A33" s="4" t="s">
        <v>441</v>
      </c>
      <c r="B33" s="4"/>
      <c r="C33" s="4"/>
      <c r="D33" s="4"/>
      <c r="E33" s="4"/>
      <c r="F33" s="4"/>
      <c r="G33" s="4"/>
      <c r="H33" s="4"/>
    </row>
    <row collapsed="false" customFormat="false" customHeight="true" hidden="false" ht="63.75" outlineLevel="0" r="35">
      <c r="A35" s="34" t="s">
        <v>442</v>
      </c>
      <c r="B35" s="34"/>
      <c r="C35" s="34"/>
      <c r="D35" s="34"/>
      <c r="E35" s="34"/>
      <c r="F35" s="34"/>
      <c r="G35" s="34"/>
      <c r="H35" s="34"/>
    </row>
  </sheetData>
  <mergeCells count="7">
    <mergeCell ref="C3:D3"/>
    <mergeCell ref="A23:H24"/>
    <mergeCell ref="A25:H26"/>
    <mergeCell ref="A27:H29"/>
    <mergeCell ref="A30:H32"/>
    <mergeCell ref="A33:H33"/>
    <mergeCell ref="A35:H35"/>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I28"/>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4" activeCellId="0" pane="topLeft" sqref="I14"/>
    </sheetView>
  </sheetViews>
  <sheetFormatPr defaultRowHeight="12.75"/>
  <cols>
    <col collapsed="false" hidden="false" max="1" min="1" style="0" width="10.8352272727273"/>
    <col collapsed="false" hidden="false" max="2" min="2" style="0" width="12.8295454545455"/>
    <col collapsed="false" hidden="false" max="5" min="3" style="0" width="11.8238636363636"/>
    <col collapsed="false" hidden="false" max="1025" min="6" style="0" width="9.32954545454546"/>
  </cols>
  <sheetData>
    <row collapsed="false" customFormat="false" customHeight="false" hidden="false" ht="12.75" outlineLevel="0" r="1">
      <c r="A1" s="3" t="s">
        <v>443</v>
      </c>
      <c r="B1" s="3" t="s">
        <v>37</v>
      </c>
    </row>
    <row collapsed="false" customFormat="false" customHeight="false" hidden="false" ht="13.5" outlineLevel="0" r="2"/>
    <row collapsed="false" customFormat="false" customHeight="true" hidden="false" ht="26.1" outlineLevel="0" r="3">
      <c r="A3" s="18"/>
      <c r="B3" s="18"/>
      <c r="C3" s="71" t="s">
        <v>444</v>
      </c>
      <c r="D3" s="71"/>
      <c r="E3" s="71"/>
    </row>
    <row collapsed="false" customFormat="false" customHeight="true" hidden="false" ht="51.95" outlineLevel="0" r="4">
      <c r="A4" s="11" t="s">
        <v>445</v>
      </c>
      <c r="B4" s="21" t="s">
        <v>446</v>
      </c>
      <c r="C4" s="20" t="s">
        <v>447</v>
      </c>
      <c r="D4" s="20" t="s">
        <v>448</v>
      </c>
      <c r="E4" s="20" t="s">
        <v>449</v>
      </c>
    </row>
    <row collapsed="false" customFormat="false" customHeight="false" hidden="false" ht="12.75" outlineLevel="0" r="5">
      <c r="A5" s="22" t="s">
        <v>450</v>
      </c>
      <c r="B5" s="10" t="n">
        <v>5</v>
      </c>
      <c r="C5" s="10" t="n">
        <v>-9.5</v>
      </c>
      <c r="D5" s="10" t="n">
        <v>27.3</v>
      </c>
      <c r="E5" s="10" t="n">
        <v>30.3</v>
      </c>
    </row>
    <row collapsed="false" customFormat="false" customHeight="false" hidden="false" ht="12.75" outlineLevel="0" r="6">
      <c r="A6" s="22" t="s">
        <v>451</v>
      </c>
      <c r="B6" s="10" t="n">
        <v>-1.2</v>
      </c>
      <c r="C6" s="10" t="n">
        <v>-22.1</v>
      </c>
      <c r="D6" s="10" t="n">
        <v>14.4</v>
      </c>
      <c r="E6" s="10" t="n">
        <v>31.4</v>
      </c>
    </row>
    <row collapsed="false" customFormat="false" customHeight="false" hidden="false" ht="12.75" outlineLevel="0" r="7">
      <c r="A7" s="22" t="s">
        <v>452</v>
      </c>
      <c r="B7" s="10" t="n">
        <v>5.8</v>
      </c>
      <c r="C7" s="10" t="n">
        <v>-18.8</v>
      </c>
      <c r="D7" s="10" t="n">
        <v>36.2</v>
      </c>
      <c r="E7" s="10" t="n">
        <v>92.2</v>
      </c>
    </row>
    <row collapsed="false" customFormat="false" customHeight="false" hidden="false" ht="12.75" outlineLevel="0" r="8">
      <c r="A8" s="22" t="s">
        <v>453</v>
      </c>
      <c r="B8" s="10" t="n">
        <v>-1.3</v>
      </c>
      <c r="C8" s="10" t="n">
        <v>-30.7</v>
      </c>
      <c r="D8" s="10" t="n">
        <v>31.6</v>
      </c>
      <c r="E8" s="10" t="n">
        <v>81</v>
      </c>
    </row>
    <row collapsed="false" customFormat="false" customHeight="false" hidden="false" ht="12.75" outlineLevel="0" r="9">
      <c r="A9" s="22" t="s">
        <v>454</v>
      </c>
      <c r="B9" s="10" t="n">
        <v>-2.8</v>
      </c>
      <c r="C9" s="10" t="n">
        <v>-37.6</v>
      </c>
      <c r="D9" s="10" t="n">
        <v>39.6</v>
      </c>
      <c r="E9" s="10" t="n">
        <v>106.1</v>
      </c>
    </row>
    <row collapsed="false" customFormat="false" customHeight="false" hidden="false" ht="12.75" outlineLevel="0" r="10">
      <c r="A10" s="22" t="s">
        <v>455</v>
      </c>
      <c r="B10" s="10" t="n">
        <v>-3.2</v>
      </c>
      <c r="C10" s="10" t="n">
        <v>-27.8</v>
      </c>
      <c r="D10" s="10" t="n">
        <v>37</v>
      </c>
      <c r="E10" s="10" t="n">
        <v>85</v>
      </c>
    </row>
    <row collapsed="false" customFormat="false" customHeight="false" hidden="false" ht="12.75" outlineLevel="0" r="11">
      <c r="A11" s="22" t="s">
        <v>456</v>
      </c>
      <c r="B11" s="10" t="n">
        <v>-4.1</v>
      </c>
      <c r="C11" s="10" t="n">
        <v>-40.6</v>
      </c>
      <c r="D11" s="10" t="n">
        <v>16.5</v>
      </c>
      <c r="E11" s="10" t="n">
        <v>68.8</v>
      </c>
    </row>
    <row collapsed="false" customFormat="false" customHeight="false" hidden="false" ht="12.75" outlineLevel="0" r="12">
      <c r="A12" s="22" t="s">
        <v>457</v>
      </c>
      <c r="B12" s="10" t="n">
        <v>2.4</v>
      </c>
      <c r="C12" s="10" t="n">
        <v>-46.1</v>
      </c>
      <c r="D12" s="10" t="n">
        <v>22.5</v>
      </c>
      <c r="E12" s="10" t="n">
        <v>63.6</v>
      </c>
    </row>
    <row collapsed="false" customFormat="false" customHeight="false" hidden="false" ht="12.75" outlineLevel="0" r="13">
      <c r="A13" s="22" t="s">
        <v>458</v>
      </c>
      <c r="B13" s="10" t="n">
        <v>-1.1</v>
      </c>
      <c r="C13" s="10" t="n">
        <v>-23.5</v>
      </c>
      <c r="D13" s="10" t="n">
        <v>36.1</v>
      </c>
      <c r="E13" s="10" t="n">
        <v>65.9</v>
      </c>
    </row>
    <row collapsed="false" customFormat="false" customHeight="false" hidden="false" ht="12.1" outlineLevel="0" r="14">
      <c r="A14" s="22" t="s">
        <v>459</v>
      </c>
      <c r="B14" s="10" t="n">
        <v>0.1</v>
      </c>
      <c r="C14" s="10" t="n">
        <v>-29.1</v>
      </c>
      <c r="D14" s="10" t="n">
        <v>36.4</v>
      </c>
      <c r="E14" s="10" t="n">
        <v>92.6</v>
      </c>
    </row>
    <row collapsed="false" customFormat="false" customHeight="false" hidden="false" ht="12.75" outlineLevel="0" r="15">
      <c r="A15" s="22" t="s">
        <v>460</v>
      </c>
      <c r="B15" s="10" t="n">
        <v>-6.3</v>
      </c>
      <c r="C15" s="10" t="n">
        <v>-38</v>
      </c>
      <c r="D15" s="10" t="n">
        <v>28</v>
      </c>
      <c r="E15" s="10" t="n">
        <v>67.2</v>
      </c>
    </row>
    <row collapsed="false" customFormat="false" customHeight="false" hidden="false" ht="12.75" outlineLevel="0" r="16">
      <c r="A16" s="22" t="s">
        <v>461</v>
      </c>
      <c r="B16" s="10" t="n">
        <v>3.4</v>
      </c>
      <c r="C16" s="10" t="n">
        <v>-31.2</v>
      </c>
      <c r="D16" s="10" t="n">
        <v>21.5</v>
      </c>
      <c r="E16" s="10" t="n">
        <v>51.1</v>
      </c>
    </row>
    <row collapsed="false" customFormat="false" customHeight="false" hidden="false" ht="12.75" outlineLevel="0" r="17">
      <c r="A17" s="22" t="s">
        <v>462</v>
      </c>
      <c r="B17" s="10" t="n">
        <v>-0.7</v>
      </c>
      <c r="C17" s="10" t="n">
        <v>-16.3</v>
      </c>
      <c r="D17" s="10" t="n">
        <v>21</v>
      </c>
      <c r="E17" s="10" t="n">
        <v>46</v>
      </c>
    </row>
    <row collapsed="false" customFormat="false" customHeight="false" hidden="false" ht="12.75" outlineLevel="0" r="18">
      <c r="A18" s="22" t="s">
        <v>463</v>
      </c>
      <c r="B18" s="10" t="n">
        <v>0.7</v>
      </c>
      <c r="C18" s="10" t="n">
        <v>-28.7</v>
      </c>
      <c r="D18" s="10" t="n">
        <v>27</v>
      </c>
      <c r="E18" s="10" t="n">
        <v>41.2</v>
      </c>
    </row>
    <row collapsed="false" customFormat="true" customHeight="false" hidden="false" ht="12.75" outlineLevel="0" r="19" s="3">
      <c r="A19" s="22" t="s">
        <v>464</v>
      </c>
      <c r="B19" s="72" t="n">
        <v>1.4</v>
      </c>
      <c r="C19" s="72" t="n">
        <v>-28</v>
      </c>
      <c r="D19" s="72" t="n">
        <v>22.8</v>
      </c>
      <c r="E19" s="72" t="n">
        <v>36.7</v>
      </c>
    </row>
    <row collapsed="false" customFormat="true" customHeight="false" hidden="false" ht="12.75" outlineLevel="0" r="20" s="3">
      <c r="A20" s="22" t="s">
        <v>465</v>
      </c>
      <c r="B20" s="72" t="n">
        <v>1.5</v>
      </c>
      <c r="C20" s="72" t="n">
        <v>-41.1</v>
      </c>
      <c r="D20" s="72" t="n">
        <v>30.77</v>
      </c>
      <c r="E20" s="72" t="n">
        <v>48.02</v>
      </c>
    </row>
    <row collapsed="false" customFormat="false" customHeight="false" hidden="false" ht="12.75" outlineLevel="0" r="21">
      <c r="A21" s="62" t="s">
        <v>466</v>
      </c>
      <c r="B21" s="73" t="n">
        <v>-9</v>
      </c>
      <c r="C21" s="73" t="n">
        <v>-27.7</v>
      </c>
      <c r="D21" s="73" t="n">
        <v>40.7</v>
      </c>
      <c r="E21" s="73" t="n">
        <v>49.4</v>
      </c>
    </row>
    <row collapsed="false" customFormat="false" customHeight="false" hidden="false" ht="12.75" outlineLevel="0" r="22">
      <c r="A22" s="22"/>
      <c r="B22" s="9"/>
      <c r="C22" s="9"/>
      <c r="D22" s="9"/>
      <c r="E22" s="9"/>
    </row>
    <row collapsed="false" customFormat="false" customHeight="true" hidden="false" ht="53.25" outlineLevel="0" r="23">
      <c r="A23" s="34" t="s">
        <v>467</v>
      </c>
      <c r="B23" s="34"/>
      <c r="C23" s="34"/>
      <c r="D23" s="34"/>
      <c r="E23" s="34"/>
      <c r="F23" s="34"/>
      <c r="G23" s="34"/>
      <c r="H23" s="34"/>
      <c r="I23" s="34"/>
    </row>
    <row collapsed="false" customFormat="false" customHeight="false" hidden="false" ht="12.75" outlineLevel="0" r="24">
      <c r="A24" s="3"/>
    </row>
    <row collapsed="false" customFormat="false" customHeight="true" hidden="false" ht="12.75" outlineLevel="0" r="25">
      <c r="A25" s="34" t="s">
        <v>468</v>
      </c>
      <c r="B25" s="34"/>
      <c r="C25" s="34"/>
      <c r="D25" s="34"/>
      <c r="E25" s="34"/>
      <c r="F25" s="34"/>
      <c r="G25" s="34"/>
      <c r="H25" s="34"/>
      <c r="I25" s="34"/>
    </row>
    <row collapsed="false" customFormat="false" customHeight="false" hidden="false" ht="12.75" outlineLevel="0" r="26">
      <c r="A26" s="34"/>
      <c r="B26" s="34"/>
      <c r="C26" s="34"/>
      <c r="D26" s="34"/>
      <c r="E26" s="34"/>
      <c r="F26" s="34"/>
      <c r="G26" s="34"/>
      <c r="H26" s="34"/>
      <c r="I26" s="34"/>
    </row>
    <row collapsed="false" customFormat="false" customHeight="false" hidden="false" ht="12.75" outlineLevel="0" r="27">
      <c r="A27" s="5"/>
      <c r="B27" s="5"/>
      <c r="C27" s="5"/>
      <c r="D27" s="5"/>
      <c r="E27" s="5"/>
      <c r="F27" s="5"/>
      <c r="G27" s="5"/>
      <c r="H27" s="5"/>
      <c r="I27" s="5"/>
    </row>
    <row collapsed="false" customFormat="false" customHeight="true" hidden="false" ht="26.25" outlineLevel="0" r="28">
      <c r="A28" s="34" t="s">
        <v>469</v>
      </c>
      <c r="B28" s="34"/>
      <c r="C28" s="34"/>
      <c r="D28" s="34"/>
      <c r="E28" s="34"/>
      <c r="F28" s="34"/>
      <c r="G28" s="34"/>
      <c r="H28" s="34"/>
      <c r="I28" s="34"/>
    </row>
  </sheetData>
  <mergeCells count="4">
    <mergeCell ref="C3:E3"/>
    <mergeCell ref="A23:I23"/>
    <mergeCell ref="A25:I26"/>
    <mergeCell ref="A28:I28"/>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67"/>
  <sheetViews>
    <sheetView colorId="64" defaultGridColor="true" rightToLeft="false" showFormulas="false" showGridLines="true" showOutlineSymbols="true" showRowColHeaders="true" showZeros="true" tabSelected="false" topLeftCell="A21" view="normal" windowProtection="false" workbookViewId="0" zoomScale="70" zoomScaleNormal="70" zoomScalePageLayoutView="100">
      <selection activeCell="B1" activeCellId="0" pane="topLeft" sqref="B1"/>
    </sheetView>
  </sheetViews>
  <sheetFormatPr defaultRowHeight="12.75"/>
  <cols>
    <col collapsed="false" hidden="false" max="1" min="1" style="0" width="10.8352272727273"/>
    <col collapsed="false" hidden="false" max="2" min="2" style="0" width="15.3352272727273"/>
    <col collapsed="false" hidden="false" max="3" min="3" style="0" width="13"/>
    <col collapsed="false" hidden="false" max="4" min="4" style="0" width="5"/>
    <col collapsed="false" hidden="false" max="5" min="5" style="0" width="10.6647727272727"/>
    <col collapsed="false" hidden="false" max="6" min="6" style="0" width="15.3352272727273"/>
    <col collapsed="false" hidden="false" max="7" min="7" style="0" width="13"/>
    <col collapsed="false" hidden="false" max="10" min="8" style="0" width="9.32954545454546"/>
    <col collapsed="false" hidden="false" max="1025" min="11" style="3" width="9.32954545454546"/>
  </cols>
  <sheetData>
    <row collapsed="false" customFormat="false" customHeight="true" hidden="false" ht="25.5" outlineLevel="0" r="1">
      <c r="A1" s="3" t="s">
        <v>40</v>
      </c>
      <c r="B1" s="4" t="s">
        <v>41</v>
      </c>
      <c r="C1" s="4"/>
      <c r="D1" s="4"/>
      <c r="E1" s="4"/>
      <c r="F1" s="4"/>
      <c r="G1" s="4"/>
      <c r="H1" s="5"/>
      <c r="I1" s="5"/>
      <c r="J1" s="5"/>
    </row>
    <row collapsed="false" customFormat="false" customHeight="false" hidden="false" ht="13.5" outlineLevel="0" r="2"/>
    <row collapsed="false" customFormat="false" customHeight="true" hidden="false" ht="24.75" outlineLevel="0" r="3">
      <c r="A3" s="6" t="s">
        <v>42</v>
      </c>
      <c r="B3" s="7" t="s">
        <v>43</v>
      </c>
      <c r="C3" s="7" t="s">
        <v>44</v>
      </c>
      <c r="E3" s="6" t="s">
        <v>42</v>
      </c>
      <c r="F3" s="7" t="s">
        <v>43</v>
      </c>
      <c r="G3" s="7" t="s">
        <v>44</v>
      </c>
    </row>
    <row collapsed="false" customFormat="false" customHeight="false" hidden="false" ht="12.1" outlineLevel="0" r="4">
      <c r="A4" s="8" t="n">
        <v>1930</v>
      </c>
      <c r="B4" s="9"/>
      <c r="C4" s="10" t="n">
        <v>33.7</v>
      </c>
      <c r="E4" s="8" t="n">
        <v>1972</v>
      </c>
      <c r="F4" s="9" t="n">
        <v>56.6</v>
      </c>
      <c r="G4" s="10" t="n">
        <v>51.4</v>
      </c>
    </row>
    <row collapsed="false" customFormat="false" customHeight="false" hidden="false" ht="12.75" outlineLevel="0" r="5">
      <c r="A5" s="8" t="n">
        <v>1932</v>
      </c>
      <c r="B5" s="9" t="n">
        <v>56.3</v>
      </c>
      <c r="C5" s="10" t="n">
        <v>49.7</v>
      </c>
      <c r="E5" s="8" t="n">
        <v>1974</v>
      </c>
      <c r="F5" s="9"/>
      <c r="G5" s="10" t="n">
        <v>40</v>
      </c>
    </row>
    <row collapsed="false" customFormat="false" customHeight="false" hidden="false" ht="12.75" outlineLevel="0" r="6">
      <c r="A6" s="8" t="n">
        <v>1934</v>
      </c>
      <c r="B6" s="9"/>
      <c r="C6" s="10" t="n">
        <v>41.4</v>
      </c>
      <c r="E6" s="8" t="n">
        <v>1976</v>
      </c>
      <c r="F6" s="9" t="n">
        <v>55.1</v>
      </c>
      <c r="G6" s="10" t="n">
        <v>50.29</v>
      </c>
    </row>
    <row collapsed="false" customFormat="false" customHeight="false" hidden="false" ht="12.75" outlineLevel="0" r="7">
      <c r="A7" s="8" t="n">
        <v>1936</v>
      </c>
      <c r="B7" s="9" t="n">
        <v>62.2</v>
      </c>
      <c r="C7" s="10" t="n">
        <v>53.5</v>
      </c>
      <c r="E7" s="8" t="n">
        <v>1978</v>
      </c>
      <c r="F7" s="9"/>
      <c r="G7" s="10" t="n">
        <v>39.5</v>
      </c>
    </row>
    <row collapsed="false" customFormat="false" customHeight="false" hidden="false" ht="12.75" outlineLevel="0" r="8">
      <c r="A8" s="8" t="n">
        <v>1938</v>
      </c>
      <c r="B8" s="9"/>
      <c r="C8" s="10" t="n">
        <v>44</v>
      </c>
      <c r="E8" s="8" t="n">
        <v>1980</v>
      </c>
      <c r="F8" s="9" t="n">
        <v>54.7</v>
      </c>
      <c r="G8" s="10" t="n">
        <v>49.3</v>
      </c>
    </row>
    <row collapsed="false" customFormat="false" customHeight="false" hidden="false" ht="12.75" outlineLevel="0" r="9">
      <c r="A9" s="8" t="n">
        <v>1940</v>
      </c>
      <c r="B9" s="9" t="n">
        <v>65.2</v>
      </c>
      <c r="C9" s="10" t="n">
        <v>55.4</v>
      </c>
      <c r="E9" s="8" t="n">
        <v>1982</v>
      </c>
      <c r="F9" s="9"/>
      <c r="G9" s="10" t="n">
        <v>42.2</v>
      </c>
    </row>
    <row collapsed="false" customFormat="false" customHeight="false" hidden="false" ht="12.75" outlineLevel="0" r="10">
      <c r="A10" s="8" t="n">
        <v>1942</v>
      </c>
      <c r="B10" s="9"/>
      <c r="C10" s="10" t="n">
        <v>32.5</v>
      </c>
      <c r="E10" s="8" t="n">
        <v>1984</v>
      </c>
      <c r="F10" s="10" t="n">
        <v>56</v>
      </c>
      <c r="G10" s="10" t="n">
        <v>50.19</v>
      </c>
    </row>
    <row collapsed="false" customFormat="false" customHeight="false" hidden="false" ht="12.75" outlineLevel="0" r="11">
      <c r="A11" s="8" t="n">
        <v>1944</v>
      </c>
      <c r="B11" s="10" t="n">
        <v>58.4</v>
      </c>
      <c r="C11" s="10" t="n">
        <v>52.7</v>
      </c>
      <c r="E11" s="8" t="n">
        <v>1986</v>
      </c>
      <c r="F11" s="9"/>
      <c r="G11" s="10" t="n">
        <v>38.2</v>
      </c>
    </row>
    <row collapsed="false" customFormat="false" customHeight="false" hidden="false" ht="12.75" outlineLevel="0" r="12">
      <c r="A12" s="8" t="n">
        <v>1946</v>
      </c>
      <c r="B12" s="9"/>
      <c r="C12" s="10" t="n">
        <v>37.1</v>
      </c>
      <c r="E12" s="8" t="n">
        <v>1988</v>
      </c>
      <c r="F12" s="9" t="n">
        <v>53.1</v>
      </c>
      <c r="G12" s="10" t="n">
        <v>47.64</v>
      </c>
    </row>
    <row collapsed="false" customFormat="false" customHeight="false" hidden="false" ht="12.75" outlineLevel="0" r="13">
      <c r="A13" s="8" t="n">
        <v>1948</v>
      </c>
      <c r="B13" s="9" t="n">
        <v>53.3</v>
      </c>
      <c r="C13" s="10" t="n">
        <v>48.1</v>
      </c>
      <c r="E13" s="8" t="n">
        <v>1990</v>
      </c>
      <c r="F13" s="9"/>
      <c r="G13" s="10" t="n">
        <v>38.1</v>
      </c>
    </row>
    <row collapsed="false" customFormat="false" customHeight="false" hidden="false" ht="12.1" outlineLevel="0" r="14">
      <c r="A14" s="8" t="n">
        <v>1950</v>
      </c>
      <c r="B14" s="9"/>
      <c r="C14" s="10" t="n">
        <v>41.1</v>
      </c>
      <c r="E14" s="8" t="n">
        <v>1992</v>
      </c>
      <c r="F14" s="9" t="n">
        <v>58.1</v>
      </c>
      <c r="G14" s="10" t="n">
        <v>53.56</v>
      </c>
    </row>
    <row collapsed="false" customFormat="false" customHeight="false" hidden="false" ht="12.75" outlineLevel="0" r="15">
      <c r="A15" s="8" t="n">
        <v>1952</v>
      </c>
      <c r="B15" s="9" t="n">
        <v>63.4</v>
      </c>
      <c r="C15" s="10" t="n">
        <v>57.6</v>
      </c>
      <c r="E15" s="8" t="n">
        <v>1994</v>
      </c>
      <c r="F15" s="9"/>
      <c r="G15" s="10" t="n">
        <v>40.5</v>
      </c>
    </row>
    <row collapsed="false" customFormat="false" customHeight="false" hidden="false" ht="12.75" outlineLevel="0" r="16">
      <c r="A16" s="8" t="n">
        <v>1954</v>
      </c>
      <c r="B16" s="9"/>
      <c r="C16" s="10" t="n">
        <v>41.7</v>
      </c>
      <c r="E16" s="8" t="n">
        <v>1996</v>
      </c>
      <c r="F16" s="10" t="n">
        <v>51.5</v>
      </c>
      <c r="G16" s="10" t="n">
        <v>48.22</v>
      </c>
    </row>
    <row collapsed="false" customFormat="false" customHeight="false" hidden="false" ht="12.75" outlineLevel="0" r="17">
      <c r="A17" s="8" t="n">
        <v>1956</v>
      </c>
      <c r="B17" s="9" t="n">
        <v>61.2</v>
      </c>
      <c r="C17" s="10" t="n">
        <v>55.9</v>
      </c>
      <c r="E17" s="8" t="n">
        <v>1998</v>
      </c>
      <c r="F17" s="9"/>
      <c r="G17" s="10" t="n">
        <v>37.6</v>
      </c>
    </row>
    <row collapsed="false" customFormat="false" customHeight="false" hidden="false" ht="12.75" outlineLevel="0" r="18">
      <c r="A18" s="8" t="n">
        <v>1958</v>
      </c>
      <c r="B18" s="9"/>
      <c r="C18" s="10" t="n">
        <v>43</v>
      </c>
      <c r="E18" s="8" t="n">
        <v>2000</v>
      </c>
      <c r="F18" s="10" t="n">
        <v>54.3</v>
      </c>
      <c r="G18" s="10" t="n">
        <v>50.15</v>
      </c>
    </row>
    <row collapsed="false" customFormat="false" customHeight="false" hidden="false" ht="12.75" outlineLevel="0" r="19">
      <c r="A19" s="8" t="n">
        <v>1960</v>
      </c>
      <c r="B19" s="9" t="n">
        <v>64.9</v>
      </c>
      <c r="C19" s="10" t="n">
        <v>58.5</v>
      </c>
      <c r="E19" s="8" t="n">
        <v>2002</v>
      </c>
      <c r="F19" s="10"/>
      <c r="G19" s="10" t="n">
        <v>37.2</v>
      </c>
    </row>
    <row collapsed="false" customFormat="false" customHeight="false" hidden="false" ht="12.75" outlineLevel="0" r="20">
      <c r="A20" s="8" t="n">
        <v>1962</v>
      </c>
      <c r="B20" s="9"/>
      <c r="C20" s="10" t="n">
        <v>49.2</v>
      </c>
      <c r="E20" s="8" t="n">
        <v>2004</v>
      </c>
      <c r="F20" s="10" t="n">
        <v>60.7</v>
      </c>
      <c r="G20" s="10" t="n">
        <v>55.3</v>
      </c>
    </row>
    <row collapsed="false" customFormat="false" customHeight="false" hidden="false" ht="12.75" outlineLevel="0" r="21">
      <c r="A21" s="8" t="n">
        <v>1964</v>
      </c>
      <c r="B21" s="9" t="n">
        <v>62.8</v>
      </c>
      <c r="C21" s="10" t="n">
        <v>59.03</v>
      </c>
      <c r="E21" s="8" t="n">
        <v>2006</v>
      </c>
      <c r="F21" s="10"/>
      <c r="G21" s="10" t="n">
        <v>40.4</v>
      </c>
    </row>
    <row collapsed="false" customFormat="false" customHeight="false" hidden="false" ht="12.75" outlineLevel="0" r="22">
      <c r="A22" s="8" t="n">
        <v>1966</v>
      </c>
      <c r="B22" s="9"/>
      <c r="C22" s="10" t="n">
        <v>49.3</v>
      </c>
      <c r="E22" s="8" t="n">
        <v>2008</v>
      </c>
      <c r="F22" s="10" t="n">
        <v>61.6</v>
      </c>
      <c r="G22" s="10" t="n">
        <v>57.6</v>
      </c>
    </row>
    <row collapsed="false" customFormat="false" customHeight="false" hidden="false" ht="12.75" outlineLevel="0" r="23">
      <c r="A23" s="8" t="n">
        <v>1968</v>
      </c>
      <c r="B23" s="9" t="n">
        <v>61.9</v>
      </c>
      <c r="C23" s="10" t="n">
        <v>56.28</v>
      </c>
      <c r="E23" s="8" t="n">
        <v>2010</v>
      </c>
      <c r="F23" s="10"/>
      <c r="G23" s="10" t="n">
        <v>40.1</v>
      </c>
    </row>
    <row collapsed="false" customFormat="false" customHeight="false" hidden="false" ht="12.75" outlineLevel="0" r="24">
      <c r="A24" s="11" t="n">
        <v>1970</v>
      </c>
      <c r="B24" s="12"/>
      <c r="C24" s="13" t="n">
        <v>48.4</v>
      </c>
      <c r="E24" s="11" t="n">
        <v>2012</v>
      </c>
      <c r="F24" s="12" t="n">
        <v>58.2</v>
      </c>
      <c r="G24" s="12" t="n">
        <v>55.3</v>
      </c>
    </row>
    <row collapsed="false" customFormat="false" customHeight="false" hidden="false" ht="12.1" outlineLevel="0" r="25">
      <c r="A25" s="8" t="n">
        <v>1972</v>
      </c>
      <c r="B25" s="9" t="n">
        <v>56.6</v>
      </c>
      <c r="C25" s="10" t="n">
        <v>51.4</v>
      </c>
      <c r="E25" s="11"/>
      <c r="F25" s="12"/>
      <c r="G25" s="12"/>
    </row>
    <row collapsed="false" customFormat="false" customHeight="false" hidden="false" ht="12.1" outlineLevel="0" r="26">
      <c r="A26" s="8" t="n">
        <v>1974</v>
      </c>
      <c r="B26" s="9"/>
      <c r="C26" s="10" t="n">
        <v>40</v>
      </c>
      <c r="E26" s="11"/>
      <c r="F26" s="12"/>
      <c r="G26" s="12"/>
    </row>
    <row collapsed="false" customFormat="false" customHeight="false" hidden="false" ht="12.1" outlineLevel="0" r="27">
      <c r="A27" s="8" t="n">
        <v>1976</v>
      </c>
      <c r="B27" s="9" t="n">
        <v>55.1</v>
      </c>
      <c r="C27" s="10" t="n">
        <v>50.29</v>
      </c>
      <c r="E27" s="11"/>
      <c r="F27" s="12"/>
      <c r="G27" s="12"/>
    </row>
    <row collapsed="false" customFormat="false" customHeight="false" hidden="false" ht="12.1" outlineLevel="0" r="28">
      <c r="A28" s="8" t="n">
        <v>1978</v>
      </c>
      <c r="B28" s="9"/>
      <c r="C28" s="10" t="n">
        <v>39.5</v>
      </c>
      <c r="E28" s="11"/>
      <c r="F28" s="12"/>
      <c r="G28" s="12"/>
    </row>
    <row collapsed="false" customFormat="false" customHeight="false" hidden="false" ht="12.1" outlineLevel="0" r="29">
      <c r="A29" s="8" t="n">
        <v>1980</v>
      </c>
      <c r="B29" s="9" t="n">
        <v>54.7</v>
      </c>
      <c r="C29" s="10" t="n">
        <v>49.3</v>
      </c>
      <c r="E29" s="11"/>
      <c r="F29" s="12"/>
      <c r="G29" s="12"/>
    </row>
    <row collapsed="false" customFormat="false" customHeight="false" hidden="false" ht="12.1" outlineLevel="0" r="30">
      <c r="A30" s="8" t="n">
        <v>1982</v>
      </c>
      <c r="B30" s="9"/>
      <c r="C30" s="10" t="n">
        <v>42.2</v>
      </c>
      <c r="E30" s="11"/>
      <c r="F30" s="12"/>
      <c r="G30" s="12"/>
    </row>
    <row collapsed="false" customFormat="false" customHeight="false" hidden="false" ht="12.1" outlineLevel="0" r="31">
      <c r="A31" s="8" t="n">
        <v>1984</v>
      </c>
      <c r="B31" s="10" t="n">
        <v>56</v>
      </c>
      <c r="C31" s="10" t="n">
        <v>50.19</v>
      </c>
      <c r="E31" s="11"/>
      <c r="F31" s="12"/>
      <c r="G31" s="12"/>
    </row>
    <row collapsed="false" customFormat="false" customHeight="false" hidden="false" ht="12.1" outlineLevel="0" r="32">
      <c r="A32" s="8" t="n">
        <v>1986</v>
      </c>
      <c r="B32" s="9"/>
      <c r="C32" s="10" t="n">
        <v>38.2</v>
      </c>
      <c r="E32" s="11"/>
      <c r="F32" s="12"/>
      <c r="G32" s="12"/>
    </row>
    <row collapsed="false" customFormat="false" customHeight="false" hidden="false" ht="12.1" outlineLevel="0" r="33">
      <c r="A33" s="8" t="n">
        <v>1988</v>
      </c>
      <c r="B33" s="9" t="n">
        <v>53.1</v>
      </c>
      <c r="C33" s="10" t="n">
        <v>47.64</v>
      </c>
      <c r="E33" s="11"/>
      <c r="F33" s="12"/>
      <c r="G33" s="12"/>
    </row>
    <row collapsed="false" customFormat="false" customHeight="false" hidden="false" ht="12.1" outlineLevel="0" r="34">
      <c r="A34" s="8" t="n">
        <v>1990</v>
      </c>
      <c r="B34" s="9"/>
      <c r="C34" s="10" t="n">
        <v>38.1</v>
      </c>
      <c r="E34" s="11"/>
      <c r="F34" s="12"/>
      <c r="G34" s="12"/>
    </row>
    <row collapsed="false" customFormat="false" customHeight="false" hidden="false" ht="12.1" outlineLevel="0" r="35">
      <c r="A35" s="8" t="n">
        <v>1992</v>
      </c>
      <c r="B35" s="9" t="n">
        <v>58.1</v>
      </c>
      <c r="C35" s="10" t="n">
        <v>53.56</v>
      </c>
      <c r="E35" s="11"/>
      <c r="F35" s="12"/>
      <c r="G35" s="12"/>
    </row>
    <row collapsed="false" customFormat="false" customHeight="false" hidden="false" ht="12.1" outlineLevel="0" r="36">
      <c r="A36" s="8" t="n">
        <v>1994</v>
      </c>
      <c r="B36" s="9"/>
      <c r="C36" s="10" t="n">
        <v>40.5</v>
      </c>
      <c r="E36" s="11"/>
      <c r="F36" s="12"/>
      <c r="G36" s="12"/>
    </row>
    <row collapsed="false" customFormat="false" customHeight="false" hidden="false" ht="12.1" outlineLevel="0" r="37">
      <c r="A37" s="8" t="n">
        <v>1996</v>
      </c>
      <c r="B37" s="10" t="n">
        <v>51.5</v>
      </c>
      <c r="C37" s="10" t="n">
        <v>48.22</v>
      </c>
      <c r="E37" s="11"/>
      <c r="F37" s="12"/>
      <c r="G37" s="12"/>
    </row>
    <row collapsed="false" customFormat="false" customHeight="false" hidden="false" ht="12.1" outlineLevel="0" r="38">
      <c r="A38" s="8" t="n">
        <v>1998</v>
      </c>
      <c r="B38" s="9"/>
      <c r="C38" s="10" t="n">
        <v>37.6</v>
      </c>
      <c r="E38" s="11"/>
      <c r="F38" s="12"/>
      <c r="G38" s="12"/>
    </row>
    <row collapsed="false" customFormat="false" customHeight="false" hidden="false" ht="12.1" outlineLevel="0" r="39">
      <c r="A39" s="8" t="n">
        <v>2000</v>
      </c>
      <c r="B39" s="10" t="n">
        <v>54.3</v>
      </c>
      <c r="C39" s="10" t="n">
        <v>50.15</v>
      </c>
      <c r="E39" s="11"/>
      <c r="F39" s="12"/>
      <c r="G39" s="12"/>
    </row>
    <row collapsed="false" customFormat="false" customHeight="false" hidden="false" ht="12.1" outlineLevel="0" r="40">
      <c r="A40" s="8" t="n">
        <v>2002</v>
      </c>
      <c r="B40" s="10"/>
      <c r="C40" s="10" t="n">
        <v>37.2</v>
      </c>
      <c r="E40" s="11"/>
      <c r="F40" s="12"/>
      <c r="G40" s="12"/>
    </row>
    <row collapsed="false" customFormat="false" customHeight="false" hidden="false" ht="12.1" outlineLevel="0" r="41">
      <c r="A41" s="8" t="n">
        <v>2004</v>
      </c>
      <c r="B41" s="10" t="n">
        <v>60.7</v>
      </c>
      <c r="C41" s="10" t="n">
        <v>55.3</v>
      </c>
      <c r="E41" s="11"/>
      <c r="F41" s="12"/>
      <c r="G41" s="12"/>
    </row>
    <row collapsed="false" customFormat="false" customHeight="false" hidden="false" ht="12.1" outlineLevel="0" r="42">
      <c r="A42" s="8" t="n">
        <v>2006</v>
      </c>
      <c r="B42" s="10"/>
      <c r="C42" s="10" t="n">
        <v>40.4</v>
      </c>
      <c r="E42" s="11"/>
      <c r="F42" s="12"/>
      <c r="G42" s="12"/>
    </row>
    <row collapsed="false" customFormat="false" customHeight="false" hidden="false" ht="12.1" outlineLevel="0" r="43">
      <c r="A43" s="8" t="n">
        <v>2008</v>
      </c>
      <c r="B43" s="10" t="n">
        <v>61.6</v>
      </c>
      <c r="C43" s="10" t="n">
        <v>57.6</v>
      </c>
    </row>
    <row collapsed="false" customFormat="false" customHeight="true" hidden="false" ht="12" outlineLevel="0" r="44">
      <c r="A44" s="8" t="n">
        <v>2010</v>
      </c>
      <c r="B44" s="10"/>
      <c r="C44" s="10" t="n">
        <v>40.1</v>
      </c>
      <c r="D44" s="5"/>
      <c r="E44" s="5"/>
      <c r="F44" s="5"/>
    </row>
    <row collapsed="false" customFormat="false" customHeight="false" hidden="false" ht="12.1" outlineLevel="0" r="45">
      <c r="A45" s="11" t="n">
        <v>2012</v>
      </c>
      <c r="B45" s="12" t="n">
        <v>58.2</v>
      </c>
      <c r="C45" s="12" t="n">
        <v>55.3</v>
      </c>
    </row>
    <row collapsed="false" customFormat="false" customHeight="true" hidden="false" ht="116.25" outlineLevel="0" r="46">
      <c r="A46" s="14" t="s">
        <v>45</v>
      </c>
      <c r="B46" s="14"/>
      <c r="C46" s="14"/>
      <c r="D46" s="14"/>
      <c r="E46" s="14"/>
      <c r="F46" s="14"/>
    </row>
    <row collapsed="false" customFormat="false" customHeight="true" hidden="false" ht="117.75" outlineLevel="0" r="65"/>
    <row collapsed="false" customFormat="false" customHeight="true" hidden="false" ht="91.5" outlineLevel="0" r="67"/>
  </sheetData>
  <mergeCells count="2">
    <mergeCell ref="B1:G1"/>
    <mergeCell ref="A46:F46"/>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rowBreaks count="1" manualBreakCount="1">
    <brk id="67" man="true" max="16383" min="0"/>
  </rowBreaks>
</worksheet>
</file>

<file path=xl/worksheets/sheet20.xml><?xml version="1.0" encoding="utf-8"?>
<worksheet xmlns="http://schemas.openxmlformats.org/spreadsheetml/2006/main" xmlns:r="http://schemas.openxmlformats.org/officeDocument/2006/relationships">
  <sheetPr filterMode="false">
    <pageSetUpPr fitToPage="false"/>
  </sheetPr>
  <dimension ref="A1:L46"/>
  <sheetViews>
    <sheetView colorId="64" defaultGridColor="true" rightToLeft="false" showFormulas="false" showGridLines="true" showOutlineSymbols="true" showRowColHeaders="true" showZeros="true" tabSelected="true" topLeftCell="A1" view="normal" windowProtection="false" workbookViewId="0" zoomScale="70" zoomScaleNormal="70" zoomScalePageLayoutView="100">
      <selection activeCell="B1" activeCellId="0" pane="topLeft" sqref="B1"/>
    </sheetView>
  </sheetViews>
  <sheetFormatPr defaultRowHeight="12.75"/>
  <cols>
    <col collapsed="false" hidden="false" max="2" min="1" style="0" width="10.8352272727273"/>
    <col collapsed="false" hidden="false" max="3" min="3" style="0" width="11.0056818181818"/>
    <col collapsed="false" hidden="false" max="4" min="4" style="0" width="14.5"/>
    <col collapsed="false" hidden="false" max="5" min="5" style="0" width="1.83522727272727"/>
    <col collapsed="false" hidden="false" max="6" min="6" style="0" width="10.8352272727273"/>
    <col collapsed="false" hidden="false" max="7" min="7" style="0" width="11.0056818181818"/>
    <col collapsed="false" hidden="false" max="8" min="8" style="0" width="14.5"/>
    <col collapsed="false" hidden="false" max="9" min="9" style="0" width="1.83522727272727"/>
    <col collapsed="false" hidden="false" max="10" min="10" style="0" width="10.8352272727273"/>
    <col collapsed="false" hidden="false" max="11" min="11" style="0" width="11.0056818181818"/>
    <col collapsed="false" hidden="false" max="12" min="12" style="0" width="14.5"/>
    <col collapsed="false" hidden="false" max="1025" min="13" style="0" width="9.32954545454546"/>
  </cols>
  <sheetData>
    <row collapsed="false" customFormat="false" customHeight="false" hidden="false" ht="12.75" outlineLevel="0" r="1">
      <c r="A1" s="3" t="s">
        <v>470</v>
      </c>
      <c r="B1" s="3" t="s">
        <v>471</v>
      </c>
    </row>
    <row collapsed="false" customFormat="false" customHeight="false" hidden="false" ht="13.5" outlineLevel="0" r="2"/>
    <row collapsed="false" customFormat="false" customHeight="false" hidden="false" ht="12.75" outlineLevel="0" r="3">
      <c r="A3" s="16"/>
      <c r="B3" s="16" t="s">
        <v>472</v>
      </c>
      <c r="C3" s="16"/>
      <c r="D3" s="16"/>
      <c r="E3" s="16"/>
      <c r="F3" s="16" t="s">
        <v>473</v>
      </c>
      <c r="G3" s="16"/>
      <c r="H3" s="16"/>
      <c r="I3" s="16"/>
      <c r="J3" s="16" t="s">
        <v>44</v>
      </c>
      <c r="K3" s="16"/>
      <c r="L3" s="16"/>
    </row>
    <row collapsed="false" customFormat="false" customHeight="true" hidden="false" ht="26.25" outlineLevel="0" r="4">
      <c r="A4" s="11" t="s">
        <v>42</v>
      </c>
      <c r="B4" s="20" t="s">
        <v>474</v>
      </c>
      <c r="C4" s="20" t="s">
        <v>475</v>
      </c>
      <c r="D4" s="20" t="s">
        <v>476</v>
      </c>
      <c r="E4" s="21"/>
      <c r="F4" s="20" t="s">
        <v>474</v>
      </c>
      <c r="G4" s="20" t="s">
        <v>475</v>
      </c>
      <c r="H4" s="20" t="s">
        <v>476</v>
      </c>
      <c r="I4" s="21"/>
      <c r="J4" s="20" t="s">
        <v>474</v>
      </c>
      <c r="K4" s="20" t="s">
        <v>475</v>
      </c>
      <c r="L4" s="20" t="s">
        <v>476</v>
      </c>
    </row>
    <row collapsed="false" customFormat="false" customHeight="false" hidden="false" ht="12.75" outlineLevel="0" r="5">
      <c r="A5" s="22" t="s">
        <v>166</v>
      </c>
      <c r="B5" s="9" t="n">
        <v>76</v>
      </c>
      <c r="C5" s="9" t="n">
        <v>15</v>
      </c>
      <c r="D5" s="9" t="n">
        <v>9</v>
      </c>
      <c r="E5" s="9"/>
      <c r="F5" s="9" t="n">
        <v>79</v>
      </c>
      <c r="G5" s="9" t="n">
        <v>12</v>
      </c>
      <c r="H5" s="9" t="n">
        <v>9</v>
      </c>
      <c r="I5" s="9"/>
      <c r="J5" s="9" t="n">
        <v>82</v>
      </c>
      <c r="K5" s="9" t="n">
        <v>9</v>
      </c>
      <c r="L5" s="9" t="n">
        <v>9</v>
      </c>
    </row>
    <row collapsed="false" customFormat="false" customHeight="false" hidden="false" ht="12.75" outlineLevel="0" r="6">
      <c r="A6" s="22" t="s">
        <v>172</v>
      </c>
      <c r="B6" s="9"/>
      <c r="C6" s="9"/>
      <c r="D6" s="9"/>
      <c r="E6" s="9"/>
      <c r="F6" s="9" t="n">
        <v>85</v>
      </c>
      <c r="G6" s="9" t="n">
        <v>9</v>
      </c>
      <c r="H6" s="9" t="n">
        <v>5</v>
      </c>
      <c r="I6" s="9"/>
      <c r="J6" s="9" t="n">
        <v>84</v>
      </c>
      <c r="K6" s="9" t="n">
        <v>11</v>
      </c>
      <c r="L6" s="9" t="n">
        <v>5</v>
      </c>
    </row>
    <row collapsed="false" customFormat="false" customHeight="false" hidden="false" ht="12.75" outlineLevel="0" r="7">
      <c r="A7" s="22" t="s">
        <v>180</v>
      </c>
      <c r="B7" s="9" t="n">
        <v>79</v>
      </c>
      <c r="C7" s="9" t="n">
        <v>13</v>
      </c>
      <c r="D7" s="9" t="n">
        <v>8</v>
      </c>
      <c r="E7" s="9"/>
      <c r="F7" s="9" t="n">
        <v>77</v>
      </c>
      <c r="G7" s="9" t="n">
        <v>15</v>
      </c>
      <c r="H7" s="9" t="n">
        <v>8</v>
      </c>
      <c r="I7" s="9"/>
      <c r="J7" s="9" t="n">
        <v>80</v>
      </c>
      <c r="K7" s="9" t="n">
        <v>12</v>
      </c>
      <c r="L7" s="9" t="n">
        <v>8</v>
      </c>
    </row>
    <row collapsed="false" customFormat="false" customHeight="false" hidden="false" ht="12.75" outlineLevel="0" r="8">
      <c r="A8" s="22" t="s">
        <v>188</v>
      </c>
      <c r="B8" s="9"/>
      <c r="C8" s="9"/>
      <c r="D8" s="9"/>
      <c r="E8" s="9"/>
      <c r="F8" s="9" t="s">
        <v>425</v>
      </c>
      <c r="G8" s="9" t="s">
        <v>425</v>
      </c>
      <c r="H8" s="9" t="s">
        <v>425</v>
      </c>
      <c r="I8" s="9"/>
      <c r="J8" s="9" t="n">
        <v>83</v>
      </c>
      <c r="K8" s="9" t="n">
        <v>12</v>
      </c>
      <c r="L8" s="9" t="n">
        <v>6</v>
      </c>
    </row>
    <row collapsed="false" customFormat="false" customHeight="false" hidden="false" ht="12.75" outlineLevel="0" r="9">
      <c r="A9" s="22" t="s">
        <v>194</v>
      </c>
      <c r="B9" s="9" t="n">
        <v>79</v>
      </c>
      <c r="C9" s="9" t="n">
        <v>15</v>
      </c>
      <c r="D9" s="9" t="n">
        <v>5</v>
      </c>
      <c r="E9" s="9"/>
      <c r="F9" s="9" t="n">
        <v>78</v>
      </c>
      <c r="G9" s="9" t="n">
        <v>16</v>
      </c>
      <c r="H9" s="9" t="n">
        <v>6</v>
      </c>
      <c r="I9" s="9"/>
      <c r="J9" s="9" t="n">
        <v>79</v>
      </c>
      <c r="K9" s="9" t="n">
        <v>15</v>
      </c>
      <c r="L9" s="9" t="n">
        <v>5</v>
      </c>
    </row>
    <row collapsed="false" customFormat="false" customHeight="false" hidden="false" ht="12.75" outlineLevel="0" r="10">
      <c r="A10" s="22" t="s">
        <v>197</v>
      </c>
      <c r="B10" s="9"/>
      <c r="C10" s="9"/>
      <c r="D10" s="9"/>
      <c r="E10" s="9"/>
      <c r="F10" s="9" t="s">
        <v>425</v>
      </c>
      <c r="G10" s="9" t="s">
        <v>425</v>
      </c>
      <c r="H10" s="9" t="s">
        <v>425</v>
      </c>
      <c r="I10" s="9"/>
      <c r="J10" s="9" t="n">
        <v>76</v>
      </c>
      <c r="K10" s="9" t="n">
        <v>16</v>
      </c>
      <c r="L10" s="9" t="n">
        <v>8</v>
      </c>
    </row>
    <row collapsed="false" customFormat="false" customHeight="false" hidden="false" ht="12.75" outlineLevel="0" r="11">
      <c r="A11" s="22" t="s">
        <v>202</v>
      </c>
      <c r="B11" s="9" t="n">
        <v>69</v>
      </c>
      <c r="C11" s="9" t="n">
        <v>23</v>
      </c>
      <c r="D11" s="9" t="n">
        <v>9</v>
      </c>
      <c r="E11" s="9"/>
      <c r="F11" s="9" t="n">
        <v>74</v>
      </c>
      <c r="G11" s="9" t="n">
        <v>19</v>
      </c>
      <c r="H11" s="9" t="n">
        <v>7</v>
      </c>
      <c r="I11" s="9"/>
      <c r="J11" s="9" t="n">
        <v>74</v>
      </c>
      <c r="K11" s="9" t="n">
        <v>19</v>
      </c>
      <c r="L11" s="9" t="n">
        <v>7</v>
      </c>
    </row>
    <row collapsed="false" customFormat="false" customHeight="false" hidden="false" ht="12.75" outlineLevel="0" r="12">
      <c r="A12" s="22" t="s">
        <v>207</v>
      </c>
      <c r="B12" s="9"/>
      <c r="C12" s="9"/>
      <c r="D12" s="9"/>
      <c r="E12" s="9"/>
      <c r="F12" s="9" t="n">
        <v>78</v>
      </c>
      <c r="G12" s="9" t="n">
        <v>12</v>
      </c>
      <c r="H12" s="9" t="n">
        <v>10</v>
      </c>
      <c r="I12" s="9"/>
      <c r="J12" s="9" t="n">
        <v>76</v>
      </c>
      <c r="K12" s="9" t="n">
        <v>16</v>
      </c>
      <c r="L12" s="9" t="n">
        <v>8</v>
      </c>
    </row>
    <row collapsed="false" customFormat="false" customHeight="false" hidden="false" ht="12.75" outlineLevel="0" r="13">
      <c r="A13" s="22" t="s">
        <v>210</v>
      </c>
      <c r="B13" s="9" t="n">
        <v>67</v>
      </c>
      <c r="C13" s="9" t="n">
        <v>25</v>
      </c>
      <c r="D13" s="9" t="n">
        <v>8</v>
      </c>
      <c r="E13" s="9"/>
      <c r="F13" s="9" t="n">
        <v>69</v>
      </c>
      <c r="G13" s="9" t="n">
        <v>22</v>
      </c>
      <c r="H13" s="9" t="n">
        <v>9</v>
      </c>
      <c r="I13" s="9"/>
      <c r="J13" s="9" t="n">
        <v>75</v>
      </c>
      <c r="K13" s="9" t="n">
        <v>17</v>
      </c>
      <c r="L13" s="9" t="n">
        <v>8</v>
      </c>
    </row>
    <row collapsed="false" customFormat="false" customHeight="false" hidden="false" ht="12.1" outlineLevel="0" r="14">
      <c r="A14" s="22" t="s">
        <v>215</v>
      </c>
      <c r="B14" s="9"/>
      <c r="C14" s="9"/>
      <c r="D14" s="9"/>
      <c r="E14" s="9"/>
      <c r="F14" s="9" t="n">
        <v>73</v>
      </c>
      <c r="G14" s="9" t="n">
        <v>19</v>
      </c>
      <c r="H14" s="9" t="n">
        <v>8</v>
      </c>
      <c r="I14" s="9"/>
      <c r="J14" s="9" t="n">
        <v>74</v>
      </c>
      <c r="K14" s="9" t="n">
        <v>18</v>
      </c>
      <c r="L14" s="9" t="n">
        <v>8</v>
      </c>
    </row>
    <row collapsed="false" customFormat="false" customHeight="false" hidden="false" ht="12.75" outlineLevel="0" r="15">
      <c r="A15" s="22" t="s">
        <v>218</v>
      </c>
      <c r="B15" s="9" t="n">
        <v>74</v>
      </c>
      <c r="C15" s="9" t="n">
        <v>15</v>
      </c>
      <c r="D15" s="9" t="n">
        <v>11</v>
      </c>
      <c r="E15" s="9"/>
      <c r="F15" s="9" t="n">
        <v>70</v>
      </c>
      <c r="G15" s="9" t="n">
        <v>19</v>
      </c>
      <c r="H15" s="9" t="n">
        <v>11</v>
      </c>
      <c r="I15" s="9"/>
      <c r="J15" s="9" t="n">
        <v>72</v>
      </c>
      <c r="K15" s="9" t="n">
        <v>19</v>
      </c>
      <c r="L15" s="9" t="n">
        <v>9</v>
      </c>
    </row>
    <row collapsed="false" customFormat="false" customHeight="false" hidden="false" ht="12.75" outlineLevel="0" r="16">
      <c r="A16" s="22" t="s">
        <v>221</v>
      </c>
      <c r="B16" s="9"/>
      <c r="C16" s="9"/>
      <c r="D16" s="9"/>
      <c r="E16" s="9"/>
      <c r="F16" s="9" t="n">
        <v>71</v>
      </c>
      <c r="G16" s="9" t="n">
        <v>20</v>
      </c>
      <c r="H16" s="9" t="n">
        <v>9</v>
      </c>
      <c r="I16" s="9"/>
      <c r="J16" s="9" t="n">
        <v>69</v>
      </c>
      <c r="K16" s="9" t="n">
        <v>22</v>
      </c>
      <c r="L16" s="9" t="n">
        <v>9</v>
      </c>
    </row>
    <row collapsed="false" customFormat="false" customHeight="false" hidden="false" ht="12.75" outlineLevel="0" r="17">
      <c r="A17" s="22" t="s">
        <v>126</v>
      </c>
      <c r="B17" s="9" t="n">
        <v>70</v>
      </c>
      <c r="C17" s="9" t="n">
        <v>22</v>
      </c>
      <c r="D17" s="9" t="n">
        <v>8</v>
      </c>
      <c r="E17" s="9"/>
      <c r="F17" s="9" t="n">
        <v>71</v>
      </c>
      <c r="G17" s="9" t="n">
        <v>21</v>
      </c>
      <c r="H17" s="9" t="n">
        <v>8</v>
      </c>
      <c r="I17" s="9"/>
      <c r="J17" s="9" t="n">
        <v>69</v>
      </c>
      <c r="K17" s="9" t="n">
        <v>23</v>
      </c>
      <c r="L17" s="9" t="n">
        <v>8</v>
      </c>
    </row>
    <row collapsed="false" customFormat="false" customHeight="false" hidden="false" ht="12.75" outlineLevel="0" r="18">
      <c r="A18" s="22" t="s">
        <v>135</v>
      </c>
      <c r="B18" s="9"/>
      <c r="C18" s="9"/>
      <c r="D18" s="9"/>
      <c r="E18" s="9"/>
      <c r="F18" s="9" t="n">
        <v>77</v>
      </c>
      <c r="G18" s="9" t="n">
        <v>17</v>
      </c>
      <c r="H18" s="9" t="n">
        <v>6</v>
      </c>
      <c r="I18" s="9"/>
      <c r="J18" s="9" t="n">
        <v>76</v>
      </c>
      <c r="K18" s="9" t="n">
        <v>17</v>
      </c>
      <c r="L18" s="9" t="n">
        <v>6</v>
      </c>
    </row>
    <row collapsed="false" customFormat="false" customHeight="false" hidden="false" ht="12.75" outlineLevel="0" r="19">
      <c r="A19" s="22" t="s">
        <v>145</v>
      </c>
      <c r="B19" s="9" t="n">
        <v>81</v>
      </c>
      <c r="C19" s="9" t="n">
        <v>12</v>
      </c>
      <c r="D19" s="9" t="n">
        <v>7</v>
      </c>
      <c r="E19" s="9"/>
      <c r="F19" s="9" t="n">
        <v>72</v>
      </c>
      <c r="G19" s="9" t="n">
        <v>19</v>
      </c>
      <c r="H19" s="9" t="n">
        <v>8</v>
      </c>
      <c r="I19" s="9"/>
      <c r="J19" s="9" t="n">
        <v>70</v>
      </c>
      <c r="K19" s="9" t="n">
        <v>23</v>
      </c>
      <c r="L19" s="9" t="n">
        <v>7</v>
      </c>
    </row>
    <row collapsed="false" customFormat="false" customHeight="false" hidden="false" ht="12.75" outlineLevel="0" r="20">
      <c r="A20" s="22" t="s">
        <v>154</v>
      </c>
      <c r="B20" s="9"/>
      <c r="C20" s="9"/>
      <c r="D20" s="9"/>
      <c r="E20" s="9"/>
      <c r="F20" s="9" t="n">
        <v>76</v>
      </c>
      <c r="G20" s="9" t="n">
        <v>20</v>
      </c>
      <c r="H20" s="9" t="n">
        <v>4</v>
      </c>
      <c r="I20" s="9"/>
      <c r="J20" s="9" t="n">
        <v>72</v>
      </c>
      <c r="K20" s="9" t="n">
        <v>22</v>
      </c>
      <c r="L20" s="9" t="n">
        <v>6</v>
      </c>
    </row>
    <row collapsed="false" customFormat="false" customHeight="false" hidden="false" ht="12.75" outlineLevel="0" r="21">
      <c r="A21" s="22" t="s">
        <v>161</v>
      </c>
      <c r="B21" s="9" t="n">
        <v>81</v>
      </c>
      <c r="C21" s="9" t="n">
        <v>12</v>
      </c>
      <c r="D21" s="9" t="n">
        <v>7</v>
      </c>
      <c r="E21" s="9"/>
      <c r="F21" s="9" t="n">
        <v>72</v>
      </c>
      <c r="G21" s="9" t="n">
        <v>20</v>
      </c>
      <c r="H21" s="9" t="n">
        <v>7</v>
      </c>
      <c r="I21" s="9"/>
      <c r="J21" s="9" t="n">
        <v>74</v>
      </c>
      <c r="K21" s="9" t="n">
        <v>20</v>
      </c>
      <c r="L21" s="9" t="n">
        <v>7</v>
      </c>
    </row>
    <row collapsed="false" customFormat="false" customHeight="false" hidden="false" ht="12.75" outlineLevel="0" r="22">
      <c r="A22" s="22" t="s">
        <v>168</v>
      </c>
      <c r="B22" s="9"/>
      <c r="C22" s="9"/>
      <c r="D22" s="9"/>
      <c r="E22" s="9"/>
      <c r="F22" s="9" t="n">
        <v>75</v>
      </c>
      <c r="G22" s="9" t="n">
        <v>20</v>
      </c>
      <c r="H22" s="9" t="n">
        <v>5</v>
      </c>
      <c r="I22" s="9"/>
      <c r="J22" s="9" t="n">
        <v>72</v>
      </c>
      <c r="K22" s="9" t="n">
        <v>22</v>
      </c>
      <c r="L22" s="9" t="n">
        <v>5</v>
      </c>
    </row>
    <row collapsed="false" customFormat="false" customHeight="false" hidden="false" ht="12.75" outlineLevel="0" r="23">
      <c r="A23" s="22" t="s">
        <v>175</v>
      </c>
      <c r="B23" s="9" t="n">
        <v>68</v>
      </c>
      <c r="C23" s="9" t="n">
        <v>24</v>
      </c>
      <c r="D23" s="9" t="n">
        <v>9</v>
      </c>
      <c r="E23" s="9"/>
      <c r="F23" s="9" t="n">
        <v>73</v>
      </c>
      <c r="G23" s="9" t="n">
        <v>20</v>
      </c>
      <c r="H23" s="9" t="n">
        <v>7</v>
      </c>
      <c r="I23" s="9"/>
      <c r="J23" s="9" t="n">
        <v>70</v>
      </c>
      <c r="K23" s="9" t="n">
        <v>22</v>
      </c>
      <c r="L23" s="9" t="n">
        <v>8</v>
      </c>
    </row>
    <row collapsed="false" customFormat="false" customHeight="false" hidden="false" ht="12.75" outlineLevel="0" r="24">
      <c r="A24" s="22" t="s">
        <v>182</v>
      </c>
      <c r="B24" s="9"/>
      <c r="C24" s="9"/>
      <c r="D24" s="9"/>
      <c r="E24" s="9"/>
      <c r="F24" s="9" t="n">
        <v>76</v>
      </c>
      <c r="G24" s="9" t="n">
        <v>18</v>
      </c>
      <c r="H24" s="9" t="n">
        <v>5</v>
      </c>
      <c r="I24" s="9"/>
      <c r="J24" s="9" t="n">
        <v>77</v>
      </c>
      <c r="K24" s="9" t="n">
        <v>17</v>
      </c>
      <c r="L24" s="9" t="n">
        <v>6</v>
      </c>
    </row>
    <row collapsed="false" customFormat="false" customHeight="false" hidden="false" ht="12.75" outlineLevel="0" r="25">
      <c r="A25" s="22" t="s">
        <v>190</v>
      </c>
      <c r="B25" s="9" t="n">
        <v>80</v>
      </c>
      <c r="C25" s="9" t="n">
        <v>15</v>
      </c>
      <c r="D25" s="9" t="n">
        <v>5</v>
      </c>
      <c r="E25" s="9"/>
      <c r="F25" s="9" t="n">
        <v>77</v>
      </c>
      <c r="G25" s="9" t="n">
        <v>16</v>
      </c>
      <c r="H25" s="9" t="n">
        <v>7</v>
      </c>
      <c r="I25" s="9"/>
      <c r="J25" s="9" t="n">
        <v>77</v>
      </c>
      <c r="K25" s="9" t="n">
        <v>17</v>
      </c>
      <c r="L25" s="9" t="n">
        <v>6</v>
      </c>
    </row>
    <row collapsed="false" customFormat="false" customHeight="false" hidden="false" ht="12.75" outlineLevel="0" r="26">
      <c r="A26" s="8" t="n">
        <v>1998</v>
      </c>
      <c r="B26" s="9"/>
      <c r="C26" s="9"/>
      <c r="D26" s="9"/>
      <c r="E26" s="9"/>
      <c r="F26" s="9" t="n">
        <v>77</v>
      </c>
      <c r="G26" s="9" t="n">
        <v>15</v>
      </c>
      <c r="H26" s="9" t="n">
        <v>8</v>
      </c>
      <c r="I26" s="9"/>
      <c r="J26" s="9" t="n">
        <v>74</v>
      </c>
      <c r="K26" s="9" t="n">
        <v>20</v>
      </c>
      <c r="L26" s="9" t="n">
        <v>6</v>
      </c>
    </row>
    <row collapsed="false" customFormat="false" customHeight="false" hidden="false" ht="12.75" outlineLevel="0" r="27">
      <c r="A27" s="8" t="n">
        <v>2000</v>
      </c>
      <c r="B27" s="9" t="n">
        <v>81</v>
      </c>
      <c r="C27" s="9" t="n">
        <v>11</v>
      </c>
      <c r="D27" s="9" t="n">
        <v>7</v>
      </c>
      <c r="E27" s="9"/>
      <c r="F27" s="9" t="n">
        <v>80</v>
      </c>
      <c r="G27" s="9" t="n">
        <v>13</v>
      </c>
      <c r="H27" s="9" t="n">
        <v>7</v>
      </c>
      <c r="I27" s="9"/>
      <c r="J27" s="9" t="n">
        <v>76</v>
      </c>
      <c r="K27" s="9" t="n">
        <v>17</v>
      </c>
      <c r="L27" s="9" t="n">
        <v>6</v>
      </c>
    </row>
    <row collapsed="false" customFormat="false" customHeight="false" hidden="false" ht="12.75" outlineLevel="0" r="28">
      <c r="A28" s="8" t="n">
        <v>2002</v>
      </c>
      <c r="B28" s="9"/>
      <c r="C28" s="9"/>
      <c r="D28" s="9"/>
      <c r="E28" s="9"/>
      <c r="F28" s="9" t="n">
        <v>82</v>
      </c>
      <c r="G28" s="9" t="n">
        <v>14</v>
      </c>
      <c r="H28" s="9" t="n">
        <v>4</v>
      </c>
      <c r="I28" s="9"/>
      <c r="J28" s="9" t="n">
        <v>78</v>
      </c>
      <c r="K28" s="9" t="n">
        <v>18</v>
      </c>
      <c r="L28" s="9" t="n">
        <v>4</v>
      </c>
    </row>
    <row collapsed="false" customFormat="true" customHeight="false" hidden="false" ht="12.75" outlineLevel="0" r="29" s="25">
      <c r="A29" s="8" t="n">
        <v>2004</v>
      </c>
      <c r="B29" s="9" t="n">
        <v>85</v>
      </c>
      <c r="C29" s="9" t="n">
        <v>10</v>
      </c>
      <c r="D29" s="9" t="n">
        <v>6</v>
      </c>
      <c r="E29" s="9"/>
      <c r="F29" s="9" t="n">
        <v>81</v>
      </c>
      <c r="G29" s="9" t="n">
        <v>14</v>
      </c>
      <c r="H29" s="9" t="n">
        <v>5</v>
      </c>
      <c r="I29" s="9"/>
      <c r="J29" s="9" t="n">
        <v>80</v>
      </c>
      <c r="K29" s="9" t="n">
        <v>15</v>
      </c>
      <c r="L29" s="9" t="n">
        <v>6</v>
      </c>
    </row>
    <row collapsed="false" customFormat="false" customHeight="false" hidden="false" ht="12.75" outlineLevel="0" r="30">
      <c r="A30" s="8" t="s">
        <v>477</v>
      </c>
      <c r="B30" s="9"/>
      <c r="C30" s="9"/>
      <c r="D30" s="9"/>
      <c r="E30" s="9"/>
      <c r="F30" s="9" t="n">
        <v>83</v>
      </c>
      <c r="G30" s="9" t="n">
        <v>8</v>
      </c>
      <c r="H30" s="9" t="n">
        <v>9</v>
      </c>
      <c r="I30" s="9"/>
      <c r="J30" s="9" t="n">
        <v>80</v>
      </c>
      <c r="K30" s="9" t="n">
        <v>11</v>
      </c>
      <c r="L30" s="9" t="n">
        <v>9</v>
      </c>
    </row>
    <row collapsed="false" customFormat="false" customHeight="false" hidden="false" ht="12.75" outlineLevel="0" r="31">
      <c r="A31" s="8" t="n">
        <v>2008</v>
      </c>
      <c r="B31" s="9" t="n">
        <v>85</v>
      </c>
      <c r="C31" s="9" t="n">
        <v>9</v>
      </c>
      <c r="D31" s="9" t="n">
        <v>10</v>
      </c>
      <c r="E31" s="9"/>
      <c r="F31" s="9" t="n">
        <v>81</v>
      </c>
      <c r="G31" s="9" t="n">
        <v>12</v>
      </c>
      <c r="H31" s="9" t="n">
        <v>7</v>
      </c>
      <c r="I31" s="9"/>
      <c r="J31" s="9" t="n">
        <v>81</v>
      </c>
      <c r="K31" s="9" t="n">
        <v>13</v>
      </c>
      <c r="L31" s="9" t="n">
        <v>6</v>
      </c>
    </row>
    <row collapsed="false" customFormat="true" customHeight="false" hidden="false" ht="12.75" outlineLevel="0" r="32" s="25">
      <c r="A32" s="11" t="n">
        <v>2010</v>
      </c>
      <c r="B32" s="12"/>
      <c r="C32" s="12"/>
      <c r="D32" s="12"/>
      <c r="E32" s="12"/>
      <c r="F32" s="12" t="n">
        <v>86</v>
      </c>
      <c r="G32" s="12" t="n">
        <v>9</v>
      </c>
      <c r="H32" s="12" t="n">
        <v>5</v>
      </c>
      <c r="I32" s="12"/>
      <c r="J32" s="12" t="n">
        <v>84</v>
      </c>
      <c r="K32" s="12" t="n">
        <v>10</v>
      </c>
      <c r="L32" s="12" t="n">
        <v>7</v>
      </c>
    </row>
    <row collapsed="false" customFormat="true" customHeight="false" hidden="false" ht="12.1" outlineLevel="0" r="33" s="25">
      <c r="A33" s="11"/>
      <c r="B33" s="12"/>
      <c r="C33" s="12"/>
      <c r="D33" s="12"/>
      <c r="E33" s="12"/>
      <c r="F33" s="12"/>
      <c r="G33" s="12"/>
      <c r="H33" s="12"/>
      <c r="I33" s="12"/>
      <c r="J33" s="12"/>
      <c r="K33" s="12"/>
      <c r="L33" s="12"/>
    </row>
    <row collapsed="false" customFormat="true" customHeight="false" hidden="false" ht="12.1" outlineLevel="0" r="34" s="25">
      <c r="A34" s="11"/>
      <c r="B34" s="12"/>
      <c r="C34" s="12"/>
      <c r="D34" s="12"/>
      <c r="E34" s="12"/>
      <c r="F34" s="12"/>
      <c r="G34" s="12"/>
      <c r="H34" s="12"/>
      <c r="I34" s="12"/>
      <c r="J34" s="12"/>
      <c r="K34" s="12"/>
      <c r="L34" s="12"/>
    </row>
    <row collapsed="false" customFormat="true" customHeight="false" hidden="false" ht="12.1" outlineLevel="0" r="35" s="25">
      <c r="A35" s="11"/>
      <c r="B35" s="12"/>
      <c r="C35" s="12"/>
      <c r="D35" s="12"/>
      <c r="E35" s="12"/>
      <c r="F35" s="12"/>
      <c r="G35" s="12"/>
      <c r="H35" s="12"/>
      <c r="I35" s="12"/>
      <c r="J35" s="12"/>
      <c r="K35" s="12"/>
      <c r="L35" s="12"/>
    </row>
    <row collapsed="false" customFormat="true" customHeight="false" hidden="false" ht="12.1" outlineLevel="0" r="36" s="25">
      <c r="A36" s="11"/>
      <c r="B36" s="12"/>
      <c r="C36" s="12"/>
      <c r="D36" s="12"/>
      <c r="E36" s="12"/>
      <c r="F36" s="12"/>
      <c r="G36" s="12"/>
      <c r="H36" s="12"/>
      <c r="I36" s="12"/>
      <c r="J36" s="12"/>
      <c r="K36" s="12"/>
      <c r="L36" s="12"/>
    </row>
    <row collapsed="false" customFormat="false" customHeight="false" hidden="false" ht="12.75" outlineLevel="0" r="37">
      <c r="A37" s="8"/>
      <c r="B37" s="9"/>
      <c r="C37" s="9"/>
      <c r="D37" s="9"/>
      <c r="E37" s="9"/>
      <c r="F37" s="9"/>
      <c r="G37" s="9"/>
      <c r="H37" s="9"/>
      <c r="I37" s="9"/>
      <c r="J37" s="9"/>
      <c r="K37" s="9"/>
      <c r="L37" s="9"/>
    </row>
    <row collapsed="false" customFormat="false" customHeight="false" hidden="false" ht="12.75" outlineLevel="0" r="38">
      <c r="A38" s="3" t="s">
        <v>478</v>
      </c>
    </row>
    <row collapsed="false" customFormat="false" customHeight="false" hidden="false" ht="12.75" outlineLevel="0" r="40">
      <c r="A40" s="3" t="s">
        <v>479</v>
      </c>
    </row>
    <row collapsed="false" customFormat="false" customHeight="false" hidden="false" ht="12.75" outlineLevel="0" r="41">
      <c r="A41" s="3" t="s">
        <v>480</v>
      </c>
    </row>
    <row collapsed="false" customFormat="false" customHeight="false" hidden="false" ht="12.75" outlineLevel="0" r="42">
      <c r="A42" s="3" t="s">
        <v>481</v>
      </c>
    </row>
    <row collapsed="false" customFormat="false" customHeight="false" hidden="false" ht="12.75" outlineLevel="0" r="43">
      <c r="A43" s="3" t="s">
        <v>482</v>
      </c>
    </row>
    <row collapsed="false" customFormat="false" customHeight="true" hidden="false" ht="37.5" outlineLevel="0" r="44">
      <c r="A44" s="4" t="s">
        <v>483</v>
      </c>
      <c r="B44" s="4"/>
      <c r="C44" s="4"/>
      <c r="D44" s="4"/>
      <c r="E44" s="4"/>
      <c r="F44" s="4"/>
      <c r="G44" s="4"/>
      <c r="H44" s="4"/>
      <c r="I44" s="4"/>
      <c r="J44" s="4"/>
      <c r="K44" s="4"/>
      <c r="L44" s="5"/>
    </row>
    <row collapsed="false" customFormat="false" customHeight="false" hidden="false" ht="12.75" outlineLevel="0" r="45">
      <c r="A45" s="5"/>
      <c r="B45" s="5"/>
      <c r="C45" s="5"/>
      <c r="D45" s="5"/>
      <c r="E45" s="5"/>
      <c r="F45" s="5"/>
      <c r="G45" s="5"/>
      <c r="H45" s="5"/>
      <c r="I45" s="5"/>
      <c r="J45" s="5"/>
      <c r="K45" s="5"/>
      <c r="L45" s="5"/>
    </row>
    <row collapsed="false" customFormat="false" customHeight="true" hidden="false" ht="44.25" outlineLevel="0" r="46">
      <c r="A46" s="4" t="s">
        <v>484</v>
      </c>
      <c r="B46" s="4"/>
      <c r="C46" s="4"/>
      <c r="D46" s="4"/>
      <c r="E46" s="4"/>
      <c r="F46" s="4"/>
      <c r="G46" s="4"/>
      <c r="H46" s="4"/>
      <c r="I46" s="4"/>
      <c r="J46" s="4"/>
      <c r="K46" s="4"/>
      <c r="L46" s="5"/>
    </row>
  </sheetData>
  <mergeCells count="5">
    <mergeCell ref="B3:D3"/>
    <mergeCell ref="F3:H3"/>
    <mergeCell ref="J3:L3"/>
    <mergeCell ref="A44:K44"/>
    <mergeCell ref="A46:K46"/>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44"/>
  <sheetViews>
    <sheetView colorId="64" defaultGridColor="true" rightToLeft="false" showFormulas="false" showGridLines="true" showOutlineSymbols="true" showRowColHeaders="true" showZeros="true" tabSelected="false" topLeftCell="A11" view="normal" windowProtection="false" workbookViewId="0" zoomScale="70" zoomScaleNormal="70" zoomScalePageLayoutView="100">
      <selection activeCell="I14" activeCellId="0" pane="topLeft" sqref="I14"/>
    </sheetView>
  </sheetViews>
  <sheetFormatPr defaultRowHeight="12.75"/>
  <cols>
    <col collapsed="false" hidden="false" max="1" min="1" style="0" width="9"/>
    <col collapsed="false" hidden="false" max="3" min="2" style="0" width="14.8352272727273"/>
    <col collapsed="false" hidden="false" max="4" min="4" style="0" width="1.83522727272727"/>
    <col collapsed="false" hidden="false" max="5" min="5" style="0" width="14.6647727272727"/>
    <col collapsed="false" hidden="false" max="6" min="6" style="0" width="14.8352272727273"/>
    <col collapsed="false" hidden="false" max="7" min="7" style="0" width="1.83522727272727"/>
    <col collapsed="false" hidden="false" max="9" min="8" style="0" width="14.8352272727273"/>
    <col collapsed="false" hidden="false" max="10" min="10" style="0" width="1.83522727272727"/>
    <col collapsed="false" hidden="false" max="11" min="11" style="0" width="21.1647727272727"/>
    <col collapsed="false" hidden="false" max="14" min="12" style="0" width="9.32954545454546"/>
    <col collapsed="false" hidden="false" max="1025" min="15" style="3" width="9.32954545454546"/>
  </cols>
  <sheetData>
    <row collapsed="false" customFormat="false" customHeight="false" hidden="false" ht="12.75" outlineLevel="0" r="1">
      <c r="A1" s="3" t="s">
        <v>46</v>
      </c>
      <c r="B1" s="3" t="s">
        <v>5</v>
      </c>
    </row>
    <row collapsed="false" customFormat="false" customHeight="false" hidden="false" ht="13.5" outlineLevel="0" r="2"/>
    <row collapsed="false" customFormat="false" customHeight="true" hidden="false" ht="26.25" outlineLevel="0" r="3">
      <c r="A3" s="15"/>
      <c r="B3" s="16" t="s">
        <v>47</v>
      </c>
      <c r="C3" s="16"/>
      <c r="D3" s="16"/>
      <c r="E3" s="16" t="s">
        <v>48</v>
      </c>
      <c r="F3" s="16"/>
      <c r="G3" s="16"/>
      <c r="H3" s="17" t="s">
        <v>49</v>
      </c>
      <c r="I3" s="17"/>
      <c r="J3" s="18"/>
      <c r="K3" s="7" t="s">
        <v>50</v>
      </c>
    </row>
    <row collapsed="false" customFormat="false" customHeight="false" hidden="false" ht="38.25" outlineLevel="0" r="4">
      <c r="A4" s="19" t="s">
        <v>42</v>
      </c>
      <c r="B4" s="20" t="s">
        <v>51</v>
      </c>
      <c r="C4" s="20" t="s">
        <v>52</v>
      </c>
      <c r="D4" s="21"/>
      <c r="E4" s="20" t="s">
        <v>51</v>
      </c>
      <c r="F4" s="20" t="s">
        <v>52</v>
      </c>
      <c r="G4" s="21"/>
      <c r="H4" s="20" t="s">
        <v>53</v>
      </c>
      <c r="I4" s="20" t="s">
        <v>52</v>
      </c>
      <c r="J4" s="21"/>
      <c r="K4" s="7"/>
    </row>
    <row collapsed="false" customFormat="false" customHeight="false" hidden="false" ht="12.75" outlineLevel="0" r="5">
      <c r="A5" s="8" t="n">
        <v>1946</v>
      </c>
      <c r="B5" s="10" t="n">
        <v>44.3</v>
      </c>
      <c r="C5" s="10" t="n">
        <v>43.3</v>
      </c>
      <c r="D5" s="10"/>
      <c r="E5" s="10" t="n">
        <v>53.5</v>
      </c>
      <c r="F5" s="10" t="n">
        <v>56.7</v>
      </c>
      <c r="G5" s="10"/>
      <c r="H5" s="9" t="s">
        <v>54</v>
      </c>
      <c r="I5" s="9" t="s">
        <v>55</v>
      </c>
      <c r="J5" s="22"/>
      <c r="K5" s="10" t="n">
        <f aca="false">C5-B5</f>
        <v>-1</v>
      </c>
      <c r="L5" s="23"/>
    </row>
    <row collapsed="false" customFormat="false" customHeight="false" hidden="false" ht="12.75" outlineLevel="0" r="6">
      <c r="A6" s="8" t="n">
        <v>1948</v>
      </c>
      <c r="B6" s="10" t="n">
        <v>51.6</v>
      </c>
      <c r="C6" s="10" t="n">
        <v>60.6</v>
      </c>
      <c r="D6" s="10"/>
      <c r="E6" s="10" t="n">
        <v>45.4</v>
      </c>
      <c r="F6" s="10" t="n">
        <v>39.4</v>
      </c>
      <c r="G6" s="10"/>
      <c r="H6" s="9" t="s">
        <v>56</v>
      </c>
      <c r="I6" s="9" t="s">
        <v>57</v>
      </c>
      <c r="J6" s="22"/>
      <c r="K6" s="10" t="n">
        <f aca="false">C6-B6</f>
        <v>9</v>
      </c>
      <c r="L6" s="23"/>
    </row>
    <row collapsed="false" customFormat="false" customHeight="false" hidden="false" ht="12.75" outlineLevel="0" r="7">
      <c r="A7" s="8" t="n">
        <v>1950</v>
      </c>
      <c r="B7" s="10" t="n">
        <v>48.9</v>
      </c>
      <c r="C7" s="10" t="n">
        <v>54</v>
      </c>
      <c r="D7" s="10"/>
      <c r="E7" s="10" t="n">
        <v>48.9</v>
      </c>
      <c r="F7" s="10" t="n">
        <v>46</v>
      </c>
      <c r="G7" s="10"/>
      <c r="H7" s="9" t="s">
        <v>58</v>
      </c>
      <c r="I7" s="9" t="s">
        <v>59</v>
      </c>
      <c r="J7" s="22"/>
      <c r="K7" s="10" t="n">
        <f aca="false">C7-B7</f>
        <v>5.1</v>
      </c>
      <c r="L7" s="23"/>
    </row>
    <row collapsed="false" customFormat="false" customHeight="false" hidden="false" ht="12.75" outlineLevel="0" r="8">
      <c r="A8" s="8" t="n">
        <v>1952</v>
      </c>
      <c r="B8" s="10" t="n">
        <v>49.2</v>
      </c>
      <c r="C8" s="10" t="n">
        <v>49.1</v>
      </c>
      <c r="D8" s="10"/>
      <c r="E8" s="10" t="n">
        <v>49.3</v>
      </c>
      <c r="F8" s="10" t="n">
        <v>50.9</v>
      </c>
      <c r="G8" s="10"/>
      <c r="H8" s="9" t="s">
        <v>60</v>
      </c>
      <c r="I8" s="9" t="s">
        <v>61</v>
      </c>
      <c r="J8" s="22"/>
      <c r="K8" s="10" t="n">
        <f aca="false">C8-B8</f>
        <v>-0.100000000000001</v>
      </c>
      <c r="L8" s="23"/>
    </row>
    <row collapsed="false" customFormat="false" customHeight="false" hidden="false" ht="12.75" outlineLevel="0" r="9">
      <c r="A9" s="8" t="n">
        <v>1954</v>
      </c>
      <c r="B9" s="10" t="n">
        <v>52.1</v>
      </c>
      <c r="C9" s="10" t="n">
        <v>53.3</v>
      </c>
      <c r="D9" s="10"/>
      <c r="E9" s="10" t="n">
        <v>47</v>
      </c>
      <c r="F9" s="10" t="n">
        <v>46.7</v>
      </c>
      <c r="G9" s="10"/>
      <c r="H9" s="9" t="s">
        <v>62</v>
      </c>
      <c r="I9" s="9" t="s">
        <v>63</v>
      </c>
      <c r="J9" s="22"/>
      <c r="K9" s="10" t="n">
        <f aca="false">C9-B9</f>
        <v>1.2</v>
      </c>
      <c r="L9" s="23"/>
    </row>
    <row collapsed="false" customFormat="false" customHeight="false" hidden="false" ht="12.75" outlineLevel="0" r="10">
      <c r="A10" s="8" t="n">
        <v>1956</v>
      </c>
      <c r="B10" s="10" t="n">
        <v>50.7</v>
      </c>
      <c r="C10" s="10" t="n">
        <v>53.8</v>
      </c>
      <c r="D10" s="10"/>
      <c r="E10" s="10" t="n">
        <v>48.7</v>
      </c>
      <c r="F10" s="10" t="n">
        <v>46.2</v>
      </c>
      <c r="G10" s="10"/>
      <c r="H10" s="9" t="s">
        <v>64</v>
      </c>
      <c r="I10" s="9" t="s">
        <v>65</v>
      </c>
      <c r="J10" s="22"/>
      <c r="K10" s="10" t="n">
        <f aca="false">C10-B10</f>
        <v>3.09999999999999</v>
      </c>
      <c r="L10" s="23"/>
    </row>
    <row collapsed="false" customFormat="false" customHeight="false" hidden="false" ht="12.75" outlineLevel="0" r="11">
      <c r="A11" s="8" t="n">
        <v>1958</v>
      </c>
      <c r="B11" s="10" t="n">
        <v>55.5</v>
      </c>
      <c r="C11" s="10" t="n">
        <v>64.9</v>
      </c>
      <c r="D11" s="10"/>
      <c r="E11" s="10" t="n">
        <v>43.6</v>
      </c>
      <c r="F11" s="10" t="n">
        <v>35.1</v>
      </c>
      <c r="G11" s="10"/>
      <c r="H11" s="9" t="s">
        <v>66</v>
      </c>
      <c r="I11" s="9" t="s">
        <v>67</v>
      </c>
      <c r="J11" s="22"/>
      <c r="K11" s="10" t="n">
        <f aca="false">C11-B11</f>
        <v>9.40000000000001</v>
      </c>
      <c r="L11" s="23"/>
    </row>
    <row collapsed="false" customFormat="false" customHeight="false" hidden="false" ht="12.75" outlineLevel="0" r="12">
      <c r="A12" s="8" t="n">
        <v>1960</v>
      </c>
      <c r="B12" s="10" t="n">
        <v>54.4</v>
      </c>
      <c r="C12" s="10" t="n">
        <v>60</v>
      </c>
      <c r="D12" s="10"/>
      <c r="E12" s="10" t="n">
        <v>44.8</v>
      </c>
      <c r="F12" s="10" t="n">
        <v>40</v>
      </c>
      <c r="G12" s="10"/>
      <c r="H12" s="9" t="s">
        <v>68</v>
      </c>
      <c r="I12" s="9" t="s">
        <v>61</v>
      </c>
      <c r="J12" s="22"/>
      <c r="K12" s="10" t="n">
        <f aca="false">C12-B12</f>
        <v>5.6</v>
      </c>
      <c r="L12" s="23"/>
    </row>
    <row collapsed="false" customFormat="false" customHeight="false" hidden="false" ht="12.75" outlineLevel="0" r="13">
      <c r="A13" s="8" t="n">
        <v>1962</v>
      </c>
      <c r="B13" s="10" t="n">
        <v>52.1</v>
      </c>
      <c r="C13" s="10" t="n">
        <v>59.4</v>
      </c>
      <c r="D13" s="10"/>
      <c r="E13" s="10" t="n">
        <v>47.1</v>
      </c>
      <c r="F13" s="10" t="n">
        <v>40.6</v>
      </c>
      <c r="G13" s="10"/>
      <c r="H13" s="9" t="s">
        <v>69</v>
      </c>
      <c r="I13" s="9" t="s">
        <v>70</v>
      </c>
      <c r="J13" s="22"/>
      <c r="K13" s="10" t="n">
        <f aca="false">C13-B13</f>
        <v>7.3</v>
      </c>
      <c r="L13" s="23"/>
    </row>
    <row collapsed="false" customFormat="false" customHeight="false" hidden="false" ht="12.75" outlineLevel="0" r="14">
      <c r="A14" s="8" t="n">
        <v>1964</v>
      </c>
      <c r="B14" s="10" t="n">
        <v>56.9</v>
      </c>
      <c r="C14" s="10" t="n">
        <v>67.8</v>
      </c>
      <c r="D14" s="10"/>
      <c r="E14" s="10" t="n">
        <v>42.4</v>
      </c>
      <c r="F14" s="10" t="n">
        <v>32.2</v>
      </c>
      <c r="G14" s="10"/>
      <c r="H14" s="9" t="s">
        <v>71</v>
      </c>
      <c r="I14" s="9" t="s">
        <v>72</v>
      </c>
      <c r="J14" s="22"/>
      <c r="K14" s="10" t="n">
        <f aca="false">C14-B14</f>
        <v>10.9</v>
      </c>
      <c r="L14" s="23"/>
    </row>
    <row collapsed="false" customFormat="false" customHeight="false" hidden="false" ht="12.75" outlineLevel="0" r="15">
      <c r="A15" s="8" t="n">
        <v>1966</v>
      </c>
      <c r="B15" s="10" t="n">
        <v>50.5</v>
      </c>
      <c r="C15" s="10" t="n">
        <v>57</v>
      </c>
      <c r="D15" s="10"/>
      <c r="E15" s="10" t="n">
        <v>48</v>
      </c>
      <c r="F15" s="10" t="n">
        <v>43</v>
      </c>
      <c r="G15" s="10"/>
      <c r="H15" s="9" t="s">
        <v>73</v>
      </c>
      <c r="I15" s="9" t="s">
        <v>74</v>
      </c>
      <c r="J15" s="22"/>
      <c r="K15" s="10" t="n">
        <f aca="false">C15-B15</f>
        <v>6.5</v>
      </c>
      <c r="L15" s="23"/>
    </row>
    <row collapsed="false" customFormat="false" customHeight="false" hidden="false" ht="12.75" outlineLevel="0" r="16">
      <c r="A16" s="8" t="n">
        <v>1968</v>
      </c>
      <c r="B16" s="10" t="n">
        <v>50</v>
      </c>
      <c r="C16" s="10" t="n">
        <v>55.9</v>
      </c>
      <c r="D16" s="10"/>
      <c r="E16" s="10" t="n">
        <v>48.2</v>
      </c>
      <c r="F16" s="10" t="n">
        <v>44.1</v>
      </c>
      <c r="G16" s="10"/>
      <c r="H16" s="9" t="s">
        <v>75</v>
      </c>
      <c r="I16" s="9" t="s">
        <v>76</v>
      </c>
      <c r="J16" s="22"/>
      <c r="K16" s="10" t="n">
        <f aca="false">C16-B16</f>
        <v>5.9</v>
      </c>
      <c r="L16" s="23"/>
    </row>
    <row collapsed="false" customFormat="false" customHeight="false" hidden="false" ht="12.75" outlineLevel="0" r="17">
      <c r="A17" s="8" t="n">
        <v>1970</v>
      </c>
      <c r="B17" s="10" t="n">
        <v>53</v>
      </c>
      <c r="C17" s="10" t="n">
        <v>58.6</v>
      </c>
      <c r="D17" s="10"/>
      <c r="E17" s="10" t="n">
        <v>44.5</v>
      </c>
      <c r="F17" s="10" t="n">
        <v>41.4</v>
      </c>
      <c r="G17" s="10"/>
      <c r="H17" s="9" t="s">
        <v>77</v>
      </c>
      <c r="I17" s="9" t="s">
        <v>78</v>
      </c>
      <c r="J17" s="22"/>
      <c r="K17" s="10" t="n">
        <f aca="false">C17-B17</f>
        <v>5.6</v>
      </c>
      <c r="L17" s="23"/>
    </row>
    <row collapsed="false" customFormat="false" customHeight="false" hidden="false" ht="12.75" outlineLevel="0" r="18">
      <c r="A18" s="8" t="n">
        <v>1972</v>
      </c>
      <c r="B18" s="10" t="n">
        <v>51.7</v>
      </c>
      <c r="C18" s="10" t="n">
        <v>55.8</v>
      </c>
      <c r="D18" s="10"/>
      <c r="E18" s="10" t="n">
        <v>46.4</v>
      </c>
      <c r="F18" s="10" t="n">
        <v>44.2</v>
      </c>
      <c r="G18" s="10"/>
      <c r="H18" s="9" t="s">
        <v>79</v>
      </c>
      <c r="I18" s="9" t="s">
        <v>80</v>
      </c>
      <c r="J18" s="22"/>
      <c r="K18" s="10" t="n">
        <f aca="false">C18-B18</f>
        <v>4.09999999999999</v>
      </c>
      <c r="L18" s="23"/>
    </row>
    <row collapsed="false" customFormat="false" customHeight="false" hidden="false" ht="12.75" outlineLevel="0" r="19">
      <c r="A19" s="8" t="n">
        <v>1974</v>
      </c>
      <c r="B19" s="10" t="n">
        <v>57.1</v>
      </c>
      <c r="C19" s="10" t="n">
        <v>66.9</v>
      </c>
      <c r="D19" s="10"/>
      <c r="E19" s="10" t="n">
        <v>40.5</v>
      </c>
      <c r="F19" s="10" t="n">
        <v>33.1</v>
      </c>
      <c r="G19" s="10"/>
      <c r="H19" s="9" t="s">
        <v>81</v>
      </c>
      <c r="I19" s="9" t="s">
        <v>67</v>
      </c>
      <c r="J19" s="22"/>
      <c r="K19" s="10" t="n">
        <f aca="false">C19-B19</f>
        <v>9.8</v>
      </c>
      <c r="L19" s="23"/>
    </row>
    <row collapsed="false" customFormat="false" customHeight="false" hidden="false" ht="12.75" outlineLevel="0" r="20">
      <c r="A20" s="8" t="n">
        <v>1976</v>
      </c>
      <c r="B20" s="10" t="n">
        <v>56.2</v>
      </c>
      <c r="C20" s="10" t="n">
        <v>67.1</v>
      </c>
      <c r="D20" s="10"/>
      <c r="E20" s="10" t="n">
        <v>42.1</v>
      </c>
      <c r="F20" s="10" t="n">
        <v>32.9</v>
      </c>
      <c r="G20" s="10"/>
      <c r="H20" s="9" t="s">
        <v>82</v>
      </c>
      <c r="I20" s="9" t="s">
        <v>83</v>
      </c>
      <c r="J20" s="22"/>
      <c r="K20" s="10" t="n">
        <f aca="false">C20-B20</f>
        <v>10.9</v>
      </c>
      <c r="L20" s="23"/>
    </row>
    <row collapsed="false" customFormat="false" customHeight="false" hidden="false" ht="12.75" outlineLevel="0" r="21">
      <c r="A21" s="8" t="n">
        <v>1978</v>
      </c>
      <c r="B21" s="10" t="n">
        <v>53.4</v>
      </c>
      <c r="C21" s="10" t="n">
        <v>63.7</v>
      </c>
      <c r="D21" s="10"/>
      <c r="E21" s="10" t="n">
        <v>44.7</v>
      </c>
      <c r="F21" s="10" t="n">
        <v>36.3</v>
      </c>
      <c r="G21" s="10"/>
      <c r="H21" s="9" t="s">
        <v>80</v>
      </c>
      <c r="I21" s="9" t="s">
        <v>84</v>
      </c>
      <c r="J21" s="22"/>
      <c r="K21" s="10" t="n">
        <f aca="false">C21-B21</f>
        <v>10.3</v>
      </c>
      <c r="L21" s="23"/>
    </row>
    <row collapsed="false" customFormat="false" customHeight="false" hidden="false" ht="12.75" outlineLevel="0" r="22">
      <c r="A22" s="8" t="n">
        <v>1980</v>
      </c>
      <c r="B22" s="10" t="n">
        <v>50.4</v>
      </c>
      <c r="C22" s="10" t="n">
        <v>55.9</v>
      </c>
      <c r="D22" s="10"/>
      <c r="E22" s="10" t="n">
        <v>48</v>
      </c>
      <c r="F22" s="10" t="n">
        <v>44.1</v>
      </c>
      <c r="G22" s="10"/>
      <c r="H22" s="9" t="s">
        <v>58</v>
      </c>
      <c r="I22" s="9" t="s">
        <v>85</v>
      </c>
      <c r="J22" s="22"/>
      <c r="K22" s="10" t="n">
        <f aca="false">C22-B22</f>
        <v>5.5</v>
      </c>
      <c r="L22" s="23"/>
    </row>
    <row collapsed="false" customFormat="false" customHeight="false" hidden="false" ht="12.75" outlineLevel="0" r="23">
      <c r="A23" s="8" t="n">
        <v>1982</v>
      </c>
      <c r="B23" s="10" t="n">
        <v>55.2</v>
      </c>
      <c r="C23" s="10" t="n">
        <v>61.8</v>
      </c>
      <c r="D23" s="10"/>
      <c r="E23" s="10" t="n">
        <v>43.3</v>
      </c>
      <c r="F23" s="10" t="n">
        <v>38.2</v>
      </c>
      <c r="G23" s="10"/>
      <c r="H23" s="9" t="s">
        <v>86</v>
      </c>
      <c r="I23" s="9" t="s">
        <v>87</v>
      </c>
      <c r="J23" s="22"/>
      <c r="K23" s="10" t="n">
        <f aca="false">C23-B23</f>
        <v>6.59999999999999</v>
      </c>
      <c r="L23" s="23"/>
    </row>
    <row collapsed="false" customFormat="false" customHeight="false" hidden="false" ht="12.75" outlineLevel="0" r="24">
      <c r="A24" s="8" t="n">
        <v>1984</v>
      </c>
      <c r="B24" s="10" t="n">
        <v>52.1</v>
      </c>
      <c r="C24" s="10" t="n">
        <v>58.2</v>
      </c>
      <c r="D24" s="10"/>
      <c r="E24" s="10" t="n">
        <v>47</v>
      </c>
      <c r="F24" s="10" t="n">
        <v>41.8</v>
      </c>
      <c r="G24" s="10"/>
      <c r="H24" s="9" t="s">
        <v>88</v>
      </c>
      <c r="I24" s="9" t="s">
        <v>89</v>
      </c>
      <c r="J24" s="22"/>
      <c r="K24" s="10" t="n">
        <f aca="false">C24-B24</f>
        <v>6.1</v>
      </c>
      <c r="L24" s="23"/>
    </row>
    <row collapsed="false" customFormat="false" customHeight="false" hidden="false" ht="12.75" outlineLevel="0" r="25">
      <c r="A25" s="8" t="n">
        <v>1986</v>
      </c>
      <c r="B25" s="10" t="n">
        <v>54.5</v>
      </c>
      <c r="C25" s="10" t="n">
        <v>59.3</v>
      </c>
      <c r="D25" s="10"/>
      <c r="E25" s="10" t="n">
        <v>44.6</v>
      </c>
      <c r="F25" s="10" t="n">
        <v>40.7</v>
      </c>
      <c r="G25" s="10"/>
      <c r="H25" s="9" t="s">
        <v>90</v>
      </c>
      <c r="I25" s="9" t="s">
        <v>91</v>
      </c>
      <c r="J25" s="22"/>
      <c r="K25" s="10" t="n">
        <f aca="false">C25-B25</f>
        <v>4.8</v>
      </c>
      <c r="L25" s="23"/>
    </row>
    <row collapsed="false" customFormat="false" customHeight="false" hidden="false" ht="12.75" outlineLevel="0" r="26">
      <c r="A26" s="8" t="n">
        <v>1988</v>
      </c>
      <c r="B26" s="10" t="n">
        <v>53.3</v>
      </c>
      <c r="C26" s="10" t="n">
        <v>59.8</v>
      </c>
      <c r="D26" s="10"/>
      <c r="E26" s="10" t="n">
        <v>45.5</v>
      </c>
      <c r="F26" s="10" t="n">
        <v>40.2</v>
      </c>
      <c r="G26" s="10"/>
      <c r="H26" s="9" t="s">
        <v>76</v>
      </c>
      <c r="I26" s="9" t="s">
        <v>65</v>
      </c>
      <c r="J26" s="22"/>
      <c r="K26" s="10" t="n">
        <f aca="false">C26-B26</f>
        <v>6.5</v>
      </c>
      <c r="L26" s="23"/>
    </row>
    <row collapsed="false" customFormat="false" customHeight="true" hidden="false" ht="12.75" outlineLevel="0" r="27">
      <c r="A27" s="8" t="n">
        <v>1990</v>
      </c>
      <c r="B27" s="10" t="n">
        <v>52.9</v>
      </c>
      <c r="C27" s="10" t="n">
        <v>61.4</v>
      </c>
      <c r="D27" s="10"/>
      <c r="E27" s="10" t="n">
        <v>45</v>
      </c>
      <c r="F27" s="10" t="n">
        <v>38.4</v>
      </c>
      <c r="G27" s="10"/>
      <c r="H27" s="9" t="s">
        <v>92</v>
      </c>
      <c r="I27" s="9" t="s">
        <v>93</v>
      </c>
      <c r="J27" s="22"/>
      <c r="K27" s="10" t="n">
        <f aca="false">C27-B27</f>
        <v>8.5</v>
      </c>
      <c r="L27" s="23"/>
    </row>
    <row collapsed="false" customFormat="false" customHeight="true" hidden="false" ht="12.75" outlineLevel="0" r="28">
      <c r="A28" s="8" t="n">
        <v>1992</v>
      </c>
      <c r="B28" s="10" t="n">
        <v>50.8</v>
      </c>
      <c r="C28" s="10" t="n">
        <v>59.3</v>
      </c>
      <c r="D28" s="10"/>
      <c r="E28" s="10" t="n">
        <v>45.6</v>
      </c>
      <c r="F28" s="10" t="n">
        <v>40.5</v>
      </c>
      <c r="G28" s="10"/>
      <c r="H28" s="9" t="s">
        <v>94</v>
      </c>
      <c r="I28" s="9" t="s">
        <v>95</v>
      </c>
      <c r="J28" s="22"/>
      <c r="K28" s="10" t="n">
        <f aca="false">C28-B28</f>
        <v>8.5</v>
      </c>
      <c r="L28" s="23"/>
    </row>
    <row collapsed="false" customFormat="false" customHeight="true" hidden="false" ht="12.75" outlineLevel="0" r="29">
      <c r="A29" s="8" t="n">
        <v>1994</v>
      </c>
      <c r="B29" s="10" t="n">
        <v>45.4</v>
      </c>
      <c r="C29" s="10" t="n">
        <v>46.9</v>
      </c>
      <c r="D29" s="10"/>
      <c r="E29" s="10" t="n">
        <v>52.4</v>
      </c>
      <c r="F29" s="10" t="n">
        <v>52.9</v>
      </c>
      <c r="G29" s="10"/>
      <c r="H29" s="9" t="s">
        <v>96</v>
      </c>
      <c r="I29" s="9" t="s">
        <v>97</v>
      </c>
      <c r="J29" s="22"/>
      <c r="K29" s="10" t="n">
        <f aca="false">C29-B29</f>
        <v>1.5</v>
      </c>
      <c r="L29" s="23"/>
    </row>
    <row collapsed="false" customFormat="false" customHeight="true" hidden="false" ht="12.75" outlineLevel="0" r="30">
      <c r="A30" s="8" t="n">
        <v>1996</v>
      </c>
      <c r="B30" s="10" t="n">
        <v>48.5</v>
      </c>
      <c r="C30" s="10" t="n">
        <v>47.6</v>
      </c>
      <c r="D30" s="10"/>
      <c r="E30" s="10" t="n">
        <v>48.9</v>
      </c>
      <c r="F30" s="10" t="n">
        <v>52</v>
      </c>
      <c r="G30" s="10"/>
      <c r="H30" s="9" t="s">
        <v>77</v>
      </c>
      <c r="I30" s="9" t="s">
        <v>98</v>
      </c>
      <c r="J30" s="22"/>
      <c r="K30" s="10" t="n">
        <f aca="false">C30-B30</f>
        <v>-0.899999999999999</v>
      </c>
      <c r="L30" s="23"/>
    </row>
    <row collapsed="false" customFormat="false" customHeight="true" hidden="false" ht="12.75" outlineLevel="0" r="31">
      <c r="A31" s="8" t="n">
        <v>1998</v>
      </c>
      <c r="B31" s="10" t="n">
        <v>47.1</v>
      </c>
      <c r="C31" s="10" t="n">
        <v>48.5</v>
      </c>
      <c r="D31" s="10"/>
      <c r="E31" s="10" t="n">
        <v>48</v>
      </c>
      <c r="F31" s="10" t="n">
        <v>51.3</v>
      </c>
      <c r="G31" s="10"/>
      <c r="H31" s="9" t="s">
        <v>75</v>
      </c>
      <c r="I31" s="9" t="s">
        <v>99</v>
      </c>
      <c r="J31" s="22"/>
      <c r="K31" s="10" t="n">
        <f aca="false">C31-B31</f>
        <v>1.4</v>
      </c>
      <c r="L31" s="23"/>
    </row>
    <row collapsed="false" customFormat="false" customHeight="true" hidden="false" ht="12.75" outlineLevel="0" r="32">
      <c r="A32" s="8" t="n">
        <v>2000</v>
      </c>
      <c r="B32" s="10" t="n">
        <v>47</v>
      </c>
      <c r="C32" s="10" t="n">
        <v>48.7</v>
      </c>
      <c r="D32" s="24"/>
      <c r="E32" s="10" t="n">
        <v>47.3</v>
      </c>
      <c r="F32" s="10" t="n">
        <v>50.8</v>
      </c>
      <c r="G32" s="25"/>
      <c r="H32" s="9" t="s">
        <v>100</v>
      </c>
      <c r="I32" s="9" t="s">
        <v>83</v>
      </c>
      <c r="J32" s="25"/>
      <c r="K32" s="10" t="n">
        <f aca="false">C32-B32</f>
        <v>1.7</v>
      </c>
      <c r="L32" s="23"/>
    </row>
    <row collapsed="false" customFormat="false" customHeight="true" hidden="false" ht="12.75" outlineLevel="0" r="33">
      <c r="A33" s="8" t="n">
        <v>2002</v>
      </c>
      <c r="B33" s="10" t="n">
        <v>45</v>
      </c>
      <c r="C33" s="10" t="n">
        <v>47</v>
      </c>
      <c r="D33" s="24"/>
      <c r="E33" s="10" t="n">
        <v>49.6</v>
      </c>
      <c r="F33" s="10" t="n">
        <v>52.8</v>
      </c>
      <c r="G33" s="25"/>
      <c r="H33" s="9" t="s">
        <v>69</v>
      </c>
      <c r="I33" s="9" t="s">
        <v>101</v>
      </c>
      <c r="J33" s="25"/>
      <c r="K33" s="10" t="n">
        <f aca="false">C33-B33</f>
        <v>2</v>
      </c>
      <c r="L33" s="23"/>
    </row>
    <row collapsed="false" customFormat="false" customHeight="true" hidden="false" ht="12.75" outlineLevel="0" r="34">
      <c r="A34" s="8" t="n">
        <v>2004</v>
      </c>
      <c r="B34" s="10" t="n">
        <v>46.6</v>
      </c>
      <c r="C34" s="10" t="n">
        <v>46.4</v>
      </c>
      <c r="D34" s="24"/>
      <c r="E34" s="10" t="n">
        <v>49.2</v>
      </c>
      <c r="F34" s="10" t="n">
        <v>53.4</v>
      </c>
      <c r="G34" s="25"/>
      <c r="H34" s="9" t="s">
        <v>91</v>
      </c>
      <c r="I34" s="9" t="s">
        <v>70</v>
      </c>
      <c r="J34" s="25"/>
      <c r="K34" s="10" t="n">
        <f aca="false">C34-B34</f>
        <v>-0.200000000000003</v>
      </c>
      <c r="L34" s="23"/>
    </row>
    <row collapsed="false" customFormat="false" customHeight="true" hidden="false" ht="12.75" outlineLevel="0" r="35">
      <c r="A35" s="8" t="n">
        <v>2006</v>
      </c>
      <c r="B35" s="10" t="n">
        <v>52</v>
      </c>
      <c r="C35" s="10" t="n">
        <v>53.6</v>
      </c>
      <c r="D35" s="24"/>
      <c r="E35" s="10" t="n">
        <v>45.6</v>
      </c>
      <c r="F35" s="10" t="n">
        <v>46.4</v>
      </c>
      <c r="G35" s="25"/>
      <c r="H35" s="9" t="s">
        <v>102</v>
      </c>
      <c r="I35" s="9" t="s">
        <v>103</v>
      </c>
      <c r="J35" s="25"/>
      <c r="K35" s="10" t="n">
        <f aca="false">C35-B35</f>
        <v>1.6</v>
      </c>
      <c r="L35" s="23"/>
    </row>
    <row collapsed="false" customFormat="false" customHeight="true" hidden="false" ht="12.75" outlineLevel="0" r="36">
      <c r="A36" s="8" t="n">
        <v>2008</v>
      </c>
      <c r="B36" s="10" t="n">
        <v>52.9</v>
      </c>
      <c r="C36" s="10" t="n">
        <v>59.1</v>
      </c>
      <c r="D36" s="24"/>
      <c r="E36" s="10" t="n">
        <v>42.3</v>
      </c>
      <c r="F36" s="10" t="n">
        <v>40.9</v>
      </c>
      <c r="G36" s="25"/>
      <c r="H36" s="9" t="s">
        <v>104</v>
      </c>
      <c r="I36" s="9" t="s">
        <v>105</v>
      </c>
      <c r="J36" s="25"/>
      <c r="K36" s="10" t="n">
        <f aca="false">C36-B36</f>
        <v>6.2</v>
      </c>
      <c r="L36" s="23"/>
    </row>
    <row collapsed="false" customFormat="false" customHeight="true" hidden="false" ht="12.75" outlineLevel="0" r="37">
      <c r="A37" s="8" t="n">
        <v>2010</v>
      </c>
      <c r="B37" s="10" t="n">
        <v>44.8</v>
      </c>
      <c r="C37" s="10" t="n">
        <v>44.4</v>
      </c>
      <c r="D37" s="24"/>
      <c r="E37" s="10" t="n">
        <v>51.4</v>
      </c>
      <c r="F37" s="10" t="n">
        <v>55.6</v>
      </c>
      <c r="G37" s="25"/>
      <c r="H37" s="9" t="s">
        <v>106</v>
      </c>
      <c r="I37" s="9" t="s">
        <v>107</v>
      </c>
      <c r="J37" s="25"/>
      <c r="K37" s="10" t="n">
        <f aca="false">C37-B37</f>
        <v>-0.399999999999999</v>
      </c>
      <c r="L37" s="23"/>
    </row>
    <row collapsed="false" customFormat="false" customHeight="false" hidden="false" ht="12.75" outlineLevel="0" r="38">
      <c r="A38" s="11" t="n">
        <v>2012</v>
      </c>
      <c r="B38" s="13" t="n">
        <v>48.5</v>
      </c>
      <c r="C38" s="13" t="n">
        <v>46.2</v>
      </c>
      <c r="D38" s="26"/>
      <c r="E38" s="13" t="n">
        <v>47.8</v>
      </c>
      <c r="F38" s="13" t="n">
        <v>53.8</v>
      </c>
      <c r="G38" s="27"/>
      <c r="H38" s="12" t="s">
        <v>108</v>
      </c>
      <c r="I38" s="12" t="s">
        <v>109</v>
      </c>
      <c r="J38" s="27"/>
      <c r="K38" s="13" t="n">
        <f aca="false">C38-B38</f>
        <v>-2.3</v>
      </c>
    </row>
    <row collapsed="false" customFormat="false" customHeight="true" hidden="false" ht="15" outlineLevel="0" r="39">
      <c r="A39" s="8"/>
      <c r="B39" s="9"/>
      <c r="C39" s="9"/>
      <c r="D39" s="25"/>
      <c r="E39" s="9"/>
      <c r="F39" s="9"/>
      <c r="G39" s="25"/>
      <c r="H39" s="9"/>
      <c r="I39" s="9"/>
      <c r="J39" s="25"/>
      <c r="K39" s="9"/>
      <c r="L39" s="5"/>
      <c r="M39" s="5"/>
    </row>
    <row collapsed="false" customFormat="false" customHeight="true" hidden="false" ht="24" outlineLevel="0" r="40">
      <c r="A40" s="4" t="s">
        <v>110</v>
      </c>
      <c r="B40" s="4"/>
      <c r="C40" s="4"/>
      <c r="D40" s="4"/>
      <c r="E40" s="4"/>
      <c r="F40" s="4"/>
      <c r="G40" s="4"/>
      <c r="H40" s="4"/>
      <c r="I40" s="4"/>
      <c r="J40" s="4"/>
      <c r="K40" s="4"/>
      <c r="L40" s="5"/>
      <c r="M40" s="5"/>
      <c r="N40" s="5"/>
    </row>
    <row collapsed="false" customFormat="false" customHeight="true" hidden="false" ht="12.75" outlineLevel="0" r="41">
      <c r="A41" s="4" t="s">
        <v>111</v>
      </c>
      <c r="B41" s="4"/>
      <c r="C41" s="4"/>
      <c r="D41" s="4"/>
      <c r="E41" s="4"/>
      <c r="F41" s="4"/>
      <c r="G41" s="4"/>
      <c r="H41" s="4"/>
      <c r="I41" s="4"/>
      <c r="J41" s="4"/>
      <c r="K41" s="4"/>
    </row>
    <row collapsed="false" customFormat="false" customHeight="true" hidden="false" ht="12.75" outlineLevel="0" r="42">
      <c r="A42" s="4" t="s">
        <v>112</v>
      </c>
      <c r="B42" s="4"/>
      <c r="C42" s="4"/>
      <c r="D42" s="4"/>
      <c r="E42" s="4"/>
      <c r="F42" s="4"/>
      <c r="G42" s="4"/>
      <c r="H42" s="4"/>
      <c r="I42" s="4"/>
      <c r="J42" s="4"/>
      <c r="K42" s="4"/>
    </row>
    <row collapsed="false" customFormat="false" customHeight="true" hidden="false" ht="53.25" outlineLevel="0" r="44">
      <c r="A44" s="28" t="s">
        <v>113</v>
      </c>
      <c r="B44" s="28"/>
      <c r="C44" s="28"/>
      <c r="D44" s="28"/>
      <c r="E44" s="28"/>
      <c r="F44" s="28"/>
      <c r="G44" s="28"/>
      <c r="H44" s="28"/>
      <c r="I44" s="28"/>
      <c r="J44" s="28"/>
      <c r="K44" s="28"/>
    </row>
  </sheetData>
  <mergeCells count="8">
    <mergeCell ref="B3:C3"/>
    <mergeCell ref="E3:F3"/>
    <mergeCell ref="H3:I3"/>
    <mergeCell ref="K3:K4"/>
    <mergeCell ref="A40:K40"/>
    <mergeCell ref="A41:K41"/>
    <mergeCell ref="A42:K42"/>
    <mergeCell ref="A44:K44"/>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3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4" activeCellId="0" pane="topLeft" sqref="I14"/>
    </sheetView>
  </sheetViews>
  <sheetFormatPr defaultRowHeight="12.75"/>
  <cols>
    <col collapsed="false" hidden="false" max="1" min="1" style="0" width="10.8352272727273"/>
    <col collapsed="false" hidden="false" max="3" min="2" style="0" width="11.8238636363636"/>
    <col collapsed="false" hidden="false" max="4" min="4" style="0" width="1.83522727272727"/>
    <col collapsed="false" hidden="false" max="6" min="5" style="0" width="11.8238636363636"/>
    <col collapsed="false" hidden="false" max="7" min="7" style="0" width="3.67045454545455"/>
    <col collapsed="false" hidden="false" max="8" min="8" style="0" width="10.8352272727273"/>
    <col collapsed="false" hidden="false" max="10" min="9" style="0" width="11.8238636363636"/>
    <col collapsed="false" hidden="false" max="11" min="11" style="0" width="1.83522727272727"/>
    <col collapsed="false" hidden="false" max="13" min="12" style="0" width="11.8238636363636"/>
    <col collapsed="false" hidden="false" max="1025" min="14" style="0" width="9.32954545454546"/>
  </cols>
  <sheetData>
    <row collapsed="false" customFormat="false" customHeight="false" hidden="false" ht="12.75" outlineLevel="0" r="1">
      <c r="A1" s="3" t="s">
        <v>114</v>
      </c>
      <c r="B1" s="3" t="s">
        <v>7</v>
      </c>
    </row>
    <row collapsed="false" customFormat="false" customHeight="false" hidden="false" ht="13.5" outlineLevel="0" r="3"/>
    <row collapsed="false" customFormat="false" customHeight="false" hidden="false" ht="15" outlineLevel="0" r="4">
      <c r="A4" s="29"/>
      <c r="B4" s="30" t="s">
        <v>115</v>
      </c>
      <c r="C4" s="30"/>
      <c r="D4" s="31"/>
      <c r="E4" s="30" t="s">
        <v>116</v>
      </c>
      <c r="F4" s="30"/>
      <c r="H4" s="29"/>
      <c r="I4" s="30" t="s">
        <v>115</v>
      </c>
      <c r="J4" s="30"/>
      <c r="K4" s="31"/>
      <c r="L4" s="30" t="s">
        <v>116</v>
      </c>
      <c r="M4" s="30"/>
    </row>
    <row collapsed="false" customFormat="false" customHeight="false" hidden="false" ht="12.75" outlineLevel="0" r="5">
      <c r="A5" s="11" t="s">
        <v>42</v>
      </c>
      <c r="B5" s="32" t="s">
        <v>117</v>
      </c>
      <c r="C5" s="32" t="s">
        <v>118</v>
      </c>
      <c r="D5" s="12"/>
      <c r="E5" s="32" t="s">
        <v>117</v>
      </c>
      <c r="F5" s="32" t="s">
        <v>118</v>
      </c>
      <c r="H5" s="11" t="s">
        <v>42</v>
      </c>
      <c r="I5" s="32" t="s">
        <v>117</v>
      </c>
      <c r="J5" s="32" t="s">
        <v>118</v>
      </c>
      <c r="K5" s="12"/>
      <c r="L5" s="32" t="s">
        <v>117</v>
      </c>
      <c r="M5" s="32" t="s">
        <v>118</v>
      </c>
    </row>
    <row collapsed="false" customFormat="false" customHeight="false" hidden="false" ht="12.75" outlineLevel="0" r="6">
      <c r="B6" s="33"/>
      <c r="C6" s="33"/>
      <c r="D6" s="33"/>
      <c r="E6" s="33" t="s">
        <v>119</v>
      </c>
      <c r="F6" s="33" t="s">
        <v>120</v>
      </c>
      <c r="I6" s="33"/>
      <c r="J6" s="33"/>
      <c r="K6" s="33"/>
      <c r="L6" s="33" t="s">
        <v>121</v>
      </c>
      <c r="M6" s="33" t="s">
        <v>122</v>
      </c>
    </row>
    <row collapsed="false" customFormat="false" customHeight="false" hidden="false" ht="12.75" outlineLevel="0" r="7">
      <c r="A7" s="3" t="s">
        <v>123</v>
      </c>
      <c r="B7" s="33" t="s">
        <v>124</v>
      </c>
      <c r="C7" s="33" t="s">
        <v>125</v>
      </c>
      <c r="D7" s="33"/>
      <c r="E7" s="33"/>
      <c r="F7" s="33"/>
      <c r="H7" s="3" t="s">
        <v>126</v>
      </c>
      <c r="I7" s="33" t="s">
        <v>127</v>
      </c>
      <c r="J7" s="33" t="s">
        <v>128</v>
      </c>
      <c r="K7" s="33"/>
      <c r="L7" s="33"/>
      <c r="M7" s="33"/>
    </row>
    <row collapsed="false" customFormat="false" customHeight="false" hidden="false" ht="12.75" outlineLevel="0" r="8">
      <c r="B8" s="33"/>
      <c r="C8" s="33"/>
      <c r="D8" s="33"/>
      <c r="E8" s="33" t="s">
        <v>129</v>
      </c>
      <c r="F8" s="33" t="s">
        <v>130</v>
      </c>
      <c r="I8" s="33"/>
      <c r="J8" s="33"/>
      <c r="K8" s="33"/>
      <c r="L8" s="33" t="s">
        <v>131</v>
      </c>
      <c r="M8" s="33" t="s">
        <v>122</v>
      </c>
    </row>
    <row collapsed="false" customFormat="false" customHeight="false" hidden="false" ht="12.75" outlineLevel="0" r="9">
      <c r="A9" s="3" t="s">
        <v>132</v>
      </c>
      <c r="B9" s="33" t="s">
        <v>133</v>
      </c>
      <c r="C9" s="33" t="s">
        <v>134</v>
      </c>
      <c r="D9" s="33"/>
      <c r="E9" s="33"/>
      <c r="F9" s="33"/>
      <c r="H9" s="3" t="s">
        <v>135</v>
      </c>
      <c r="I9" s="33" t="s">
        <v>136</v>
      </c>
      <c r="J9" s="33" t="s">
        <v>137</v>
      </c>
      <c r="K9" s="33"/>
      <c r="L9" s="33"/>
      <c r="M9" s="33"/>
    </row>
    <row collapsed="false" customFormat="false" customHeight="false" hidden="false" ht="12.75" outlineLevel="0" r="10">
      <c r="B10" s="33"/>
      <c r="C10" s="33"/>
      <c r="D10" s="33"/>
      <c r="E10" s="33" t="s">
        <v>138</v>
      </c>
      <c r="F10" s="33" t="s">
        <v>139</v>
      </c>
      <c r="I10" s="33"/>
      <c r="J10" s="33"/>
      <c r="K10" s="33"/>
      <c r="L10" s="33" t="s">
        <v>140</v>
      </c>
      <c r="M10" s="33" t="s">
        <v>141</v>
      </c>
    </row>
    <row collapsed="false" customFormat="false" customHeight="false" hidden="false" ht="12.75" outlineLevel="0" r="11">
      <c r="A11" s="3" t="s">
        <v>142</v>
      </c>
      <c r="B11" s="33" t="s">
        <v>143</v>
      </c>
      <c r="C11" s="33" t="s">
        <v>144</v>
      </c>
      <c r="D11" s="33"/>
      <c r="E11" s="33"/>
      <c r="F11" s="33"/>
      <c r="H11" s="3" t="s">
        <v>145</v>
      </c>
      <c r="I11" s="33" t="s">
        <v>146</v>
      </c>
      <c r="J11" s="33" t="s">
        <v>147</v>
      </c>
      <c r="K11" s="33"/>
      <c r="L11" s="33"/>
      <c r="M11" s="33"/>
    </row>
    <row collapsed="false" customFormat="false" customHeight="false" hidden="false" ht="12.75" outlineLevel="0" r="12">
      <c r="B12" s="33"/>
      <c r="C12" s="33"/>
      <c r="D12" s="33"/>
      <c r="E12" s="33" t="s">
        <v>148</v>
      </c>
      <c r="F12" s="33" t="s">
        <v>149</v>
      </c>
      <c r="I12" s="33"/>
      <c r="J12" s="33"/>
      <c r="K12" s="33"/>
      <c r="L12" s="33" t="s">
        <v>150</v>
      </c>
      <c r="M12" s="33" t="s">
        <v>151</v>
      </c>
    </row>
    <row collapsed="false" customFormat="false" customHeight="false" hidden="false" ht="12.75" outlineLevel="0" r="13">
      <c r="A13" s="3" t="s">
        <v>152</v>
      </c>
      <c r="B13" s="33" t="s">
        <v>153</v>
      </c>
      <c r="C13" s="33" t="s">
        <v>137</v>
      </c>
      <c r="D13" s="33"/>
      <c r="E13" s="33"/>
      <c r="F13" s="33"/>
      <c r="H13" s="3" t="s">
        <v>154</v>
      </c>
      <c r="I13" s="33" t="s">
        <v>155</v>
      </c>
      <c r="J13" s="33" t="s">
        <v>156</v>
      </c>
      <c r="K13" s="33"/>
      <c r="L13" s="33"/>
      <c r="M13" s="33"/>
    </row>
    <row collapsed="false" customFormat="false" customHeight="false" hidden="false" ht="12.75" outlineLevel="0" r="14">
      <c r="B14" s="33"/>
      <c r="C14" s="33"/>
      <c r="D14" s="33"/>
      <c r="E14" s="33" t="s">
        <v>157</v>
      </c>
      <c r="F14" s="33" t="s">
        <v>158</v>
      </c>
      <c r="I14" s="33"/>
      <c r="J14" s="33"/>
      <c r="K14" s="33"/>
      <c r="L14" s="33" t="s">
        <v>121</v>
      </c>
      <c r="M14" s="33" t="s">
        <v>122</v>
      </c>
    </row>
    <row collapsed="false" customFormat="false" customHeight="false" hidden="false" ht="12.75" outlineLevel="0" r="15">
      <c r="A15" s="3" t="s">
        <v>159</v>
      </c>
      <c r="B15" s="33" t="s">
        <v>160</v>
      </c>
      <c r="C15" s="33" t="s">
        <v>147</v>
      </c>
      <c r="D15" s="33"/>
      <c r="E15" s="33"/>
      <c r="F15" s="33"/>
      <c r="H15" s="3" t="s">
        <v>161</v>
      </c>
      <c r="I15" s="33" t="s">
        <v>147</v>
      </c>
      <c r="J15" s="33" t="n">
        <v>0</v>
      </c>
      <c r="K15" s="33"/>
      <c r="L15" s="33"/>
      <c r="M15" s="33"/>
    </row>
    <row collapsed="false" customFormat="false" customHeight="false" hidden="false" ht="12.75" outlineLevel="0" r="16">
      <c r="B16" s="33"/>
      <c r="C16" s="33"/>
      <c r="D16" s="33"/>
      <c r="E16" s="33" t="s">
        <v>162</v>
      </c>
      <c r="F16" s="33" t="s">
        <v>163</v>
      </c>
      <c r="I16" s="33"/>
      <c r="J16" s="33"/>
      <c r="K16" s="33"/>
      <c r="L16" s="33" t="s">
        <v>164</v>
      </c>
      <c r="M16" s="33" t="s">
        <v>165</v>
      </c>
    </row>
    <row collapsed="false" customFormat="false" customHeight="false" hidden="false" ht="12.75" outlineLevel="0" r="17">
      <c r="A17" s="3" t="s">
        <v>166</v>
      </c>
      <c r="B17" s="33" t="s">
        <v>147</v>
      </c>
      <c r="C17" s="33" t="s">
        <v>167</v>
      </c>
      <c r="D17" s="33"/>
      <c r="E17" s="33"/>
      <c r="F17" s="33"/>
      <c r="H17" s="3" t="s">
        <v>168</v>
      </c>
      <c r="I17" s="33" t="s">
        <v>134</v>
      </c>
      <c r="J17" s="33" t="s">
        <v>167</v>
      </c>
      <c r="K17" s="33"/>
      <c r="L17" s="33"/>
      <c r="M17" s="33"/>
    </row>
    <row collapsed="false" customFormat="false" customHeight="false" hidden="false" ht="14.25" outlineLevel="0" r="18">
      <c r="B18" s="33"/>
      <c r="C18" s="33"/>
      <c r="D18" s="33"/>
      <c r="E18" s="33" t="s">
        <v>138</v>
      </c>
      <c r="F18" s="33" t="s">
        <v>169</v>
      </c>
      <c r="I18" s="33"/>
      <c r="J18" s="33"/>
      <c r="K18" s="33"/>
      <c r="L18" s="33" t="s">
        <v>170</v>
      </c>
      <c r="M18" s="33" t="s">
        <v>171</v>
      </c>
    </row>
    <row collapsed="false" customFormat="false" customHeight="false" hidden="false" ht="12.75" outlineLevel="0" r="19">
      <c r="A19" s="3" t="s">
        <v>172</v>
      </c>
      <c r="B19" s="33" t="s">
        <v>173</v>
      </c>
      <c r="C19" s="33" t="s">
        <v>174</v>
      </c>
      <c r="D19" s="33"/>
      <c r="E19" s="33"/>
      <c r="F19" s="33"/>
      <c r="H19" s="3" t="s">
        <v>175</v>
      </c>
      <c r="I19" s="33" t="s">
        <v>176</v>
      </c>
      <c r="J19" s="33" t="n">
        <v>0</v>
      </c>
      <c r="K19" s="33"/>
      <c r="L19" s="33"/>
      <c r="M19" s="33"/>
    </row>
    <row collapsed="false" customFormat="false" customHeight="false" hidden="false" ht="12.75" outlineLevel="0" r="20">
      <c r="B20" s="33"/>
      <c r="C20" s="33"/>
      <c r="D20" s="33"/>
      <c r="E20" s="33" t="s">
        <v>140</v>
      </c>
      <c r="F20" s="33" t="s">
        <v>177</v>
      </c>
      <c r="I20" s="33"/>
      <c r="J20" s="33"/>
      <c r="K20" s="33"/>
      <c r="L20" s="33" t="s">
        <v>178</v>
      </c>
      <c r="M20" s="33" t="s">
        <v>179</v>
      </c>
    </row>
    <row collapsed="false" customFormat="false" customHeight="false" hidden="false" ht="14.25" outlineLevel="0" r="21">
      <c r="A21" s="3" t="s">
        <v>180</v>
      </c>
      <c r="B21" s="33" t="s">
        <v>153</v>
      </c>
      <c r="C21" s="33" t="s">
        <v>181</v>
      </c>
      <c r="D21" s="33"/>
      <c r="E21" s="33"/>
      <c r="F21" s="33"/>
      <c r="H21" s="3" t="s">
        <v>182</v>
      </c>
      <c r="I21" s="33" t="s">
        <v>183</v>
      </c>
      <c r="J21" s="33" t="s">
        <v>184</v>
      </c>
      <c r="K21" s="33"/>
      <c r="L21" s="33"/>
      <c r="M21" s="33"/>
    </row>
    <row collapsed="false" customFormat="false" customHeight="false" hidden="false" ht="12.75" outlineLevel="0" r="22">
      <c r="B22" s="33"/>
      <c r="C22" s="33"/>
      <c r="D22" s="33"/>
      <c r="E22" s="33" t="s">
        <v>185</v>
      </c>
      <c r="F22" s="33" t="s">
        <v>186</v>
      </c>
      <c r="I22" s="33"/>
      <c r="J22" s="33"/>
      <c r="K22" s="33"/>
      <c r="L22" s="33" t="s">
        <v>187</v>
      </c>
      <c r="M22" s="33" t="s">
        <v>151</v>
      </c>
    </row>
    <row collapsed="false" customFormat="false" customHeight="false" hidden="false" ht="14.25" outlineLevel="0" r="23">
      <c r="A23" s="3" t="s">
        <v>188</v>
      </c>
      <c r="B23" s="33" t="s">
        <v>137</v>
      </c>
      <c r="C23" s="33" t="s">
        <v>189</v>
      </c>
      <c r="D23" s="33"/>
      <c r="E23" s="33"/>
      <c r="F23" s="33"/>
      <c r="H23" s="25" t="s">
        <v>190</v>
      </c>
      <c r="I23" s="9" t="s">
        <v>191</v>
      </c>
      <c r="J23" s="9" t="s">
        <v>181</v>
      </c>
      <c r="K23" s="9"/>
      <c r="L23" s="9"/>
      <c r="M23" s="9"/>
    </row>
    <row collapsed="false" customFormat="false" customHeight="false" hidden="false" ht="12.75" outlineLevel="0" r="24">
      <c r="B24" s="33"/>
      <c r="C24" s="33"/>
      <c r="D24" s="33"/>
      <c r="E24" s="33" t="s">
        <v>192</v>
      </c>
      <c r="F24" s="33" t="s">
        <v>162</v>
      </c>
      <c r="H24" s="25"/>
      <c r="I24" s="9"/>
      <c r="J24" s="9"/>
      <c r="K24" s="9"/>
      <c r="L24" s="9" t="s">
        <v>193</v>
      </c>
      <c r="M24" s="9" t="n">
        <v>0</v>
      </c>
    </row>
    <row collapsed="false" customFormat="false" customHeight="false" hidden="false" ht="12.75" outlineLevel="0" r="25">
      <c r="A25" s="3" t="s">
        <v>194</v>
      </c>
      <c r="B25" s="33" t="s">
        <v>195</v>
      </c>
      <c r="C25" s="33" t="s">
        <v>167</v>
      </c>
      <c r="D25" s="33"/>
      <c r="E25" s="33"/>
      <c r="F25" s="33"/>
      <c r="H25" s="8" t="n">
        <v>1998</v>
      </c>
      <c r="I25" s="9" t="s">
        <v>155</v>
      </c>
      <c r="J25" s="9" t="n">
        <v>0</v>
      </c>
      <c r="K25" s="9"/>
      <c r="L25" s="9"/>
      <c r="M25" s="9"/>
    </row>
    <row collapsed="false" customFormat="false" customHeight="false" hidden="false" ht="12.75" outlineLevel="0" r="26">
      <c r="B26" s="33"/>
      <c r="C26" s="33"/>
      <c r="D26" s="33"/>
      <c r="E26" s="33" t="s">
        <v>193</v>
      </c>
      <c r="F26" s="33" t="s">
        <v>196</v>
      </c>
      <c r="H26" s="25"/>
      <c r="I26" s="9"/>
      <c r="J26" s="9"/>
      <c r="K26" s="9"/>
      <c r="L26" s="9" t="s">
        <v>130</v>
      </c>
      <c r="M26" s="9" t="n">
        <v>0</v>
      </c>
    </row>
    <row collapsed="false" customFormat="false" customHeight="false" hidden="false" ht="12.75" outlineLevel="0" r="27">
      <c r="A27" s="3" t="s">
        <v>197</v>
      </c>
      <c r="B27" s="33" t="s">
        <v>198</v>
      </c>
      <c r="C27" s="33" t="s">
        <v>199</v>
      </c>
      <c r="D27" s="33"/>
      <c r="E27" s="33"/>
      <c r="F27" s="33"/>
      <c r="H27" s="8" t="n">
        <v>2000</v>
      </c>
      <c r="I27" s="9" t="s">
        <v>147</v>
      </c>
      <c r="J27" s="9" t="s">
        <v>200</v>
      </c>
      <c r="K27" s="9"/>
      <c r="L27" s="9"/>
      <c r="M27" s="9"/>
    </row>
    <row collapsed="false" customFormat="false" customHeight="false" hidden="false" ht="14.25" outlineLevel="0" r="28">
      <c r="B28" s="33"/>
      <c r="C28" s="33"/>
      <c r="D28" s="33"/>
      <c r="E28" s="33" t="s">
        <v>187</v>
      </c>
      <c r="F28" s="33" t="s">
        <v>122</v>
      </c>
      <c r="H28" s="8"/>
      <c r="I28" s="9"/>
      <c r="J28" s="9"/>
      <c r="K28" s="9"/>
      <c r="L28" s="9" t="s">
        <v>201</v>
      </c>
      <c r="M28" s="9" t="n">
        <v>0</v>
      </c>
    </row>
    <row collapsed="false" customFormat="false" customHeight="false" hidden="false" ht="12.75" outlineLevel="0" r="29">
      <c r="A29" s="3" t="s">
        <v>202</v>
      </c>
      <c r="B29" s="33" t="s">
        <v>144</v>
      </c>
      <c r="C29" s="33" t="s">
        <v>203</v>
      </c>
      <c r="D29" s="33"/>
      <c r="E29" s="33"/>
      <c r="F29" s="33"/>
      <c r="H29" s="8" t="n">
        <v>2002</v>
      </c>
      <c r="I29" s="9" t="s">
        <v>204</v>
      </c>
      <c r="J29" s="9" t="s">
        <v>137</v>
      </c>
      <c r="K29" s="9"/>
      <c r="L29" s="25"/>
      <c r="M29" s="25"/>
    </row>
    <row collapsed="false" customFormat="false" customHeight="false" hidden="false" ht="14.25" outlineLevel="0" r="30">
      <c r="B30" s="33"/>
      <c r="C30" s="33"/>
      <c r="D30" s="33"/>
      <c r="E30" s="33" t="s">
        <v>205</v>
      </c>
      <c r="F30" s="33" t="s">
        <v>162</v>
      </c>
      <c r="H30" s="8"/>
      <c r="I30" s="9"/>
      <c r="J30" s="9"/>
      <c r="K30" s="9"/>
      <c r="L30" s="9" t="s">
        <v>206</v>
      </c>
      <c r="M30" s="9" t="n">
        <v>0</v>
      </c>
    </row>
    <row collapsed="false" customFormat="false" customHeight="false" hidden="false" ht="12.75" outlineLevel="0" r="31">
      <c r="A31" s="3" t="s">
        <v>207</v>
      </c>
      <c r="B31" s="33" t="s">
        <v>208</v>
      </c>
      <c r="C31" s="33" t="s">
        <v>181</v>
      </c>
      <c r="D31" s="33"/>
      <c r="E31" s="33"/>
      <c r="F31" s="33"/>
      <c r="H31" s="8" t="n">
        <v>2004</v>
      </c>
      <c r="I31" s="9" t="s">
        <v>209</v>
      </c>
      <c r="J31" s="9" t="s">
        <v>199</v>
      </c>
      <c r="K31" s="9"/>
      <c r="L31" s="9"/>
      <c r="M31" s="9"/>
    </row>
    <row collapsed="false" customFormat="false" customHeight="false" hidden="false" ht="12.75" outlineLevel="0" r="32">
      <c r="B32" s="33"/>
      <c r="C32" s="33"/>
      <c r="D32" s="33"/>
      <c r="E32" s="33" t="s">
        <v>158</v>
      </c>
      <c r="F32" s="33" t="s">
        <v>162</v>
      </c>
      <c r="H32" s="8"/>
      <c r="I32" s="9"/>
      <c r="J32" s="9"/>
      <c r="K32" s="9"/>
      <c r="L32" s="9" t="s">
        <v>130</v>
      </c>
      <c r="M32" s="9" t="n">
        <v>0</v>
      </c>
    </row>
    <row collapsed="false" customFormat="false" customHeight="false" hidden="false" ht="12.75" outlineLevel="0" r="33">
      <c r="A33" s="3" t="s">
        <v>210</v>
      </c>
      <c r="B33" s="33" t="s">
        <v>128</v>
      </c>
      <c r="C33" s="33" t="s">
        <v>147</v>
      </c>
      <c r="D33" s="33"/>
      <c r="E33" s="33"/>
      <c r="F33" s="33"/>
      <c r="H33" s="8" t="n">
        <v>2006</v>
      </c>
      <c r="I33" s="9" t="s">
        <v>211</v>
      </c>
      <c r="J33" s="9" t="s">
        <v>212</v>
      </c>
      <c r="K33" s="9"/>
      <c r="L33" s="9"/>
      <c r="M33" s="9"/>
    </row>
    <row collapsed="false" customFormat="false" customHeight="false" hidden="false" ht="14.25" outlineLevel="0" r="34">
      <c r="B34" s="33"/>
      <c r="C34" s="33"/>
      <c r="D34" s="33"/>
      <c r="E34" s="33" t="s">
        <v>213</v>
      </c>
      <c r="F34" s="33" t="s">
        <v>122</v>
      </c>
      <c r="H34" s="8"/>
      <c r="I34" s="9"/>
      <c r="J34" s="9"/>
      <c r="K34" s="9"/>
      <c r="L34" s="33" t="s">
        <v>214</v>
      </c>
      <c r="M34" s="33" t="s">
        <v>122</v>
      </c>
    </row>
    <row collapsed="false" customFormat="false" customHeight="false" hidden="false" ht="12.75" outlineLevel="0" r="35">
      <c r="A35" s="3" t="s">
        <v>215</v>
      </c>
      <c r="B35" s="33" t="s">
        <v>173</v>
      </c>
      <c r="C35" s="33" t="s">
        <v>200</v>
      </c>
      <c r="D35" s="33"/>
      <c r="E35" s="33"/>
      <c r="F35" s="33"/>
      <c r="H35" s="8" t="n">
        <v>2008</v>
      </c>
      <c r="I35" s="33" t="s">
        <v>216</v>
      </c>
      <c r="J35" s="33" t="s">
        <v>156</v>
      </c>
      <c r="K35" s="9"/>
      <c r="L35" s="9"/>
      <c r="M35" s="9"/>
    </row>
    <row collapsed="false" customFormat="false" customHeight="false" hidden="false" ht="12.75" outlineLevel="0" r="36">
      <c r="B36" s="33"/>
      <c r="C36" s="33"/>
      <c r="D36" s="33"/>
      <c r="E36" s="33" t="s">
        <v>186</v>
      </c>
      <c r="F36" s="33" t="s">
        <v>151</v>
      </c>
      <c r="H36" s="8"/>
      <c r="I36" s="9"/>
      <c r="J36" s="9"/>
      <c r="K36" s="9"/>
      <c r="L36" s="33" t="s">
        <v>217</v>
      </c>
      <c r="M36" s="33" t="s">
        <v>141</v>
      </c>
    </row>
    <row collapsed="false" customFormat="false" customHeight="false" hidden="false" ht="12.75" outlineLevel="0" r="37">
      <c r="A37" s="3" t="s">
        <v>218</v>
      </c>
      <c r="B37" s="33" t="s">
        <v>167</v>
      </c>
      <c r="C37" s="33" t="n">
        <v>0</v>
      </c>
      <c r="D37" s="33"/>
      <c r="E37" s="33"/>
      <c r="F37" s="33"/>
      <c r="H37" s="8" t="n">
        <v>2010</v>
      </c>
      <c r="I37" s="33" t="s">
        <v>219</v>
      </c>
      <c r="J37" s="33" t="s">
        <v>203</v>
      </c>
      <c r="K37" s="9"/>
      <c r="L37" s="9"/>
      <c r="M37" s="9"/>
    </row>
    <row collapsed="false" customFormat="false" customHeight="false" hidden="false" ht="12.75" outlineLevel="0" r="38">
      <c r="B38" s="33"/>
      <c r="C38" s="33"/>
      <c r="D38" s="33"/>
      <c r="E38" s="33" t="s">
        <v>220</v>
      </c>
      <c r="F38" s="33" t="s">
        <v>179</v>
      </c>
      <c r="H38" s="8"/>
      <c r="I38" s="33"/>
      <c r="J38" s="33"/>
      <c r="K38" s="9"/>
      <c r="L38" s="33" t="s">
        <v>186</v>
      </c>
      <c r="M38" s="33" t="s">
        <v>122</v>
      </c>
    </row>
    <row collapsed="false" customFormat="false" customHeight="false" hidden="false" ht="12.75" outlineLevel="0" r="39">
      <c r="A39" s="27" t="s">
        <v>221</v>
      </c>
      <c r="B39" s="12" t="s">
        <v>222</v>
      </c>
      <c r="C39" s="12" t="s">
        <v>209</v>
      </c>
      <c r="D39" s="12"/>
      <c r="E39" s="12"/>
      <c r="F39" s="12"/>
      <c r="H39" s="11" t="n">
        <v>2012</v>
      </c>
      <c r="I39" s="12" t="s">
        <v>156</v>
      </c>
      <c r="J39" s="12" t="s">
        <v>147</v>
      </c>
      <c r="K39" s="12"/>
      <c r="L39" s="27"/>
      <c r="M39" s="27"/>
    </row>
    <row collapsed="false" customFormat="false" customHeight="true" hidden="false" ht="12.75" outlineLevel="0" r="41">
      <c r="A41" s="34" t="s">
        <v>223</v>
      </c>
      <c r="B41" s="34"/>
      <c r="C41" s="34"/>
      <c r="D41" s="34"/>
      <c r="E41" s="34"/>
      <c r="F41" s="34"/>
      <c r="G41" s="25"/>
      <c r="H41" s="25"/>
      <c r="I41" s="25"/>
      <c r="J41" s="25"/>
      <c r="K41" s="25"/>
      <c r="L41" s="25"/>
      <c r="M41" s="25"/>
    </row>
    <row collapsed="false" customFormat="false" customHeight="false" hidden="false" ht="12.75" outlineLevel="0" r="42">
      <c r="A42" s="34"/>
      <c r="B42" s="34"/>
      <c r="C42" s="34"/>
      <c r="D42" s="34"/>
      <c r="E42" s="34"/>
      <c r="F42" s="34"/>
      <c r="G42" s="25"/>
      <c r="H42" s="25"/>
      <c r="I42" s="25"/>
      <c r="J42" s="25"/>
      <c r="K42" s="25"/>
      <c r="L42" s="25"/>
      <c r="M42" s="25"/>
    </row>
    <row collapsed="false" customFormat="false" customHeight="false" hidden="false" ht="12.75" outlineLevel="0" r="43">
      <c r="A43" s="34"/>
      <c r="B43" s="34"/>
      <c r="C43" s="34"/>
      <c r="D43" s="34"/>
      <c r="E43" s="34"/>
      <c r="F43" s="34"/>
      <c r="G43" s="25"/>
      <c r="H43" s="25"/>
      <c r="I43" s="25"/>
      <c r="J43" s="25"/>
      <c r="K43" s="25"/>
      <c r="L43" s="25"/>
      <c r="M43" s="25"/>
    </row>
    <row collapsed="false" customFormat="false" customHeight="true" hidden="false" ht="25.5" outlineLevel="0" r="44">
      <c r="A44" s="4" t="s">
        <v>224</v>
      </c>
      <c r="B44" s="4"/>
      <c r="C44" s="4"/>
      <c r="D44" s="4"/>
      <c r="E44" s="4"/>
      <c r="F44" s="4"/>
      <c r="G44" s="4"/>
      <c r="H44" s="4"/>
      <c r="I44" s="4"/>
      <c r="J44" s="4"/>
      <c r="K44" s="4"/>
      <c r="L44" s="4"/>
      <c r="M44" s="4"/>
    </row>
    <row collapsed="false" customFormat="false" customHeight="true" hidden="false" ht="38.25" outlineLevel="0" r="45">
      <c r="A45" s="4" t="s">
        <v>225</v>
      </c>
      <c r="B45" s="4"/>
      <c r="C45" s="4"/>
      <c r="D45" s="4"/>
      <c r="E45" s="4"/>
      <c r="F45" s="4"/>
      <c r="G45" s="4"/>
      <c r="H45" s="4"/>
      <c r="I45" s="4"/>
      <c r="J45" s="4"/>
      <c r="K45" s="4"/>
      <c r="L45" s="4"/>
      <c r="M45" s="4"/>
    </row>
    <row collapsed="false" customFormat="false" customHeight="true" hidden="false" ht="39" outlineLevel="0" r="46">
      <c r="A46" s="4" t="s">
        <v>226</v>
      </c>
      <c r="B46" s="4"/>
      <c r="C46" s="4"/>
      <c r="D46" s="4"/>
      <c r="E46" s="4"/>
      <c r="F46" s="4"/>
      <c r="G46" s="4"/>
      <c r="H46" s="4"/>
      <c r="I46" s="4"/>
      <c r="J46" s="4"/>
      <c r="K46" s="4"/>
      <c r="L46" s="4"/>
      <c r="M46" s="4"/>
    </row>
    <row collapsed="false" customFormat="false" customHeight="true" hidden="false" ht="27.75" outlineLevel="0" r="47">
      <c r="A47" s="14" t="s">
        <v>227</v>
      </c>
      <c r="B47" s="14"/>
      <c r="C47" s="14"/>
      <c r="D47" s="14"/>
      <c r="E47" s="14"/>
      <c r="F47" s="14"/>
      <c r="G47" s="14"/>
      <c r="H47" s="14"/>
      <c r="I47" s="14"/>
      <c r="J47" s="14"/>
      <c r="K47" s="14"/>
      <c r="L47" s="14"/>
      <c r="M47" s="14"/>
    </row>
    <row collapsed="false" customFormat="false" customHeight="true" hidden="false" ht="12.75" outlineLevel="0" r="48">
      <c r="A48" s="4" t="s">
        <v>228</v>
      </c>
      <c r="B48" s="4"/>
      <c r="C48" s="4"/>
      <c r="D48" s="4"/>
      <c r="E48" s="4"/>
      <c r="F48" s="4"/>
      <c r="G48" s="4"/>
      <c r="H48" s="4"/>
      <c r="I48" s="4"/>
      <c r="J48" s="4"/>
      <c r="K48" s="4"/>
      <c r="L48" s="4"/>
      <c r="M48" s="4"/>
    </row>
    <row collapsed="false" customFormat="false" customHeight="false" hidden="false" ht="12.75" outlineLevel="0" r="49">
      <c r="A49" s="4"/>
      <c r="B49" s="4"/>
      <c r="C49" s="4"/>
      <c r="D49" s="4"/>
      <c r="E49" s="4"/>
      <c r="F49" s="4"/>
      <c r="G49" s="4"/>
      <c r="H49" s="4"/>
      <c r="I49" s="4"/>
      <c r="J49" s="4"/>
      <c r="K49" s="4"/>
      <c r="L49" s="4"/>
      <c r="M49" s="4"/>
    </row>
    <row collapsed="false" customFormat="false" customHeight="true" hidden="false" ht="25.5" outlineLevel="0" r="50">
      <c r="A50" s="4" t="s">
        <v>229</v>
      </c>
      <c r="B50" s="4"/>
      <c r="C50" s="4"/>
      <c r="D50" s="4"/>
      <c r="E50" s="4"/>
      <c r="F50" s="4"/>
      <c r="G50" s="4"/>
      <c r="H50" s="4"/>
      <c r="I50" s="4"/>
      <c r="J50" s="4"/>
      <c r="K50" s="4"/>
      <c r="L50" s="4"/>
      <c r="M50" s="4"/>
    </row>
    <row collapsed="false" customFormat="false" customHeight="true" hidden="false" ht="25.5" outlineLevel="0" r="51">
      <c r="A51" s="4" t="s">
        <v>230</v>
      </c>
      <c r="B51" s="4"/>
      <c r="C51" s="4"/>
      <c r="D51" s="4"/>
      <c r="E51" s="4"/>
      <c r="F51" s="4"/>
      <c r="G51" s="4"/>
      <c r="H51" s="4"/>
      <c r="I51" s="4"/>
      <c r="J51" s="4"/>
      <c r="K51" s="4"/>
      <c r="L51" s="4"/>
      <c r="M51" s="4"/>
    </row>
    <row collapsed="false" customFormat="false" customHeight="true" hidden="false" ht="38.25" outlineLevel="0" r="52">
      <c r="A52" s="4" t="s">
        <v>231</v>
      </c>
      <c r="B52" s="4"/>
      <c r="C52" s="4"/>
      <c r="D52" s="4"/>
      <c r="E52" s="4"/>
      <c r="F52" s="4"/>
      <c r="G52" s="4"/>
      <c r="H52" s="4"/>
      <c r="I52" s="4"/>
      <c r="J52" s="4"/>
      <c r="K52" s="4"/>
      <c r="L52" s="4"/>
      <c r="M52" s="4"/>
    </row>
    <row collapsed="false" customFormat="false" customHeight="false" hidden="false" ht="12.75" outlineLevel="0" r="53">
      <c r="A53" s="5"/>
      <c r="B53" s="5"/>
      <c r="C53" s="5"/>
      <c r="D53" s="5"/>
      <c r="E53" s="5"/>
      <c r="F53" s="5"/>
      <c r="G53" s="5"/>
      <c r="H53" s="5"/>
    </row>
    <row collapsed="false" customFormat="false" customHeight="true" hidden="false" ht="39.75" outlineLevel="0" r="54">
      <c r="A54" s="35" t="s">
        <v>232</v>
      </c>
      <c r="B54" s="35"/>
      <c r="C54" s="35"/>
      <c r="D54" s="35"/>
      <c r="E54" s="35"/>
      <c r="F54" s="35"/>
      <c r="G54" s="35"/>
      <c r="H54" s="35"/>
      <c r="I54" s="35"/>
      <c r="J54" s="35"/>
      <c r="K54" s="35"/>
      <c r="L54" s="35"/>
      <c r="M54" s="35"/>
    </row>
    <row collapsed="false" customFormat="false" customHeight="true" hidden="false" ht="13.5" outlineLevel="0" r="62"/>
    <row collapsed="false" customFormat="false" customHeight="true" hidden="true" ht="12" outlineLevel="0" r="75"/>
    <row collapsed="false" customFormat="false" customHeight="true" hidden="true" ht="66.75" outlineLevel="0" r="76"/>
    <row collapsed="false" customFormat="false" customHeight="true" hidden="true" ht="52.5" outlineLevel="0" r="77"/>
    <row collapsed="false" customFormat="false" customHeight="true" hidden="true" ht="13.5" outlineLevel="0" r="78"/>
    <row collapsed="false" customFormat="false" customHeight="true" hidden="true" ht="26.25" outlineLevel="0" r="79"/>
    <row collapsed="false" customFormat="false" customHeight="true" hidden="true" ht="13.5" outlineLevel="0" r="80"/>
    <row collapsed="false" customFormat="false" customHeight="true" hidden="true" ht="18" outlineLevel="0" r="81"/>
    <row collapsed="false" customFormat="false" customHeight="true" hidden="true" ht="36" outlineLevel="0" r="82"/>
    <row collapsed="false" customFormat="false" customHeight="true" hidden="true" ht="27" outlineLevel="0" r="83"/>
    <row collapsed="false" customFormat="false" customHeight="true" hidden="true" ht="13.5" outlineLevel="0" r="84"/>
    <row collapsed="false" customFormat="false" customHeight="true" hidden="true" ht="143.25" outlineLevel="0" r="85"/>
    <row collapsed="false" customFormat="false" customHeight="true" hidden="true" ht="12.75" outlineLevel="0" r="86"/>
    <row collapsed="false" customFormat="false" customHeight="true" hidden="false" ht="15" outlineLevel="0" r="92"/>
    <row collapsed="false" customFormat="false" customHeight="true" hidden="false" ht="210.75" outlineLevel="0" r="134"/>
  </sheetData>
  <mergeCells count="14">
    <mergeCell ref="B4:C4"/>
    <mergeCell ref="E4:F4"/>
    <mergeCell ref="I4:J4"/>
    <mergeCell ref="L4:M4"/>
    <mergeCell ref="A41:F42"/>
    <mergeCell ref="A44:M44"/>
    <mergeCell ref="A45:M45"/>
    <mergeCell ref="A46:M46"/>
    <mergeCell ref="A47:M47"/>
    <mergeCell ref="A48:M49"/>
    <mergeCell ref="A50:M50"/>
    <mergeCell ref="A51:M51"/>
    <mergeCell ref="A52:M52"/>
    <mergeCell ref="A54:M54"/>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rowBreaks count="2" manualBreakCount="2">
    <brk id="54" man="true" max="16383" min="0"/>
    <brk id="73" man="true" max="16383" min="0"/>
  </rowBreaks>
</worksheet>
</file>

<file path=xl/worksheets/sheet5.xml><?xml version="1.0" encoding="utf-8"?>
<worksheet xmlns="http://schemas.openxmlformats.org/spreadsheetml/2006/main" xmlns:r="http://schemas.openxmlformats.org/officeDocument/2006/relationships">
  <sheetPr filterMode="false">
    <pageSetUpPr fitToPage="false"/>
  </sheetPr>
  <dimension ref="A1:I6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1" activeCellId="0" pane="topLeft" sqref="B1"/>
    </sheetView>
  </sheetViews>
  <sheetFormatPr defaultRowHeight="12.1"/>
  <cols>
    <col collapsed="false" hidden="false" max="1" min="1" style="0" width="10"/>
    <col collapsed="false" hidden="false" max="2" min="2" style="0" width="12.8295454545455"/>
    <col collapsed="false" hidden="false" max="4" min="3" style="0" width="17.5"/>
    <col collapsed="false" hidden="false" max="5" min="5" style="0" width="4.65909090909091"/>
    <col collapsed="false" hidden="false" max="6" min="6" style="0" width="9.32954545454546"/>
    <col collapsed="false" hidden="false" max="7" min="7" style="0" width="12.8295454545455"/>
    <col collapsed="false" hidden="false" max="9" min="8" style="0" width="17.3295454545455"/>
    <col collapsed="false" hidden="false" max="1025" min="10" style="0" width="9.32954545454546"/>
  </cols>
  <sheetData>
    <row collapsed="false" customFormat="false" customHeight="false" hidden="false" ht="12.1" outlineLevel="0" r="1">
      <c r="A1" s="3" t="s">
        <v>233</v>
      </c>
      <c r="B1" s="3" t="s">
        <v>9</v>
      </c>
    </row>
    <row collapsed="false" customFormat="false" customHeight="true" hidden="false" ht="38.1" outlineLevel="0" r="3">
      <c r="A3" s="6" t="s">
        <v>42</v>
      </c>
      <c r="B3" s="7" t="s">
        <v>234</v>
      </c>
      <c r="C3" s="7" t="s">
        <v>235</v>
      </c>
      <c r="D3" s="7" t="s">
        <v>236</v>
      </c>
      <c r="F3" s="6" t="s">
        <v>42</v>
      </c>
      <c r="G3" s="7" t="s">
        <v>234</v>
      </c>
      <c r="H3" s="7" t="s">
        <v>235</v>
      </c>
      <c r="I3" s="7" t="s">
        <v>236</v>
      </c>
    </row>
    <row collapsed="false" customFormat="false" customHeight="true" hidden="false" ht="12.75" outlineLevel="0" r="4">
      <c r="A4" s="36" t="n">
        <v>1862</v>
      </c>
      <c r="B4" s="9" t="s">
        <v>237</v>
      </c>
      <c r="C4" s="9" t="n">
        <v>-3</v>
      </c>
      <c r="D4" s="9" t="n">
        <v>8</v>
      </c>
      <c r="E4" s="37"/>
      <c r="F4" s="36" t="n">
        <v>1938</v>
      </c>
      <c r="G4" s="9" t="s">
        <v>238</v>
      </c>
      <c r="H4" s="9" t="n">
        <v>-72</v>
      </c>
      <c r="I4" s="9" t="n">
        <v>-7</v>
      </c>
    </row>
    <row collapsed="false" customFormat="false" customHeight="true" hidden="false" ht="12.75" outlineLevel="0" r="5">
      <c r="A5" s="36" t="n">
        <v>1866</v>
      </c>
      <c r="B5" s="9" t="s">
        <v>237</v>
      </c>
      <c r="C5" s="9" t="n">
        <v>-2</v>
      </c>
      <c r="D5" s="9" t="n">
        <v>0</v>
      </c>
      <c r="E5" s="37"/>
      <c r="F5" s="36" t="n">
        <v>1942</v>
      </c>
      <c r="G5" s="9" t="s">
        <v>238</v>
      </c>
      <c r="H5" s="9" t="n">
        <v>-44</v>
      </c>
      <c r="I5" s="9" t="n">
        <v>-9</v>
      </c>
    </row>
    <row collapsed="false" customFormat="false" customHeight="true" hidden="false" ht="12.75" outlineLevel="0" r="6">
      <c r="A6" s="36" t="n">
        <v>1870</v>
      </c>
      <c r="B6" s="9" t="s">
        <v>237</v>
      </c>
      <c r="C6" s="9" t="n">
        <v>-31</v>
      </c>
      <c r="D6" s="9" t="n">
        <v>-4</v>
      </c>
      <c r="E6" s="37"/>
      <c r="F6" s="36" t="n">
        <v>1946</v>
      </c>
      <c r="G6" s="9" t="s">
        <v>238</v>
      </c>
      <c r="H6" s="9" t="n">
        <v>-55</v>
      </c>
      <c r="I6" s="9" t="n">
        <v>-12</v>
      </c>
    </row>
    <row collapsed="false" customFormat="false" customHeight="true" hidden="false" ht="12.75" outlineLevel="0" r="7">
      <c r="A7" s="36" t="n">
        <v>1874</v>
      </c>
      <c r="B7" s="9" t="s">
        <v>237</v>
      </c>
      <c r="C7" s="9" t="n">
        <v>-96</v>
      </c>
      <c r="D7" s="9" t="n">
        <v>-8</v>
      </c>
      <c r="E7" s="37"/>
      <c r="F7" s="36" t="n">
        <v>1950</v>
      </c>
      <c r="G7" s="9" t="s">
        <v>238</v>
      </c>
      <c r="H7" s="9" t="n">
        <v>-28</v>
      </c>
      <c r="I7" s="9" t="n">
        <v>-5</v>
      </c>
    </row>
    <row collapsed="false" customFormat="false" customHeight="true" hidden="false" ht="12.75" outlineLevel="0" r="8">
      <c r="A8" s="36" t="n">
        <v>1878</v>
      </c>
      <c r="B8" s="9" t="s">
        <v>237</v>
      </c>
      <c r="C8" s="9" t="n">
        <v>-9</v>
      </c>
      <c r="D8" s="9" t="n">
        <v>-6</v>
      </c>
      <c r="E8" s="37"/>
      <c r="F8" s="36" t="n">
        <v>1954</v>
      </c>
      <c r="G8" s="9" t="s">
        <v>237</v>
      </c>
      <c r="H8" s="9" t="n">
        <v>-18</v>
      </c>
      <c r="I8" s="9" t="n">
        <v>-1</v>
      </c>
    </row>
    <row collapsed="false" customFormat="false" customHeight="true" hidden="false" ht="12.75" outlineLevel="0" r="9">
      <c r="A9" s="36" t="n">
        <v>1882</v>
      </c>
      <c r="B9" s="9" t="s">
        <v>237</v>
      </c>
      <c r="C9" s="9" t="n">
        <v>-33</v>
      </c>
      <c r="D9" s="9" t="n">
        <v>3</v>
      </c>
      <c r="E9" s="37"/>
      <c r="F9" s="36" t="n">
        <v>1958</v>
      </c>
      <c r="G9" s="9" t="s">
        <v>237</v>
      </c>
      <c r="H9" s="9" t="n">
        <v>-48</v>
      </c>
      <c r="I9" s="9" t="n">
        <v>-12</v>
      </c>
    </row>
    <row collapsed="false" customFormat="false" customHeight="true" hidden="false" ht="12.75" outlineLevel="0" r="10">
      <c r="A10" s="36" t="n">
        <v>1886</v>
      </c>
      <c r="B10" s="9" t="s">
        <v>238</v>
      </c>
      <c r="C10" s="9" t="n">
        <v>-15</v>
      </c>
      <c r="D10" s="9" t="n">
        <v>3</v>
      </c>
      <c r="E10" s="37"/>
      <c r="F10" s="36" t="n">
        <v>1962</v>
      </c>
      <c r="G10" s="9" t="s">
        <v>238</v>
      </c>
      <c r="H10" s="9" t="n">
        <v>-4</v>
      </c>
      <c r="I10" s="9" t="n">
        <v>2</v>
      </c>
    </row>
    <row collapsed="false" customFormat="false" customHeight="true" hidden="false" ht="12.75" outlineLevel="0" r="11">
      <c r="A11" s="36" t="n">
        <v>1890</v>
      </c>
      <c r="B11" s="9" t="s">
        <v>237</v>
      </c>
      <c r="C11" s="9" t="n">
        <v>-85</v>
      </c>
      <c r="D11" s="9" t="n">
        <v>0</v>
      </c>
      <c r="E11" s="37"/>
      <c r="F11" s="36" t="n">
        <v>1966</v>
      </c>
      <c r="G11" s="9" t="s">
        <v>238</v>
      </c>
      <c r="H11" s="9" t="n">
        <v>-48</v>
      </c>
      <c r="I11" s="9" t="n">
        <v>-4</v>
      </c>
    </row>
    <row collapsed="false" customFormat="false" customHeight="true" hidden="false" ht="12.75" outlineLevel="0" r="12">
      <c r="A12" s="36" t="n">
        <v>1894</v>
      </c>
      <c r="B12" s="9" t="s">
        <v>238</v>
      </c>
      <c r="C12" s="9" t="n">
        <v>-125</v>
      </c>
      <c r="D12" s="9" t="n">
        <v>-4</v>
      </c>
      <c r="E12" s="37"/>
      <c r="F12" s="36" t="n">
        <v>1970</v>
      </c>
      <c r="G12" s="9" t="s">
        <v>237</v>
      </c>
      <c r="H12" s="9" t="n">
        <v>-12</v>
      </c>
      <c r="I12" s="9" t="n">
        <v>1</v>
      </c>
    </row>
    <row collapsed="false" customFormat="false" customHeight="true" hidden="false" ht="12.75" outlineLevel="0" r="13">
      <c r="A13" s="36" t="n">
        <v>1898</v>
      </c>
      <c r="B13" s="9" t="s">
        <v>237</v>
      </c>
      <c r="C13" s="9" t="n">
        <v>-19</v>
      </c>
      <c r="D13" s="9" t="n">
        <v>9</v>
      </c>
      <c r="E13" s="37"/>
      <c r="F13" s="36" t="n">
        <v>1974</v>
      </c>
      <c r="G13" s="9" t="s">
        <v>237</v>
      </c>
      <c r="H13" s="9" t="n">
        <v>-48</v>
      </c>
      <c r="I13" s="9" t="n">
        <v>-4</v>
      </c>
    </row>
    <row collapsed="false" customFormat="false" customHeight="true" hidden="false" ht="12.75" outlineLevel="0" r="14">
      <c r="A14" s="36" t="n">
        <v>1902</v>
      </c>
      <c r="B14" s="9" t="s">
        <v>237</v>
      </c>
      <c r="C14" s="9" t="s">
        <v>239</v>
      </c>
      <c r="D14" s="9" t="n">
        <v>2</v>
      </c>
      <c r="E14" s="37"/>
      <c r="F14" s="36" t="n">
        <v>1978</v>
      </c>
      <c r="G14" s="9" t="s">
        <v>238</v>
      </c>
      <c r="H14" s="9" t="n">
        <v>-15</v>
      </c>
      <c r="I14" s="9" t="n">
        <v>-3</v>
      </c>
    </row>
    <row collapsed="false" customFormat="false" customHeight="true" hidden="false" ht="12.75" outlineLevel="0" r="15">
      <c r="A15" s="36" t="n">
        <v>1906</v>
      </c>
      <c r="B15" s="9" t="s">
        <v>237</v>
      </c>
      <c r="C15" s="9" t="n">
        <v>-28</v>
      </c>
      <c r="D15" s="9" t="n">
        <v>3</v>
      </c>
      <c r="E15" s="37"/>
      <c r="F15" s="36" t="n">
        <v>1982</v>
      </c>
      <c r="G15" s="9" t="s">
        <v>237</v>
      </c>
      <c r="H15" s="9" t="n">
        <v>-26</v>
      </c>
      <c r="I15" s="9" t="n">
        <v>1</v>
      </c>
    </row>
    <row collapsed="false" customFormat="false" customHeight="true" hidden="false" ht="12.75" outlineLevel="0" r="16">
      <c r="A16" s="36" t="n">
        <v>1910</v>
      </c>
      <c r="B16" s="9" t="s">
        <v>237</v>
      </c>
      <c r="C16" s="9" t="n">
        <v>-57</v>
      </c>
      <c r="D16" s="9" t="n">
        <v>-8</v>
      </c>
      <c r="E16" s="37"/>
      <c r="F16" s="36" t="n">
        <v>1986</v>
      </c>
      <c r="G16" s="9" t="s">
        <v>237</v>
      </c>
      <c r="H16" s="9" t="n">
        <v>-5</v>
      </c>
      <c r="I16" s="9" t="n">
        <v>-8</v>
      </c>
    </row>
    <row collapsed="false" customFormat="false" customHeight="true" hidden="false" ht="12.75" outlineLevel="0" r="17">
      <c r="A17" s="36" t="n">
        <v>1914</v>
      </c>
      <c r="B17" s="9" t="s">
        <v>238</v>
      </c>
      <c r="C17" s="9" t="n">
        <v>-61</v>
      </c>
      <c r="D17" s="9" t="n">
        <v>5</v>
      </c>
      <c r="E17" s="37"/>
      <c r="F17" s="36" t="n">
        <v>1990</v>
      </c>
      <c r="G17" s="9" t="s">
        <v>237</v>
      </c>
      <c r="H17" s="9" t="n">
        <v>-8</v>
      </c>
      <c r="I17" s="9" t="n">
        <v>-1</v>
      </c>
    </row>
    <row collapsed="false" customFormat="false" customHeight="true" hidden="false" ht="12.75" outlineLevel="0" r="18">
      <c r="A18" s="36" t="n">
        <v>1918</v>
      </c>
      <c r="B18" s="9" t="s">
        <v>238</v>
      </c>
      <c r="C18" s="9" t="n">
        <v>-22</v>
      </c>
      <c r="D18" s="9" t="n">
        <v>-6</v>
      </c>
      <c r="E18" s="37"/>
      <c r="F18" s="36" t="n">
        <v>1994</v>
      </c>
      <c r="G18" s="9" t="s">
        <v>238</v>
      </c>
      <c r="H18" s="9" t="n">
        <v>-54</v>
      </c>
      <c r="I18" s="9" t="s">
        <v>240</v>
      </c>
    </row>
    <row collapsed="false" customFormat="false" customHeight="true" hidden="false" ht="12.75" outlineLevel="0" r="19">
      <c r="A19" s="36" t="n">
        <v>1922</v>
      </c>
      <c r="B19" s="9" t="s">
        <v>237</v>
      </c>
      <c r="C19" s="9" t="n">
        <v>-77</v>
      </c>
      <c r="D19" s="9" t="n">
        <v>-6</v>
      </c>
      <c r="E19" s="37"/>
      <c r="F19" s="8" t="n">
        <v>1998</v>
      </c>
      <c r="G19" s="9" t="s">
        <v>238</v>
      </c>
      <c r="H19" s="9" t="n">
        <v>5</v>
      </c>
      <c r="I19" s="9" t="n">
        <v>0</v>
      </c>
    </row>
    <row collapsed="false" customFormat="false" customHeight="true" hidden="false" ht="12.75" outlineLevel="0" r="20">
      <c r="A20" s="36" t="n">
        <v>1926</v>
      </c>
      <c r="B20" s="9" t="s">
        <v>237</v>
      </c>
      <c r="C20" s="9" t="n">
        <v>-9</v>
      </c>
      <c r="D20" s="9" t="n">
        <v>-6</v>
      </c>
      <c r="E20" s="37"/>
      <c r="F20" s="8" t="n">
        <v>2002</v>
      </c>
      <c r="G20" s="9" t="s">
        <v>237</v>
      </c>
      <c r="H20" s="9" t="n">
        <v>8</v>
      </c>
      <c r="I20" s="9" t="n">
        <v>1</v>
      </c>
    </row>
    <row collapsed="false" customFormat="false" customHeight="true" hidden="false" ht="12.75" outlineLevel="0" r="21">
      <c r="A21" s="36" t="n">
        <v>1930</v>
      </c>
      <c r="B21" s="9" t="s">
        <v>237</v>
      </c>
      <c r="C21" s="9" t="n">
        <v>-52</v>
      </c>
      <c r="D21" s="9" t="n">
        <v>-8</v>
      </c>
      <c r="E21" s="37"/>
      <c r="F21" s="8" t="n">
        <v>2006</v>
      </c>
      <c r="G21" s="9" t="s">
        <v>237</v>
      </c>
      <c r="H21" s="9" t="n">
        <v>-30</v>
      </c>
      <c r="I21" s="9" t="n">
        <v>-6</v>
      </c>
    </row>
    <row collapsed="false" customFormat="false" customHeight="true" hidden="false" ht="12.75" outlineLevel="0" r="22">
      <c r="A22" s="38" t="n">
        <v>1934</v>
      </c>
      <c r="B22" s="12" t="s">
        <v>238</v>
      </c>
      <c r="C22" s="12" t="n">
        <v>9</v>
      </c>
      <c r="D22" s="12" t="n">
        <v>10</v>
      </c>
      <c r="E22" s="37"/>
      <c r="F22" s="11" t="n">
        <v>2010</v>
      </c>
      <c r="G22" s="12" t="s">
        <v>238</v>
      </c>
      <c r="H22" s="12" t="n">
        <v>-63</v>
      </c>
      <c r="I22" s="12" t="n">
        <v>-6</v>
      </c>
    </row>
    <row collapsed="false" customFormat="false" customHeight="true" hidden="false" ht="12.75" outlineLevel="0" r="23">
      <c r="A23" s="36" t="n">
        <v>1938</v>
      </c>
      <c r="B23" s="9" t="s">
        <v>238</v>
      </c>
      <c r="C23" s="9" t="n">
        <v>-72</v>
      </c>
      <c r="D23" s="9" t="n">
        <v>-7</v>
      </c>
      <c r="E23" s="37"/>
      <c r="F23" s="11"/>
      <c r="G23" s="12"/>
      <c r="H23" s="12"/>
      <c r="I23" s="12"/>
    </row>
    <row collapsed="false" customFormat="false" customHeight="true" hidden="false" ht="12.75" outlineLevel="0" r="24">
      <c r="A24" s="36" t="n">
        <v>1942</v>
      </c>
      <c r="B24" s="9" t="s">
        <v>238</v>
      </c>
      <c r="C24" s="9" t="n">
        <v>-44</v>
      </c>
      <c r="D24" s="9" t="n">
        <v>-9</v>
      </c>
      <c r="E24" s="37"/>
      <c r="F24" s="11"/>
      <c r="G24" s="12"/>
      <c r="H24" s="12"/>
      <c r="I24" s="12"/>
    </row>
    <row collapsed="false" customFormat="false" customHeight="true" hidden="false" ht="12.75" outlineLevel="0" r="25">
      <c r="A25" s="36" t="n">
        <v>1946</v>
      </c>
      <c r="B25" s="9" t="s">
        <v>238</v>
      </c>
      <c r="C25" s="9" t="n">
        <v>-55</v>
      </c>
      <c r="D25" s="9" t="n">
        <v>-12</v>
      </c>
      <c r="E25" s="37"/>
      <c r="F25" s="11"/>
      <c r="G25" s="12"/>
      <c r="H25" s="12"/>
      <c r="I25" s="12"/>
    </row>
    <row collapsed="false" customFormat="false" customHeight="true" hidden="false" ht="12.75" outlineLevel="0" r="26">
      <c r="A26" s="36" t="n">
        <v>1950</v>
      </c>
      <c r="B26" s="9" t="s">
        <v>238</v>
      </c>
      <c r="C26" s="9" t="n">
        <v>-28</v>
      </c>
      <c r="D26" s="9" t="n">
        <v>-5</v>
      </c>
      <c r="E26" s="37"/>
      <c r="F26" s="11"/>
      <c r="G26" s="12"/>
      <c r="H26" s="12"/>
      <c r="I26" s="12"/>
    </row>
    <row collapsed="false" customFormat="false" customHeight="true" hidden="false" ht="12.75" outlineLevel="0" r="27">
      <c r="A27" s="36" t="n">
        <v>1954</v>
      </c>
      <c r="B27" s="9" t="s">
        <v>237</v>
      </c>
      <c r="C27" s="9" t="n">
        <v>-18</v>
      </c>
      <c r="D27" s="9" t="n">
        <v>-1</v>
      </c>
      <c r="E27" s="37"/>
      <c r="F27" s="11"/>
      <c r="G27" s="12"/>
      <c r="H27" s="12"/>
      <c r="I27" s="12"/>
    </row>
    <row collapsed="false" customFormat="false" customHeight="true" hidden="false" ht="12.75" outlineLevel="0" r="28">
      <c r="A28" s="36" t="n">
        <v>1958</v>
      </c>
      <c r="B28" s="9" t="s">
        <v>237</v>
      </c>
      <c r="C28" s="9" t="n">
        <v>-48</v>
      </c>
      <c r="D28" s="9" t="n">
        <v>-12</v>
      </c>
      <c r="E28" s="37"/>
      <c r="F28" s="11"/>
      <c r="G28" s="12"/>
      <c r="H28" s="12"/>
      <c r="I28" s="12"/>
    </row>
    <row collapsed="false" customFormat="false" customHeight="true" hidden="false" ht="12.75" outlineLevel="0" r="29">
      <c r="A29" s="36" t="n">
        <v>1962</v>
      </c>
      <c r="B29" s="9" t="s">
        <v>238</v>
      </c>
      <c r="C29" s="9" t="n">
        <v>-4</v>
      </c>
      <c r="D29" s="9" t="n">
        <v>2</v>
      </c>
      <c r="E29" s="37"/>
      <c r="F29" s="11"/>
      <c r="G29" s="12"/>
      <c r="H29" s="12"/>
      <c r="I29" s="12"/>
    </row>
    <row collapsed="false" customFormat="false" customHeight="true" hidden="false" ht="12.75" outlineLevel="0" r="30">
      <c r="A30" s="36" t="n">
        <v>1966</v>
      </c>
      <c r="B30" s="9" t="s">
        <v>238</v>
      </c>
      <c r="C30" s="9" t="n">
        <v>-48</v>
      </c>
      <c r="D30" s="9" t="n">
        <v>-4</v>
      </c>
      <c r="E30" s="37"/>
      <c r="F30" s="11"/>
      <c r="G30" s="12"/>
      <c r="H30" s="12"/>
      <c r="I30" s="12"/>
    </row>
    <row collapsed="false" customFormat="false" customHeight="true" hidden="false" ht="12.75" outlineLevel="0" r="31">
      <c r="A31" s="36" t="n">
        <v>1970</v>
      </c>
      <c r="B31" s="9" t="s">
        <v>237</v>
      </c>
      <c r="C31" s="9" t="n">
        <v>-12</v>
      </c>
      <c r="D31" s="9" t="n">
        <v>1</v>
      </c>
      <c r="E31" s="37"/>
      <c r="F31" s="11"/>
      <c r="G31" s="12"/>
      <c r="H31" s="12"/>
      <c r="I31" s="12"/>
    </row>
    <row collapsed="false" customFormat="false" customHeight="true" hidden="false" ht="12.75" outlineLevel="0" r="32">
      <c r="A32" s="36" t="n">
        <v>1974</v>
      </c>
      <c r="B32" s="9" t="s">
        <v>237</v>
      </c>
      <c r="C32" s="9" t="n">
        <v>-48</v>
      </c>
      <c r="D32" s="9" t="n">
        <v>-4</v>
      </c>
      <c r="E32" s="37"/>
      <c r="F32" s="11"/>
      <c r="G32" s="12"/>
      <c r="H32" s="12"/>
      <c r="I32" s="12"/>
    </row>
    <row collapsed="false" customFormat="false" customHeight="true" hidden="false" ht="12.75" outlineLevel="0" r="33">
      <c r="A33" s="36" t="n">
        <v>1978</v>
      </c>
      <c r="B33" s="9" t="s">
        <v>238</v>
      </c>
      <c r="C33" s="9" t="n">
        <v>-15</v>
      </c>
      <c r="D33" s="9" t="n">
        <v>-3</v>
      </c>
      <c r="E33" s="37"/>
      <c r="F33" s="11"/>
      <c r="G33" s="12"/>
      <c r="H33" s="12"/>
      <c r="I33" s="12"/>
    </row>
    <row collapsed="false" customFormat="false" customHeight="true" hidden="false" ht="12.75" outlineLevel="0" r="34">
      <c r="A34" s="36" t="n">
        <v>1982</v>
      </c>
      <c r="B34" s="9" t="s">
        <v>237</v>
      </c>
      <c r="C34" s="9" t="n">
        <v>-26</v>
      </c>
      <c r="D34" s="9" t="n">
        <v>1</v>
      </c>
      <c r="E34" s="37"/>
      <c r="F34" s="11"/>
      <c r="G34" s="12"/>
      <c r="H34" s="12"/>
      <c r="I34" s="12"/>
    </row>
    <row collapsed="false" customFormat="false" customHeight="true" hidden="false" ht="12.75" outlineLevel="0" r="35">
      <c r="A35" s="36" t="n">
        <v>1986</v>
      </c>
      <c r="B35" s="9" t="s">
        <v>237</v>
      </c>
      <c r="C35" s="9" t="n">
        <v>-5</v>
      </c>
      <c r="D35" s="9" t="n">
        <v>-8</v>
      </c>
      <c r="E35" s="37"/>
      <c r="F35" s="11"/>
      <c r="G35" s="12"/>
      <c r="H35" s="12"/>
      <c r="I35" s="12"/>
    </row>
    <row collapsed="false" customFormat="false" customHeight="true" hidden="false" ht="12.75" outlineLevel="0" r="36">
      <c r="A36" s="36" t="n">
        <v>1990</v>
      </c>
      <c r="B36" s="9" t="s">
        <v>237</v>
      </c>
      <c r="C36" s="9" t="n">
        <v>-8</v>
      </c>
      <c r="D36" s="9" t="n">
        <v>-1</v>
      </c>
      <c r="E36" s="37"/>
      <c r="F36" s="11"/>
      <c r="G36" s="12"/>
      <c r="H36" s="12"/>
      <c r="I36" s="12"/>
    </row>
    <row collapsed="false" customFormat="false" customHeight="true" hidden="false" ht="12.75" outlineLevel="0" r="37">
      <c r="A37" s="36" t="n">
        <v>1994</v>
      </c>
      <c r="B37" s="9" t="s">
        <v>238</v>
      </c>
      <c r="C37" s="9" t="n">
        <v>-54</v>
      </c>
      <c r="D37" s="9" t="s">
        <v>240</v>
      </c>
      <c r="E37" s="37"/>
      <c r="F37" s="11"/>
      <c r="G37" s="12"/>
      <c r="H37" s="12"/>
      <c r="I37" s="12"/>
    </row>
    <row collapsed="false" customFormat="false" customHeight="true" hidden="false" ht="12.75" outlineLevel="0" r="38">
      <c r="A38" s="8" t="n">
        <v>1998</v>
      </c>
      <c r="B38" s="9" t="s">
        <v>238</v>
      </c>
      <c r="C38" s="9" t="n">
        <v>5</v>
      </c>
      <c r="D38" s="9" t="n">
        <v>0</v>
      </c>
      <c r="E38" s="37"/>
      <c r="F38" s="39"/>
      <c r="G38" s="37"/>
    </row>
    <row collapsed="false" customFormat="false" customHeight="true" hidden="false" ht="12.75" outlineLevel="0" r="39">
      <c r="A39" s="8" t="n">
        <v>2002</v>
      </c>
      <c r="B39" s="9" t="s">
        <v>237</v>
      </c>
      <c r="C39" s="9" t="n">
        <v>8</v>
      </c>
      <c r="D39" s="9" t="n">
        <v>1</v>
      </c>
      <c r="E39" s="40"/>
      <c r="F39" s="40"/>
      <c r="G39" s="40"/>
    </row>
    <row collapsed="false" customFormat="false" customHeight="true" hidden="false" ht="13.6" outlineLevel="0" r="40">
      <c r="A40" s="8" t="n">
        <v>2006</v>
      </c>
      <c r="B40" s="9" t="s">
        <v>237</v>
      </c>
      <c r="C40" s="9" t="n">
        <v>-30</v>
      </c>
      <c r="D40" s="9" t="n">
        <v>-6</v>
      </c>
      <c r="E40" s="41"/>
      <c r="F40" s="41"/>
      <c r="G40" s="41"/>
      <c r="H40" s="41"/>
      <c r="I40" s="41"/>
    </row>
    <row collapsed="false" customFormat="false" customHeight="true" hidden="false" ht="12.75" outlineLevel="0" r="41">
      <c r="A41" s="11" t="n">
        <v>2010</v>
      </c>
      <c r="B41" s="12" t="s">
        <v>238</v>
      </c>
      <c r="C41" s="12" t="n">
        <v>-63</v>
      </c>
      <c r="D41" s="12" t="n">
        <v>-6</v>
      </c>
    </row>
    <row collapsed="false" customFormat="false" customHeight="true" hidden="false" ht="27" outlineLevel="0" r="42">
      <c r="A42" s="14" t="s">
        <v>241</v>
      </c>
      <c r="B42" s="14"/>
      <c r="C42" s="14"/>
      <c r="D42" s="14"/>
      <c r="E42" s="14"/>
      <c r="F42" s="14"/>
      <c r="G42" s="14"/>
      <c r="H42" s="14"/>
      <c r="I42" s="14"/>
    </row>
    <row collapsed="false" customFormat="false" customHeight="true" hidden="false" ht="28.5" outlineLevel="0" r="43">
      <c r="A43" s="4" t="s">
        <v>242</v>
      </c>
      <c r="B43" s="4"/>
      <c r="C43" s="4"/>
      <c r="D43" s="4"/>
      <c r="E43" s="4"/>
      <c r="F43" s="4"/>
      <c r="G43" s="4"/>
      <c r="H43" s="4"/>
      <c r="I43" s="4"/>
    </row>
    <row collapsed="false" customFormat="false" customHeight="true" hidden="false" ht="12.75" outlineLevel="0" r="44"/>
    <row collapsed="false" customFormat="false" customHeight="true" hidden="false" ht="54" outlineLevel="0" r="45">
      <c r="A45" s="4" t="s">
        <v>243</v>
      </c>
      <c r="B45" s="4"/>
      <c r="C45" s="4"/>
      <c r="D45" s="4"/>
      <c r="E45" s="4"/>
      <c r="F45" s="4"/>
      <c r="G45" s="4"/>
      <c r="H45" s="4"/>
      <c r="I45" s="4"/>
    </row>
    <row collapsed="false" customFormat="false" customHeight="true" hidden="false" ht="12.75" outlineLevel="0" r="46"/>
    <row collapsed="false" customFormat="false" customHeight="true" hidden="false" ht="12.75" outlineLevel="0" r="47"/>
    <row collapsed="false" customFormat="false" customHeight="true" hidden="false" ht="12.75" outlineLevel="0" r="48"/>
    <row collapsed="false" customFormat="false" customHeight="true" hidden="false" ht="12.75" outlineLevel="0" r="49"/>
    <row collapsed="false" customFormat="false" customHeight="true" hidden="false" ht="12.75" outlineLevel="0" r="50"/>
    <row collapsed="false" customFormat="false" customHeight="true" hidden="false" ht="12.75" outlineLevel="0" r="51"/>
    <row collapsed="false" customFormat="false" customHeight="true" hidden="false" ht="12.75" outlineLevel="0" r="52"/>
    <row collapsed="false" customFormat="false" customHeight="true" hidden="false" ht="12.75" outlineLevel="0" r="53"/>
    <row collapsed="false" customFormat="false" customHeight="true" hidden="false" ht="12.75" outlineLevel="0" r="54"/>
    <row collapsed="false" customFormat="false" customHeight="true" hidden="false" ht="12.75" outlineLevel="0" r="55"/>
    <row collapsed="false" customFormat="false" customHeight="true" hidden="false" ht="12.75" outlineLevel="0" r="56"/>
    <row collapsed="false" customFormat="false" customHeight="true" hidden="false" ht="12.75" outlineLevel="0" r="57"/>
    <row collapsed="false" customFormat="false" customHeight="true" hidden="false" ht="12.75" outlineLevel="0" r="58"/>
    <row collapsed="false" customFormat="false" customHeight="true" hidden="false" ht="78.75" outlineLevel="0" r="59"/>
    <row collapsed="false" customFormat="false" customHeight="true" hidden="false" ht="39.75" outlineLevel="0" r="61"/>
    <row collapsed="false" customFormat="false" customHeight="true" hidden="false" ht="25.5" outlineLevel="0" r="62"/>
    <row collapsed="false" customFormat="false" customHeight="true" hidden="false" ht="12.75" outlineLevel="0" r="63"/>
    <row collapsed="false" customFormat="false" customHeight="true" hidden="false" ht="77.25" outlineLevel="0" r="64"/>
  </sheetData>
  <mergeCells count="3">
    <mergeCell ref="A42:I42"/>
    <mergeCell ref="A43:I43"/>
    <mergeCell ref="A45:I45"/>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39"/>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1" activeCellId="0" pane="topLeft" sqref="B1"/>
    </sheetView>
  </sheetViews>
  <sheetFormatPr defaultRowHeight="12.75"/>
  <cols>
    <col collapsed="false" hidden="false" max="3" min="1" style="0" width="10.8352272727273"/>
    <col collapsed="false" hidden="false" max="4" min="4" style="0" width="11.0056818181818"/>
    <col collapsed="false" hidden="false" max="5" min="5" style="0" width="1.83522727272727"/>
    <col collapsed="false" hidden="false" max="7" min="6" style="0" width="10.8352272727273"/>
    <col collapsed="false" hidden="false" max="1025" min="8" style="0" width="9.32954545454546"/>
  </cols>
  <sheetData>
    <row collapsed="false" customFormat="false" customHeight="false" hidden="false" ht="12.75" outlineLevel="0" r="1">
      <c r="A1" s="3" t="s">
        <v>244</v>
      </c>
      <c r="B1" s="3" t="s">
        <v>11</v>
      </c>
    </row>
    <row collapsed="false" customFormat="false" customHeight="false" hidden="false" ht="13.5" outlineLevel="0" r="2"/>
    <row collapsed="false" customFormat="false" customHeight="false" hidden="false" ht="12.75" outlineLevel="0" r="3">
      <c r="A3" s="16"/>
      <c r="B3" s="16"/>
      <c r="C3" s="16" t="s">
        <v>245</v>
      </c>
      <c r="D3" s="16"/>
      <c r="E3" s="16"/>
      <c r="F3" s="16" t="s">
        <v>246</v>
      </c>
      <c r="G3" s="16"/>
    </row>
    <row collapsed="false" customFormat="false" customHeight="false" hidden="false" ht="25.5" outlineLevel="0" r="4">
      <c r="A4" s="11" t="s">
        <v>42</v>
      </c>
      <c r="B4" s="21" t="s">
        <v>247</v>
      </c>
      <c r="C4" s="32" t="s">
        <v>248</v>
      </c>
      <c r="D4" s="32" t="s">
        <v>249</v>
      </c>
      <c r="E4" s="12"/>
      <c r="F4" s="32" t="s">
        <v>248</v>
      </c>
      <c r="G4" s="32" t="s">
        <v>249</v>
      </c>
    </row>
    <row collapsed="false" customFormat="false" customHeight="false" hidden="false" ht="12.75" outlineLevel="0" r="5">
      <c r="A5" s="8" t="n">
        <v>1954</v>
      </c>
      <c r="B5" s="9" t="n">
        <f aca="false">SUM(C5,D5,F5,G5)</f>
        <v>26</v>
      </c>
      <c r="C5" s="9" t="n">
        <v>3</v>
      </c>
      <c r="D5" s="9" t="n">
        <v>18</v>
      </c>
      <c r="E5" s="9"/>
      <c r="F5" s="9" t="n">
        <v>2</v>
      </c>
      <c r="G5" s="9" t="n">
        <v>3</v>
      </c>
      <c r="H5" s="42"/>
      <c r="I5" s="42"/>
      <c r="J5" s="42"/>
      <c r="K5" s="42"/>
      <c r="L5" s="42"/>
    </row>
    <row collapsed="false" customFormat="false" customHeight="false" hidden="false" ht="12.75" outlineLevel="0" r="6">
      <c r="A6" s="8" t="n">
        <v>1956</v>
      </c>
      <c r="B6" s="9" t="n">
        <f aca="false">SUM(C6,D6,F6,G6)</f>
        <v>20</v>
      </c>
      <c r="C6" s="9" t="n">
        <v>7</v>
      </c>
      <c r="D6" s="9" t="n">
        <v>7</v>
      </c>
      <c r="E6" s="9"/>
      <c r="F6" s="9" t="n">
        <v>2</v>
      </c>
      <c r="G6" s="9" t="n">
        <v>4</v>
      </c>
      <c r="H6" s="42"/>
      <c r="I6" s="42"/>
      <c r="J6" s="42"/>
      <c r="K6" s="42"/>
      <c r="L6" s="42"/>
    </row>
    <row collapsed="false" customFormat="false" customHeight="false" hidden="false" ht="12.75" outlineLevel="0" r="7">
      <c r="A7" s="8" t="n">
        <v>1958</v>
      </c>
      <c r="B7" s="9" t="n">
        <f aca="false">SUM(C7,D7,F7,G7)</f>
        <v>49</v>
      </c>
      <c r="C7" s="9" t="n">
        <v>1</v>
      </c>
      <c r="D7" s="9" t="n">
        <v>34</v>
      </c>
      <c r="E7" s="9"/>
      <c r="F7" s="9" t="n">
        <v>0</v>
      </c>
      <c r="G7" s="9" t="n">
        <v>14</v>
      </c>
      <c r="H7" s="42"/>
      <c r="I7" s="42"/>
      <c r="J7" s="42"/>
      <c r="K7" s="42"/>
      <c r="L7" s="42"/>
    </row>
    <row collapsed="false" customFormat="false" customHeight="false" hidden="false" ht="12.75" outlineLevel="0" r="8">
      <c r="A8" s="8" t="n">
        <v>1960</v>
      </c>
      <c r="B8" s="9" t="n">
        <f aca="false">SUM(C8,D8,F8,G8)</f>
        <v>37</v>
      </c>
      <c r="C8" s="9" t="n">
        <v>23</v>
      </c>
      <c r="D8" s="9" t="n">
        <v>2</v>
      </c>
      <c r="E8" s="9"/>
      <c r="F8" s="9" t="n">
        <v>6</v>
      </c>
      <c r="G8" s="9" t="n">
        <v>6</v>
      </c>
      <c r="H8" s="42"/>
      <c r="I8" s="42"/>
      <c r="J8" s="42"/>
      <c r="K8" s="42"/>
      <c r="L8" s="42"/>
    </row>
    <row collapsed="false" customFormat="false" customHeight="false" hidden="false" ht="12.75" outlineLevel="0" r="9">
      <c r="A9" s="8" t="n">
        <v>1962</v>
      </c>
      <c r="B9" s="9" t="n">
        <f aca="false">SUM(C9,D9,F9,G9)</f>
        <v>19</v>
      </c>
      <c r="C9" s="9" t="n">
        <v>9</v>
      </c>
      <c r="D9" s="9" t="n">
        <v>5</v>
      </c>
      <c r="E9" s="9"/>
      <c r="F9" s="9" t="n">
        <v>2</v>
      </c>
      <c r="G9" s="9" t="n">
        <v>3</v>
      </c>
      <c r="H9" s="42"/>
      <c r="I9" s="42"/>
      <c r="J9" s="42"/>
      <c r="K9" s="42"/>
      <c r="L9" s="42"/>
    </row>
    <row collapsed="false" customFormat="false" customHeight="false" hidden="false" ht="12.75" outlineLevel="0" r="10">
      <c r="A10" s="8" t="n">
        <v>1964</v>
      </c>
      <c r="B10" s="9" t="n">
        <f aca="false">SUM(C10,D10,F10,G10)</f>
        <v>55</v>
      </c>
      <c r="C10" s="9" t="n">
        <v>5</v>
      </c>
      <c r="D10" s="9" t="n">
        <v>39</v>
      </c>
      <c r="E10" s="9"/>
      <c r="F10" s="9" t="n">
        <v>3</v>
      </c>
      <c r="G10" s="9" t="n">
        <v>8</v>
      </c>
      <c r="H10" s="42"/>
      <c r="I10" s="42"/>
      <c r="J10" s="42"/>
      <c r="K10" s="42"/>
      <c r="L10" s="42"/>
    </row>
    <row collapsed="false" customFormat="false" customHeight="false" hidden="false" ht="12.75" outlineLevel="0" r="11">
      <c r="A11" s="8" t="n">
        <v>1966</v>
      </c>
      <c r="B11" s="9" t="n">
        <f aca="false">SUM(C11,D11,F11,G11)</f>
        <v>47</v>
      </c>
      <c r="C11" s="9" t="n">
        <v>38</v>
      </c>
      <c r="D11" s="9" t="n">
        <v>2</v>
      </c>
      <c r="E11" s="9"/>
      <c r="F11" s="9" t="n">
        <v>5</v>
      </c>
      <c r="G11" s="9" t="n">
        <v>2</v>
      </c>
      <c r="H11" s="42"/>
      <c r="I11" s="42"/>
      <c r="J11" s="42"/>
      <c r="K11" s="42"/>
      <c r="L11" s="42"/>
    </row>
    <row collapsed="false" customFormat="false" customHeight="false" hidden="false" ht="12.75" outlineLevel="0" r="12">
      <c r="A12" s="8" t="n">
        <v>1968</v>
      </c>
      <c r="B12" s="9" t="n">
        <f aca="false">SUM(C12,D12,F12,G12)</f>
        <v>11</v>
      </c>
      <c r="C12" s="9" t="n">
        <v>5</v>
      </c>
      <c r="D12" s="9" t="n">
        <v>0</v>
      </c>
      <c r="E12" s="9"/>
      <c r="F12" s="9" t="n">
        <v>2</v>
      </c>
      <c r="G12" s="9" t="n">
        <v>4</v>
      </c>
      <c r="H12" s="42"/>
      <c r="I12" s="42"/>
      <c r="J12" s="42"/>
      <c r="K12" s="42"/>
      <c r="L12" s="42"/>
    </row>
    <row collapsed="false" customFormat="false" customHeight="false" hidden="false" ht="12.75" outlineLevel="0" r="13">
      <c r="A13" s="8" t="n">
        <v>1970</v>
      </c>
      <c r="B13" s="9" t="n">
        <f aca="false">SUM(C13,D13,F13,G13)</f>
        <v>25</v>
      </c>
      <c r="C13" s="9" t="n">
        <v>2</v>
      </c>
      <c r="D13" s="9" t="n">
        <v>9</v>
      </c>
      <c r="E13" s="9"/>
      <c r="F13" s="9" t="n">
        <v>6</v>
      </c>
      <c r="G13" s="9" t="n">
        <v>8</v>
      </c>
      <c r="H13" s="42"/>
      <c r="I13" s="42"/>
      <c r="J13" s="42"/>
      <c r="K13" s="42"/>
      <c r="L13" s="42"/>
    </row>
    <row collapsed="false" customFormat="false" customHeight="false" hidden="false" ht="12.1" outlineLevel="0" r="14">
      <c r="A14" s="8" t="n">
        <v>1972</v>
      </c>
      <c r="B14" s="9" t="n">
        <f aca="false">SUM(C14,D14,F14,G14)</f>
        <v>21</v>
      </c>
      <c r="C14" s="9" t="n">
        <v>8</v>
      </c>
      <c r="D14" s="9" t="n">
        <v>3</v>
      </c>
      <c r="E14" s="9"/>
      <c r="F14" s="9" t="n">
        <v>6</v>
      </c>
      <c r="G14" s="9" t="n">
        <v>4</v>
      </c>
      <c r="H14" s="42"/>
      <c r="I14" s="42"/>
      <c r="J14" s="42"/>
      <c r="K14" s="42"/>
      <c r="L14" s="42"/>
    </row>
    <row collapsed="false" customFormat="false" customHeight="false" hidden="false" ht="12.75" outlineLevel="0" r="15">
      <c r="A15" s="8" t="n">
        <v>1974</v>
      </c>
      <c r="B15" s="9" t="n">
        <f aca="false">SUM(C15,D15,F15,G15)</f>
        <v>55</v>
      </c>
      <c r="C15" s="9" t="n">
        <v>4</v>
      </c>
      <c r="D15" s="9" t="n">
        <v>36</v>
      </c>
      <c r="E15" s="9"/>
      <c r="F15" s="9" t="n">
        <v>2</v>
      </c>
      <c r="G15" s="9" t="n">
        <v>13</v>
      </c>
      <c r="H15" s="42"/>
      <c r="I15" s="42"/>
      <c r="J15" s="42"/>
      <c r="K15" s="42"/>
      <c r="L15" s="42"/>
    </row>
    <row collapsed="false" customFormat="false" customHeight="false" hidden="false" ht="12.75" outlineLevel="0" r="16">
      <c r="A16" s="8" t="n">
        <v>1976</v>
      </c>
      <c r="B16" s="9" t="n">
        <f aca="false">SUM(C16,D16,F16,G16)</f>
        <v>22</v>
      </c>
      <c r="C16" s="9" t="n">
        <v>7</v>
      </c>
      <c r="D16" s="9" t="n">
        <v>5</v>
      </c>
      <c r="E16" s="9"/>
      <c r="F16" s="9" t="n">
        <v>3</v>
      </c>
      <c r="G16" s="9" t="n">
        <v>7</v>
      </c>
      <c r="H16" s="42"/>
      <c r="I16" s="42"/>
      <c r="J16" s="42"/>
      <c r="K16" s="42"/>
      <c r="L16" s="42"/>
    </row>
    <row collapsed="false" customFormat="false" customHeight="false" hidden="false" ht="12.75" outlineLevel="0" r="17">
      <c r="A17" s="8" t="n">
        <v>1978</v>
      </c>
      <c r="B17" s="9" t="n">
        <f aca="false">SUM(C17,D17,F17,G17)</f>
        <v>32</v>
      </c>
      <c r="C17" s="9" t="n">
        <v>15</v>
      </c>
      <c r="D17" s="9" t="n">
        <v>5</v>
      </c>
      <c r="E17" s="9"/>
      <c r="F17" s="9" t="n">
        <v>7</v>
      </c>
      <c r="G17" s="9" t="n">
        <v>5</v>
      </c>
      <c r="H17" s="42"/>
      <c r="I17" s="42"/>
      <c r="J17" s="42"/>
      <c r="K17" s="42"/>
      <c r="L17" s="42"/>
    </row>
    <row collapsed="false" customFormat="false" customHeight="false" hidden="false" ht="12.75" outlineLevel="0" r="18">
      <c r="A18" s="8" t="n">
        <v>1980</v>
      </c>
      <c r="B18" s="9" t="n">
        <f aca="false">SUM(C18,D18,F18,G18)</f>
        <v>41</v>
      </c>
      <c r="C18" s="9" t="n">
        <v>28</v>
      </c>
      <c r="D18" s="9" t="n">
        <v>3</v>
      </c>
      <c r="E18" s="9"/>
      <c r="F18" s="9" t="n">
        <v>9</v>
      </c>
      <c r="G18" s="9" t="n">
        <v>1</v>
      </c>
      <c r="H18" s="42"/>
      <c r="I18" s="42"/>
      <c r="J18" s="42"/>
      <c r="K18" s="42"/>
      <c r="L18" s="42"/>
    </row>
    <row collapsed="false" customFormat="false" customHeight="false" hidden="false" ht="12.75" outlineLevel="0" r="19">
      <c r="A19" s="8" t="n">
        <v>1982</v>
      </c>
      <c r="B19" s="9" t="n">
        <f aca="false">SUM(C19,D19,F19,G19)</f>
        <v>31</v>
      </c>
      <c r="C19" s="9" t="n">
        <v>1</v>
      </c>
      <c r="D19" s="9" t="n">
        <v>23</v>
      </c>
      <c r="E19" s="9"/>
      <c r="F19" s="9" t="n">
        <v>3</v>
      </c>
      <c r="G19" s="9" t="n">
        <v>4</v>
      </c>
      <c r="H19" s="42"/>
      <c r="I19" s="42"/>
      <c r="J19" s="42"/>
      <c r="K19" s="42"/>
      <c r="L19" s="42"/>
    </row>
    <row collapsed="false" customFormat="false" customHeight="false" hidden="false" ht="12.75" outlineLevel="0" r="20">
      <c r="A20" s="8" t="n">
        <v>1984</v>
      </c>
      <c r="B20" s="9" t="n">
        <f aca="false">SUM(C20,D20,F20,G20)</f>
        <v>22</v>
      </c>
      <c r="C20" s="9" t="n">
        <v>13</v>
      </c>
      <c r="D20" s="9" t="n">
        <v>3</v>
      </c>
      <c r="E20" s="9"/>
      <c r="F20" s="9" t="n">
        <v>5</v>
      </c>
      <c r="G20" s="9" t="n">
        <v>1</v>
      </c>
      <c r="H20" s="42"/>
      <c r="I20" s="42"/>
      <c r="J20" s="42"/>
      <c r="K20" s="42"/>
      <c r="L20" s="42"/>
    </row>
    <row collapsed="false" customFormat="false" customHeight="false" hidden="false" ht="12.75" outlineLevel="0" r="21">
      <c r="A21" s="8" t="n">
        <v>1986</v>
      </c>
      <c r="B21" s="9" t="n">
        <f aca="false">SUM(C21,D21,F21,G21)</f>
        <v>22</v>
      </c>
      <c r="C21" s="9" t="n">
        <v>2</v>
      </c>
      <c r="D21" s="9" t="n">
        <v>7</v>
      </c>
      <c r="E21" s="9"/>
      <c r="F21" s="9" t="n">
        <v>7</v>
      </c>
      <c r="G21" s="9" t="n">
        <v>6</v>
      </c>
      <c r="H21" s="42"/>
      <c r="I21" s="42"/>
      <c r="J21" s="42"/>
      <c r="K21" s="42"/>
      <c r="L21" s="42"/>
    </row>
    <row collapsed="false" customFormat="false" customHeight="false" hidden="false" ht="12.75" outlineLevel="0" r="22">
      <c r="A22" s="8" t="n">
        <v>1988</v>
      </c>
      <c r="B22" s="9" t="n">
        <f aca="false">SUM(C22,D22,F22,G22)</f>
        <v>9</v>
      </c>
      <c r="C22" s="9" t="n">
        <v>2</v>
      </c>
      <c r="D22" s="9" t="n">
        <v>4</v>
      </c>
      <c r="E22" s="9"/>
      <c r="F22" s="9" t="n">
        <v>1</v>
      </c>
      <c r="G22" s="9" t="n">
        <v>2</v>
      </c>
      <c r="H22" s="42"/>
      <c r="I22" s="42"/>
      <c r="J22" s="42"/>
      <c r="K22" s="42"/>
      <c r="L22" s="42"/>
    </row>
    <row collapsed="false" customFormat="false" customHeight="false" hidden="false" ht="12.75" outlineLevel="0" r="23">
      <c r="A23" s="8" t="n">
        <v>1990</v>
      </c>
      <c r="B23" s="9" t="n">
        <f aca="false">SUM(C23,D23,F23,G23)</f>
        <v>20</v>
      </c>
      <c r="C23" s="9" t="n">
        <v>6</v>
      </c>
      <c r="D23" s="9" t="n">
        <v>8</v>
      </c>
      <c r="E23" s="9"/>
      <c r="F23" s="9" t="n">
        <v>0</v>
      </c>
      <c r="G23" s="9" t="n">
        <v>6</v>
      </c>
      <c r="H23" s="42"/>
      <c r="I23" s="42"/>
      <c r="J23" s="42"/>
      <c r="K23" s="42"/>
      <c r="L23" s="42"/>
    </row>
    <row collapsed="false" customFormat="false" customHeight="false" hidden="false" ht="12.75" outlineLevel="0" r="24">
      <c r="A24" s="8" t="n">
        <v>1992</v>
      </c>
      <c r="B24" s="9" t="n">
        <f aca="false">SUM(C24,D24,F24,G24)</f>
        <v>43</v>
      </c>
      <c r="C24" s="9" t="n">
        <v>19</v>
      </c>
      <c r="D24" s="9" t="n">
        <v>12</v>
      </c>
      <c r="E24" s="9"/>
      <c r="F24" s="9" t="n">
        <v>10</v>
      </c>
      <c r="G24" s="9" t="n">
        <v>2</v>
      </c>
      <c r="H24" s="42"/>
      <c r="I24" s="42"/>
      <c r="J24" s="42"/>
      <c r="K24" s="42"/>
      <c r="L24" s="42"/>
    </row>
    <row collapsed="false" customFormat="false" customHeight="false" hidden="false" ht="12.75" outlineLevel="0" r="25">
      <c r="A25" s="8" t="n">
        <v>1994</v>
      </c>
      <c r="B25" s="9" t="n">
        <f aca="false">SUM(C25,D25,F25,G25)</f>
        <v>60</v>
      </c>
      <c r="C25" s="9" t="n">
        <v>35</v>
      </c>
      <c r="D25" s="9" t="n">
        <v>0</v>
      </c>
      <c r="E25" s="9"/>
      <c r="F25" s="9" t="n">
        <v>21</v>
      </c>
      <c r="G25" s="9" t="n">
        <v>4</v>
      </c>
      <c r="H25" s="42"/>
      <c r="I25" s="42"/>
      <c r="J25" s="42"/>
      <c r="K25" s="42"/>
      <c r="L25" s="42"/>
      <c r="M25" s="3"/>
      <c r="N25" s="3"/>
    </row>
    <row collapsed="false" customFormat="false" customHeight="false" hidden="false" ht="12.75" outlineLevel="0" r="26">
      <c r="A26" s="8" t="n">
        <v>1996</v>
      </c>
      <c r="B26" s="9" t="n">
        <f aca="false">SUM(C26,D26,F26,G26)</f>
        <v>31</v>
      </c>
      <c r="C26" s="9" t="n">
        <v>3</v>
      </c>
      <c r="D26" s="9" t="n">
        <v>16</v>
      </c>
      <c r="E26" s="9"/>
      <c r="F26" s="9" t="n">
        <v>9</v>
      </c>
      <c r="G26" s="9" t="n">
        <v>3</v>
      </c>
      <c r="H26" s="42"/>
      <c r="I26" s="42"/>
      <c r="J26" s="42"/>
      <c r="K26" s="42"/>
      <c r="L26" s="42"/>
      <c r="M26" s="3"/>
      <c r="N26" s="3"/>
    </row>
    <row collapsed="false" customFormat="false" customHeight="false" hidden="false" ht="12.75" outlineLevel="0" r="27">
      <c r="A27" s="8" t="n">
        <v>1998</v>
      </c>
      <c r="B27" s="9" t="n">
        <f aca="false">SUM(C27,D27,F27,G27)</f>
        <v>18</v>
      </c>
      <c r="C27" s="9" t="n">
        <v>1</v>
      </c>
      <c r="D27" s="9" t="n">
        <v>5</v>
      </c>
      <c r="E27" s="9"/>
      <c r="F27" s="9" t="n">
        <v>5</v>
      </c>
      <c r="G27" s="9" t="n">
        <v>7</v>
      </c>
      <c r="H27" s="42"/>
      <c r="I27" s="42"/>
      <c r="J27" s="42"/>
      <c r="K27" s="42"/>
      <c r="L27" s="42"/>
      <c r="M27" s="3"/>
      <c r="N27" s="3"/>
    </row>
    <row collapsed="false" customFormat="false" customHeight="false" hidden="false" ht="12.75" outlineLevel="0" r="28">
      <c r="A28" s="8" t="n">
        <v>2000</v>
      </c>
      <c r="B28" s="9" t="n">
        <f aca="false">SUM(C28,D28,F28,G28)</f>
        <v>18</v>
      </c>
      <c r="C28" s="9" t="n">
        <v>2</v>
      </c>
      <c r="D28" s="9" t="n">
        <v>4</v>
      </c>
      <c r="E28" s="9"/>
      <c r="F28" s="9" t="n">
        <v>6</v>
      </c>
      <c r="G28" s="9" t="n">
        <v>6</v>
      </c>
      <c r="H28" s="42"/>
      <c r="I28" s="42"/>
      <c r="J28" s="42"/>
      <c r="K28" s="42"/>
      <c r="L28" s="42"/>
      <c r="M28" s="3"/>
      <c r="N28" s="3"/>
    </row>
    <row collapsed="false" customFormat="false" customHeight="false" hidden="false" ht="12.75" outlineLevel="0" r="29">
      <c r="A29" s="8" t="n">
        <v>2002</v>
      </c>
      <c r="B29" s="9" t="n">
        <f aca="false">SUM(C29,D29,F29,G29)</f>
        <v>15</v>
      </c>
      <c r="C29" s="9" t="n">
        <v>2</v>
      </c>
      <c r="D29" s="9" t="n">
        <v>2</v>
      </c>
      <c r="E29" s="9"/>
      <c r="F29" s="9" t="n">
        <v>6</v>
      </c>
      <c r="G29" s="9" t="n">
        <v>5</v>
      </c>
      <c r="H29" s="42"/>
      <c r="I29" s="42"/>
      <c r="J29" s="42"/>
      <c r="K29" s="42"/>
      <c r="L29" s="42"/>
      <c r="M29" s="3"/>
      <c r="N29" s="3"/>
    </row>
    <row collapsed="false" customFormat="false" customHeight="false" hidden="false" ht="12.75" outlineLevel="0" r="30">
      <c r="A30" s="8" t="n">
        <v>2004</v>
      </c>
      <c r="B30" s="9" t="n">
        <f aca="false">SUM(C30,D30,F30,G30)</f>
        <v>13</v>
      </c>
      <c r="C30" s="9" t="n">
        <v>6</v>
      </c>
      <c r="D30" s="9" t="n">
        <v>2</v>
      </c>
      <c r="E30" s="9"/>
      <c r="F30" s="9" t="n">
        <v>2</v>
      </c>
      <c r="G30" s="9" t="n">
        <v>3</v>
      </c>
      <c r="H30" s="42"/>
      <c r="I30" s="42"/>
      <c r="J30" s="42"/>
      <c r="K30" s="42"/>
      <c r="L30" s="42"/>
    </row>
    <row collapsed="false" customFormat="false" customHeight="false" hidden="false" ht="12.75" outlineLevel="0" r="31">
      <c r="A31" s="8" t="n">
        <v>2006</v>
      </c>
      <c r="B31" s="9" t="n">
        <f aca="false">SUM(C31,D31,F31,G31)</f>
        <v>31</v>
      </c>
      <c r="C31" s="9" t="n">
        <v>0</v>
      </c>
      <c r="D31" s="9" t="n">
        <v>22</v>
      </c>
      <c r="E31" s="9"/>
      <c r="F31" s="9" t="n">
        <v>0</v>
      </c>
      <c r="G31" s="9" t="n">
        <v>9</v>
      </c>
      <c r="H31" s="42"/>
      <c r="I31" s="42"/>
      <c r="J31" s="42"/>
      <c r="K31" s="42"/>
      <c r="L31" s="42"/>
    </row>
    <row collapsed="false" customFormat="false" customHeight="false" hidden="false" ht="12.75" outlineLevel="0" r="32">
      <c r="A32" s="8" t="n">
        <v>2008</v>
      </c>
      <c r="B32" s="9" t="n">
        <v>31</v>
      </c>
      <c r="C32" s="9" t="n">
        <v>5</v>
      </c>
      <c r="D32" s="9" t="n">
        <v>14</v>
      </c>
      <c r="E32" s="9"/>
      <c r="F32" s="9" t="n">
        <v>0</v>
      </c>
      <c r="G32" s="9" t="n">
        <v>12</v>
      </c>
      <c r="H32" s="42"/>
      <c r="I32" s="42"/>
      <c r="J32" s="42"/>
      <c r="K32" s="42"/>
      <c r="L32" s="42"/>
    </row>
    <row collapsed="false" customFormat="false" customHeight="false" hidden="false" ht="12.75" outlineLevel="0" r="33">
      <c r="A33" s="8" t="n">
        <v>2010</v>
      </c>
      <c r="B33" s="9" t="n">
        <v>69</v>
      </c>
      <c r="C33" s="9" t="n">
        <v>52</v>
      </c>
      <c r="D33" s="9" t="n">
        <v>2</v>
      </c>
      <c r="E33" s="9"/>
      <c r="F33" s="9" t="n">
        <v>14</v>
      </c>
      <c r="G33" s="9" t="n">
        <v>1</v>
      </c>
      <c r="H33" s="42"/>
      <c r="I33" s="42"/>
      <c r="J33" s="42"/>
      <c r="K33" s="42"/>
      <c r="L33" s="42"/>
    </row>
    <row collapsed="false" customFormat="false" customHeight="false" hidden="false" ht="12.75" outlineLevel="0" r="34">
      <c r="A34" s="11" t="n">
        <v>2012</v>
      </c>
      <c r="B34" s="12" t="n">
        <v>29</v>
      </c>
      <c r="C34" s="12" t="n">
        <v>4</v>
      </c>
      <c r="D34" s="12" t="n">
        <v>15</v>
      </c>
      <c r="E34" s="12"/>
      <c r="F34" s="12" t="n">
        <v>7</v>
      </c>
      <c r="G34" s="12" t="n">
        <v>3</v>
      </c>
      <c r="H34" s="42"/>
      <c r="I34" s="42"/>
      <c r="J34" s="42"/>
      <c r="K34" s="42"/>
      <c r="L34" s="42"/>
    </row>
    <row collapsed="false" customFormat="false" customHeight="false" hidden="false" ht="12.75" outlineLevel="0" r="35">
      <c r="A35" s="8"/>
      <c r="B35" s="9"/>
      <c r="C35" s="9"/>
      <c r="D35" s="9"/>
      <c r="E35" s="9"/>
      <c r="F35" s="9"/>
      <c r="G35" s="9"/>
      <c r="H35" s="33"/>
    </row>
    <row collapsed="false" customFormat="false" customHeight="true" hidden="false" ht="51.75" outlineLevel="0" r="36">
      <c r="A36" s="34" t="s">
        <v>250</v>
      </c>
      <c r="B36" s="34"/>
      <c r="C36" s="34"/>
      <c r="D36" s="34"/>
      <c r="E36" s="34"/>
      <c r="F36" s="34"/>
      <c r="G36" s="34"/>
      <c r="H36" s="34"/>
      <c r="I36" s="34"/>
    </row>
    <row collapsed="false" customFormat="false" customHeight="true" hidden="false" ht="53.25" outlineLevel="0" r="37">
      <c r="A37" s="34" t="s">
        <v>251</v>
      </c>
      <c r="B37" s="34"/>
      <c r="C37" s="34"/>
      <c r="D37" s="34"/>
      <c r="E37" s="34"/>
      <c r="F37" s="34"/>
      <c r="G37" s="34"/>
      <c r="H37" s="34"/>
      <c r="I37" s="34"/>
    </row>
    <row collapsed="false" customFormat="true" customHeight="true" hidden="false" ht="76.5" outlineLevel="0" r="39" s="5">
      <c r="A39" s="43" t="s">
        <v>252</v>
      </c>
      <c r="B39" s="43"/>
      <c r="C39" s="43"/>
      <c r="D39" s="43"/>
      <c r="E39" s="43"/>
      <c r="F39" s="43"/>
      <c r="G39" s="43"/>
      <c r="H39" s="43"/>
      <c r="I39" s="43"/>
    </row>
  </sheetData>
  <mergeCells count="5">
    <mergeCell ref="C3:D3"/>
    <mergeCell ref="F3:G3"/>
    <mergeCell ref="A36:I36"/>
    <mergeCell ref="A37:I37"/>
    <mergeCell ref="A39:I39"/>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1" activeCellId="0" pane="topLeft" sqref="B1"/>
    </sheetView>
  </sheetViews>
  <sheetFormatPr defaultRowHeight="12.75"/>
  <cols>
    <col collapsed="false" hidden="false" max="4" min="1" style="0" width="10.8352272727273"/>
    <col collapsed="false" hidden="false" max="5" min="5" style="0" width="1.83522727272727"/>
    <col collapsed="false" hidden="false" max="7" min="6" style="0" width="10.8352272727273"/>
    <col collapsed="false" hidden="false" max="9" min="8" style="0" width="9.32954545454546"/>
    <col collapsed="false" hidden="false" max="10" min="10" style="0" width="27"/>
    <col collapsed="false" hidden="false" max="1025" min="11" style="0" width="9.32954545454546"/>
  </cols>
  <sheetData>
    <row collapsed="false" customFormat="false" customHeight="false" hidden="false" ht="12.1" outlineLevel="0" r="1">
      <c r="A1" s="3" t="s">
        <v>253</v>
      </c>
      <c r="B1" s="3" t="s">
        <v>13</v>
      </c>
    </row>
    <row collapsed="false" customFormat="false" customHeight="false" hidden="false" ht="13.5" outlineLevel="0" r="2"/>
    <row collapsed="false" customFormat="false" customHeight="false" hidden="false" ht="12.75" outlineLevel="0" r="3">
      <c r="A3" s="16"/>
      <c r="B3" s="16"/>
      <c r="C3" s="16" t="s">
        <v>245</v>
      </c>
      <c r="D3" s="16"/>
      <c r="E3" s="16"/>
      <c r="F3" s="16" t="s">
        <v>246</v>
      </c>
      <c r="G3" s="16"/>
    </row>
    <row collapsed="false" customFormat="false" customHeight="true" hidden="false" ht="25.5" outlineLevel="0" r="4">
      <c r="A4" s="11" t="s">
        <v>42</v>
      </c>
      <c r="B4" s="21" t="s">
        <v>247</v>
      </c>
      <c r="C4" s="32" t="s">
        <v>248</v>
      </c>
      <c r="D4" s="32" t="s">
        <v>249</v>
      </c>
      <c r="E4" s="12"/>
      <c r="F4" s="32" t="s">
        <v>248</v>
      </c>
      <c r="G4" s="32" t="s">
        <v>249</v>
      </c>
    </row>
    <row collapsed="false" customFormat="false" customHeight="true" hidden="false" ht="12.75" outlineLevel="0" r="5">
      <c r="A5" s="8" t="n">
        <v>1954</v>
      </c>
      <c r="B5" s="42" t="n">
        <f aca="false">SUM(C5:G5)</f>
        <v>6</v>
      </c>
      <c r="C5" s="42" t="n">
        <v>2</v>
      </c>
      <c r="D5" s="42" t="n">
        <v>3</v>
      </c>
      <c r="E5" s="9"/>
      <c r="F5" s="42" t="n">
        <v>1</v>
      </c>
      <c r="G5" s="42" t="n">
        <v>0</v>
      </c>
    </row>
    <row collapsed="false" customFormat="false" customHeight="true" hidden="false" ht="12.75" outlineLevel="0" r="6">
      <c r="A6" s="8" t="n">
        <v>1956</v>
      </c>
      <c r="B6" s="42" t="n">
        <f aca="false">SUM(C6:G6)</f>
        <v>8</v>
      </c>
      <c r="C6" s="42" t="n">
        <v>1</v>
      </c>
      <c r="D6" s="42" t="n">
        <v>3</v>
      </c>
      <c r="E6" s="9"/>
      <c r="F6" s="42" t="n">
        <v>3</v>
      </c>
      <c r="G6" s="42" t="n">
        <v>1</v>
      </c>
    </row>
    <row collapsed="false" customFormat="false" customHeight="true" hidden="false" ht="12.75" outlineLevel="0" r="7">
      <c r="A7" s="8" t="n">
        <v>1958</v>
      </c>
      <c r="B7" s="42" t="n">
        <f aca="false">SUM(C7:G7)</f>
        <v>13</v>
      </c>
      <c r="C7" s="42" t="n">
        <v>0</v>
      </c>
      <c r="D7" s="42" t="n">
        <v>10</v>
      </c>
      <c r="E7" s="9"/>
      <c r="F7" s="42" t="n">
        <v>0</v>
      </c>
      <c r="G7" s="42" t="n">
        <v>3</v>
      </c>
    </row>
    <row collapsed="false" customFormat="false" customHeight="true" hidden="false" ht="12.75" outlineLevel="0" r="8">
      <c r="A8" s="8" t="n">
        <v>1960</v>
      </c>
      <c r="B8" s="42" t="n">
        <f aca="false">SUM(C8:G8)</f>
        <v>3</v>
      </c>
      <c r="C8" s="42" t="n">
        <v>1</v>
      </c>
      <c r="D8" s="42" t="n">
        <v>1</v>
      </c>
      <c r="E8" s="9"/>
      <c r="F8" s="42" t="n">
        <v>1</v>
      </c>
      <c r="G8" s="42" t="n">
        <v>0</v>
      </c>
    </row>
    <row collapsed="false" customFormat="false" customHeight="true" hidden="false" ht="12.75" outlineLevel="0" r="9">
      <c r="A9" s="8" t="n">
        <v>1962</v>
      </c>
      <c r="B9" s="42" t="n">
        <f aca="false">SUM(C9:G9)</f>
        <v>8</v>
      </c>
      <c r="C9" s="42" t="n">
        <v>2</v>
      </c>
      <c r="D9" s="42" t="n">
        <v>4</v>
      </c>
      <c r="E9" s="9"/>
      <c r="F9" s="42" t="n">
        <v>0</v>
      </c>
      <c r="G9" s="42" t="n">
        <v>2</v>
      </c>
    </row>
    <row collapsed="false" customFormat="false" customHeight="true" hidden="false" ht="12.75" outlineLevel="0" r="10">
      <c r="A10" s="8" t="n">
        <v>1964</v>
      </c>
      <c r="B10" s="42" t="n">
        <f aca="false">SUM(C10:G10)</f>
        <v>4</v>
      </c>
      <c r="C10" s="42" t="n">
        <v>1</v>
      </c>
      <c r="D10" s="42" t="n">
        <v>3</v>
      </c>
      <c r="E10" s="9"/>
      <c r="F10" s="42" t="n">
        <v>0</v>
      </c>
      <c r="G10" s="42" t="n">
        <v>0</v>
      </c>
    </row>
    <row collapsed="false" customFormat="false" customHeight="true" hidden="false" ht="12.75" outlineLevel="0" r="11">
      <c r="A11" s="8" t="n">
        <v>1966</v>
      </c>
      <c r="B11" s="42" t="n">
        <f aca="false">SUM(C11:G11)</f>
        <v>3</v>
      </c>
      <c r="C11" s="42" t="n">
        <v>2</v>
      </c>
      <c r="D11" s="42" t="n">
        <v>0</v>
      </c>
      <c r="E11" s="9"/>
      <c r="F11" s="42" t="n">
        <v>1</v>
      </c>
      <c r="G11" s="42" t="n">
        <v>0</v>
      </c>
    </row>
    <row collapsed="false" customFormat="false" customHeight="true" hidden="false" ht="12.75" outlineLevel="0" r="12">
      <c r="A12" s="8" t="n">
        <v>1968</v>
      </c>
      <c r="B12" s="42" t="n">
        <f aca="false">SUM(C12:G12)</f>
        <v>9</v>
      </c>
      <c r="C12" s="42" t="n">
        <v>5</v>
      </c>
      <c r="D12" s="42" t="n">
        <v>1</v>
      </c>
      <c r="E12" s="9"/>
      <c r="F12" s="42" t="n">
        <v>2</v>
      </c>
      <c r="G12" s="42" t="n">
        <v>1</v>
      </c>
    </row>
    <row collapsed="false" customFormat="false" customHeight="true" hidden="false" ht="12.75" outlineLevel="0" r="13">
      <c r="A13" s="8" t="n">
        <v>1970</v>
      </c>
      <c r="B13" s="42" t="n">
        <f aca="false">SUM(C13:G13)</f>
        <v>6</v>
      </c>
      <c r="C13" s="42" t="n">
        <v>3</v>
      </c>
      <c r="D13" s="42" t="n">
        <v>2</v>
      </c>
      <c r="E13" s="9"/>
      <c r="F13" s="42" t="n">
        <v>1</v>
      </c>
      <c r="G13" s="42" t="n">
        <v>0</v>
      </c>
    </row>
    <row collapsed="false" customFormat="false" customHeight="true" hidden="false" ht="12.75" outlineLevel="0" r="14">
      <c r="A14" s="8" t="n">
        <v>1972</v>
      </c>
      <c r="B14" s="42" t="n">
        <f aca="false">SUM(C14:G14)</f>
        <v>10</v>
      </c>
      <c r="C14" s="42" t="n">
        <v>2</v>
      </c>
      <c r="D14" s="42" t="n">
        <v>4</v>
      </c>
      <c r="E14" s="9"/>
      <c r="F14" s="42" t="n">
        <v>2</v>
      </c>
      <c r="G14" s="42" t="n">
        <v>2</v>
      </c>
    </row>
    <row collapsed="false" customFormat="false" customHeight="true" hidden="false" ht="12.75" outlineLevel="0" r="15">
      <c r="A15" s="8" t="n">
        <v>1974</v>
      </c>
      <c r="B15" s="42" t="n">
        <v>6</v>
      </c>
      <c r="C15" s="42" t="n">
        <v>0</v>
      </c>
      <c r="D15" s="42" t="n">
        <v>2</v>
      </c>
      <c r="E15" s="9"/>
      <c r="F15" s="42" t="s">
        <v>254</v>
      </c>
      <c r="G15" s="42" t="n">
        <v>3</v>
      </c>
    </row>
    <row collapsed="false" customFormat="false" customHeight="true" hidden="false" ht="12.75" outlineLevel="0" r="16">
      <c r="A16" s="8" t="n">
        <v>1976</v>
      </c>
      <c r="B16" s="42" t="n">
        <f aca="false">SUM(C16:G16)</f>
        <v>14</v>
      </c>
      <c r="C16" s="42" t="n">
        <v>5</v>
      </c>
      <c r="D16" s="42" t="n">
        <v>4</v>
      </c>
      <c r="E16" s="9"/>
      <c r="F16" s="42" t="n">
        <v>2</v>
      </c>
      <c r="G16" s="42" t="n">
        <v>3</v>
      </c>
    </row>
    <row collapsed="false" customFormat="false" customHeight="true" hidden="false" ht="12.75" outlineLevel="0" r="17">
      <c r="A17" s="8" t="n">
        <v>1978</v>
      </c>
      <c r="B17" s="42" t="n">
        <f aca="false">SUM(C17:G17)</f>
        <v>13</v>
      </c>
      <c r="C17" s="42" t="n">
        <v>5</v>
      </c>
      <c r="D17" s="42" t="n">
        <v>3</v>
      </c>
      <c r="E17" s="9"/>
      <c r="F17" s="42" t="n">
        <v>3</v>
      </c>
      <c r="G17" s="42" t="n">
        <v>2</v>
      </c>
    </row>
    <row collapsed="false" customFormat="false" customHeight="true" hidden="false" ht="12.75" outlineLevel="0" r="18">
      <c r="A18" s="8" t="n">
        <v>1980</v>
      </c>
      <c r="B18" s="42" t="n">
        <f aca="false">SUM(C18:G18)</f>
        <v>12</v>
      </c>
      <c r="C18" s="42" t="n">
        <v>12</v>
      </c>
      <c r="D18" s="42" t="n">
        <v>0</v>
      </c>
      <c r="E18" s="9"/>
      <c r="F18" s="42" t="n">
        <v>0</v>
      </c>
      <c r="G18" s="42" t="n">
        <v>0</v>
      </c>
    </row>
    <row collapsed="false" customFormat="false" customHeight="true" hidden="false" ht="12.75" outlineLevel="0" r="19">
      <c r="A19" s="8" t="n">
        <v>1982</v>
      </c>
      <c r="B19" s="42" t="n">
        <f aca="false">SUM(C19:G19)</f>
        <v>3</v>
      </c>
      <c r="C19" s="42" t="n">
        <v>1</v>
      </c>
      <c r="D19" s="42" t="n">
        <v>1</v>
      </c>
      <c r="E19" s="9"/>
      <c r="F19" s="42" t="n">
        <v>0</v>
      </c>
      <c r="G19" s="42" t="n">
        <v>1</v>
      </c>
    </row>
    <row collapsed="false" customFormat="false" customHeight="true" hidden="false" ht="12.75" outlineLevel="0" r="20">
      <c r="A20" s="8" t="n">
        <v>1984</v>
      </c>
      <c r="B20" s="42" t="n">
        <f aca="false">SUM(C20:G20)</f>
        <v>4</v>
      </c>
      <c r="C20" s="42" t="n">
        <v>1</v>
      </c>
      <c r="D20" s="42" t="n">
        <v>2</v>
      </c>
      <c r="E20" s="9"/>
      <c r="F20" s="42" t="n">
        <v>0</v>
      </c>
      <c r="G20" s="42" t="n">
        <v>1</v>
      </c>
    </row>
    <row collapsed="false" customFormat="false" customHeight="true" hidden="false" ht="12.75" outlineLevel="0" r="21">
      <c r="A21" s="8" t="n">
        <v>1986</v>
      </c>
      <c r="B21" s="42" t="n">
        <f aca="false">SUM(C21:G21)</f>
        <v>10</v>
      </c>
      <c r="C21" s="42" t="n">
        <v>0</v>
      </c>
      <c r="D21" s="42" t="n">
        <v>7</v>
      </c>
      <c r="E21" s="9"/>
      <c r="F21" s="42" t="n">
        <v>1</v>
      </c>
      <c r="G21" s="42" t="n">
        <v>2</v>
      </c>
    </row>
    <row collapsed="false" customFormat="false" customHeight="true" hidden="false" ht="12.75" outlineLevel="0" r="22">
      <c r="A22" s="8" t="n">
        <v>1988</v>
      </c>
      <c r="B22" s="42" t="n">
        <f aca="false">SUM(C22:G22)</f>
        <v>7</v>
      </c>
      <c r="C22" s="42" t="n">
        <v>1</v>
      </c>
      <c r="D22" s="42" t="n">
        <v>3</v>
      </c>
      <c r="E22" s="9"/>
      <c r="F22" s="42" t="n">
        <v>2</v>
      </c>
      <c r="G22" s="42" t="n">
        <v>1</v>
      </c>
    </row>
    <row collapsed="false" customFormat="false" customHeight="true" hidden="false" ht="12.75" outlineLevel="0" r="23">
      <c r="A23" s="8" t="n">
        <v>1990</v>
      </c>
      <c r="B23" s="42" t="n">
        <f aca="false">SUM(C23:G23)</f>
        <v>1</v>
      </c>
      <c r="C23" s="42" t="n">
        <v>0</v>
      </c>
      <c r="D23" s="42" t="n">
        <v>1</v>
      </c>
      <c r="E23" s="9"/>
      <c r="F23" s="42" t="n">
        <v>0</v>
      </c>
      <c r="G23" s="42" t="n">
        <v>0</v>
      </c>
    </row>
    <row collapsed="false" customFormat="false" customHeight="true" hidden="false" ht="12.75" outlineLevel="0" r="24">
      <c r="A24" s="8" t="n">
        <v>1992</v>
      </c>
      <c r="B24" s="42" t="n">
        <f aca="false">SUM(C24:G24)</f>
        <v>4</v>
      </c>
      <c r="C24" s="42" t="n">
        <v>1</v>
      </c>
      <c r="D24" s="42" t="n">
        <v>3</v>
      </c>
      <c r="E24" s="9"/>
      <c r="F24" s="42" t="n">
        <v>0</v>
      </c>
      <c r="G24" s="42" t="n">
        <v>0</v>
      </c>
    </row>
    <row collapsed="false" customFormat="false" customHeight="true" hidden="false" ht="12.75" outlineLevel="0" r="25">
      <c r="A25" s="8" t="n">
        <v>1994</v>
      </c>
      <c r="B25" s="9" t="s">
        <v>255</v>
      </c>
      <c r="C25" s="9" t="n">
        <v>2</v>
      </c>
      <c r="D25" s="9" t="n">
        <v>0</v>
      </c>
      <c r="E25" s="9"/>
      <c r="F25" s="42" t="n">
        <v>6</v>
      </c>
      <c r="G25" s="42" t="n">
        <v>0</v>
      </c>
    </row>
    <row collapsed="false" customFormat="false" customHeight="true" hidden="false" ht="12.75" outlineLevel="0" r="26">
      <c r="A26" s="8" t="n">
        <v>1996</v>
      </c>
      <c r="B26" s="42" t="n">
        <f aca="false">SUM(C26:G26)</f>
        <v>3</v>
      </c>
      <c r="C26" s="42" t="n">
        <v>0</v>
      </c>
      <c r="D26" s="42" t="n">
        <v>1</v>
      </c>
      <c r="E26" s="9"/>
      <c r="F26" s="42" t="n">
        <v>2</v>
      </c>
      <c r="G26" s="42" t="n">
        <v>0</v>
      </c>
    </row>
    <row collapsed="false" customFormat="false" customHeight="true" hidden="false" ht="12.75" outlineLevel="0" r="27">
      <c r="A27" s="8" t="n">
        <v>1998</v>
      </c>
      <c r="B27" s="42" t="n">
        <f aca="false">SUM(C27:G27)</f>
        <v>6</v>
      </c>
      <c r="C27" s="42" t="n">
        <v>1</v>
      </c>
      <c r="D27" s="42" t="n">
        <v>2</v>
      </c>
      <c r="E27" s="9"/>
      <c r="F27" s="42" t="n">
        <v>2</v>
      </c>
      <c r="G27" s="42" t="n">
        <v>1</v>
      </c>
    </row>
    <row collapsed="false" customFormat="false" customHeight="true" hidden="false" ht="12.75" outlineLevel="0" r="28">
      <c r="A28" s="8" t="n">
        <v>2000</v>
      </c>
      <c r="B28" s="42" t="n">
        <f aca="false">SUM(C28:G28)</f>
        <v>8</v>
      </c>
      <c r="C28" s="42" t="n">
        <v>1</v>
      </c>
      <c r="D28" s="42" t="n">
        <v>5</v>
      </c>
      <c r="E28" s="9"/>
      <c r="F28" s="42" t="n">
        <v>1</v>
      </c>
      <c r="G28" s="42" t="n">
        <v>1</v>
      </c>
    </row>
    <row collapsed="false" customFormat="false" customHeight="true" hidden="false" ht="12.75" outlineLevel="0" r="29">
      <c r="A29" s="8" t="n">
        <v>2002</v>
      </c>
      <c r="B29" s="42" t="n">
        <v>3</v>
      </c>
      <c r="C29" s="42" t="n">
        <v>1</v>
      </c>
      <c r="D29" s="42" t="n">
        <v>1</v>
      </c>
      <c r="E29" s="9"/>
      <c r="F29" s="9" t="s">
        <v>256</v>
      </c>
      <c r="G29" s="9" t="n">
        <v>0</v>
      </c>
    </row>
    <row collapsed="false" customFormat="false" customHeight="true" hidden="false" ht="12.75" outlineLevel="0" r="30">
      <c r="A30" s="8" t="n">
        <v>2004</v>
      </c>
      <c r="B30" s="42" t="n">
        <f aca="false">SUM(C30:G30)</f>
        <v>8</v>
      </c>
      <c r="C30" s="42" t="n">
        <v>1</v>
      </c>
      <c r="D30" s="42" t="n">
        <v>0</v>
      </c>
      <c r="E30" s="9"/>
      <c r="F30" s="9" t="n">
        <v>5</v>
      </c>
      <c r="G30" s="9" t="n">
        <v>2</v>
      </c>
    </row>
    <row collapsed="false" customFormat="false" customHeight="true" hidden="false" ht="12.75" outlineLevel="0" r="31">
      <c r="A31" s="8" t="n">
        <v>2006</v>
      </c>
      <c r="B31" s="44" t="n">
        <f aca="false">SUM(C31:G31)</f>
        <v>6</v>
      </c>
      <c r="C31" s="44" t="n">
        <v>0</v>
      </c>
      <c r="D31" s="42" t="n">
        <v>6</v>
      </c>
      <c r="E31" s="9"/>
      <c r="F31" s="9" t="n">
        <v>0</v>
      </c>
      <c r="G31" s="9" t="n">
        <v>0</v>
      </c>
    </row>
    <row collapsed="false" customFormat="false" customHeight="true" hidden="false" ht="12.75" outlineLevel="0" r="32">
      <c r="A32" s="8" t="n">
        <v>2008</v>
      </c>
      <c r="B32" s="9" t="n">
        <v>7</v>
      </c>
      <c r="C32" s="9" t="n">
        <v>0</v>
      </c>
      <c r="D32" s="9" t="s">
        <v>257</v>
      </c>
      <c r="E32" s="9"/>
      <c r="F32" s="9" t="n">
        <v>0</v>
      </c>
      <c r="G32" s="9" t="n">
        <v>3</v>
      </c>
    </row>
    <row collapsed="false" customFormat="false" customHeight="true" hidden="false" ht="12.75" outlineLevel="0" r="33">
      <c r="A33" s="8" t="n">
        <v>2010</v>
      </c>
      <c r="B33" s="9" t="s">
        <v>258</v>
      </c>
      <c r="C33" s="9" t="s">
        <v>259</v>
      </c>
      <c r="D33" s="9" t="n">
        <v>0</v>
      </c>
      <c r="E33" s="9"/>
      <c r="F33" s="9" t="n">
        <v>4</v>
      </c>
      <c r="G33" s="9" t="n">
        <v>0</v>
      </c>
    </row>
    <row collapsed="false" customFormat="false" customHeight="true" hidden="false" ht="12.75" outlineLevel="0" r="34">
      <c r="A34" s="11" t="n">
        <v>2012</v>
      </c>
      <c r="B34" s="12" t="n">
        <v>1</v>
      </c>
      <c r="C34" s="12" t="n">
        <v>0</v>
      </c>
      <c r="D34" s="12" t="n">
        <v>1</v>
      </c>
      <c r="E34" s="12"/>
      <c r="F34" s="12" t="n">
        <v>0</v>
      </c>
      <c r="G34" s="12" t="n">
        <v>0</v>
      </c>
    </row>
    <row collapsed="false" customFormat="false" customHeight="false" hidden="false" ht="12.75" outlineLevel="0" r="35">
      <c r="A35" s="8"/>
      <c r="B35" s="9"/>
      <c r="C35" s="9"/>
      <c r="D35" s="9"/>
      <c r="E35" s="9"/>
      <c r="F35" s="9"/>
      <c r="G35" s="9"/>
    </row>
    <row collapsed="false" customFormat="false" customHeight="true" hidden="false" ht="12.75" outlineLevel="0" r="36">
      <c r="A36" s="4" t="s">
        <v>260</v>
      </c>
      <c r="B36" s="4"/>
      <c r="C36" s="4"/>
      <c r="D36" s="4"/>
      <c r="E36" s="4"/>
      <c r="F36" s="4"/>
      <c r="G36" s="4"/>
      <c r="H36" s="4"/>
      <c r="I36" s="4"/>
      <c r="J36" s="4"/>
    </row>
    <row collapsed="false" customFormat="false" customHeight="true" hidden="false" ht="12.75" outlineLevel="0" r="37">
      <c r="A37" s="4" t="s">
        <v>261</v>
      </c>
      <c r="B37" s="4"/>
      <c r="C37" s="4"/>
      <c r="D37" s="4"/>
      <c r="E37" s="4"/>
      <c r="F37" s="4"/>
      <c r="G37" s="4"/>
      <c r="H37" s="4"/>
      <c r="I37" s="4"/>
      <c r="J37" s="4"/>
    </row>
    <row collapsed="false" customFormat="false" customHeight="true" hidden="false" ht="39.75" outlineLevel="0" r="38">
      <c r="A38" s="4" t="s">
        <v>251</v>
      </c>
      <c r="B38" s="4"/>
      <c r="C38" s="4"/>
      <c r="D38" s="4"/>
      <c r="E38" s="4"/>
      <c r="F38" s="4"/>
      <c r="G38" s="4"/>
      <c r="H38" s="4"/>
      <c r="I38" s="4"/>
      <c r="J38" s="4"/>
    </row>
    <row collapsed="false" customFormat="false" customHeight="true" hidden="false" ht="38.25" outlineLevel="0" r="40">
      <c r="A40" s="4" t="s">
        <v>262</v>
      </c>
      <c r="B40" s="4"/>
      <c r="C40" s="4"/>
      <c r="D40" s="4"/>
      <c r="E40" s="4"/>
      <c r="F40" s="4"/>
      <c r="G40" s="4"/>
      <c r="H40" s="4"/>
      <c r="I40" s="4"/>
      <c r="J40" s="4"/>
    </row>
    <row collapsed="false" customFormat="false" customHeight="true" hidden="false" ht="27.75" outlineLevel="0" r="41">
      <c r="A41" s="4" t="s">
        <v>263</v>
      </c>
      <c r="B41" s="4"/>
      <c r="C41" s="4"/>
      <c r="D41" s="4"/>
      <c r="E41" s="4"/>
      <c r="F41" s="4"/>
      <c r="G41" s="4"/>
      <c r="H41" s="4"/>
      <c r="I41" s="4"/>
      <c r="J41" s="4"/>
    </row>
    <row collapsed="false" customFormat="false" customHeight="true" hidden="false" ht="12.75" outlineLevel="0" r="42">
      <c r="A42" s="4" t="s">
        <v>264</v>
      </c>
      <c r="B42" s="4"/>
      <c r="C42" s="4"/>
      <c r="D42" s="4"/>
      <c r="E42" s="4"/>
      <c r="F42" s="4"/>
      <c r="G42" s="4"/>
      <c r="H42" s="4"/>
      <c r="I42" s="4"/>
      <c r="J42" s="4"/>
      <c r="K42" s="5"/>
      <c r="L42" s="5"/>
    </row>
    <row collapsed="false" customFormat="false" customHeight="true" hidden="false" ht="38.25" outlineLevel="0" r="43">
      <c r="A43" s="4" t="s">
        <v>265</v>
      </c>
      <c r="B43" s="4"/>
      <c r="C43" s="4"/>
      <c r="D43" s="4"/>
      <c r="E43" s="4"/>
      <c r="F43" s="4"/>
      <c r="G43" s="4"/>
      <c r="H43" s="4"/>
      <c r="I43" s="4"/>
      <c r="J43" s="4"/>
      <c r="K43" s="5"/>
      <c r="L43" s="5"/>
    </row>
    <row collapsed="false" customFormat="false" customHeight="true" hidden="false" ht="25.5" outlineLevel="0" r="44">
      <c r="A44" s="4" t="s">
        <v>266</v>
      </c>
      <c r="B44" s="4"/>
      <c r="C44" s="4"/>
      <c r="D44" s="4"/>
      <c r="E44" s="4"/>
      <c r="F44" s="4"/>
      <c r="G44" s="4"/>
      <c r="H44" s="4"/>
      <c r="I44" s="4"/>
      <c r="J44" s="4"/>
      <c r="K44" s="5"/>
      <c r="L44" s="5"/>
    </row>
    <row collapsed="false" customFormat="false" customHeight="true" hidden="false" ht="27" outlineLevel="0" r="45">
      <c r="A45" s="4" t="s">
        <v>267</v>
      </c>
      <c r="B45" s="4"/>
      <c r="C45" s="4"/>
      <c r="D45" s="4"/>
      <c r="E45" s="4"/>
      <c r="F45" s="4"/>
      <c r="G45" s="4"/>
      <c r="H45" s="4"/>
      <c r="I45" s="4"/>
      <c r="J45" s="4"/>
      <c r="K45" s="5"/>
      <c r="L45" s="5"/>
    </row>
    <row collapsed="false" customFormat="false" customHeight="true" hidden="false" ht="13.5" outlineLevel="0" r="46">
      <c r="A46" s="5"/>
      <c r="B46" s="5"/>
      <c r="C46" s="5"/>
      <c r="D46" s="5"/>
      <c r="E46" s="5"/>
      <c r="F46" s="5"/>
      <c r="G46" s="5"/>
      <c r="H46" s="5"/>
      <c r="I46" s="5"/>
      <c r="J46" s="5"/>
      <c r="K46" s="5"/>
      <c r="L46" s="5"/>
    </row>
    <row collapsed="false" customFormat="true" customHeight="true" hidden="false" ht="36.75" outlineLevel="0" r="47" s="5">
      <c r="A47" s="45" t="s">
        <v>268</v>
      </c>
      <c r="B47" s="45"/>
      <c r="C47" s="45"/>
      <c r="D47" s="45"/>
      <c r="E47" s="45"/>
      <c r="F47" s="45"/>
      <c r="G47" s="45"/>
      <c r="H47" s="45"/>
      <c r="I47" s="45"/>
      <c r="J47" s="45"/>
    </row>
  </sheetData>
  <mergeCells count="12">
    <mergeCell ref="C3:D3"/>
    <mergeCell ref="F3:G3"/>
    <mergeCell ref="A36:J36"/>
    <mergeCell ref="A37:J37"/>
    <mergeCell ref="A38:J38"/>
    <mergeCell ref="A40:J40"/>
    <mergeCell ref="A41:J41"/>
    <mergeCell ref="A42:J42"/>
    <mergeCell ref="A43:J43"/>
    <mergeCell ref="A44:J44"/>
    <mergeCell ref="A45:J45"/>
    <mergeCell ref="A47:J47"/>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4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G9" activeCellId="0" pane="topLeft" sqref="G9"/>
    </sheetView>
  </sheetViews>
  <sheetFormatPr defaultRowHeight="12.75"/>
  <cols>
    <col collapsed="false" hidden="false" max="1" min="1" style="0" width="10.8352272727273"/>
    <col collapsed="false" hidden="false" max="2" min="2" style="0" width="9.15909090909091"/>
    <col collapsed="false" hidden="false" max="3" min="3" style="0" width="10.8352272727273"/>
    <col collapsed="false" hidden="false" max="4" min="4" style="0" width="11.8238636363636"/>
    <col collapsed="false" hidden="false" max="6" min="5" style="0" width="10.8352272727273"/>
    <col collapsed="false" hidden="false" max="7" min="7" style="0" width="17.8295454545455"/>
    <col collapsed="false" hidden="false" max="8" min="8" style="0" width="18.8295454545455"/>
    <col collapsed="false" hidden="false" max="1025" min="9" style="0" width="9.32954545454546"/>
  </cols>
  <sheetData>
    <row collapsed="false" customFormat="false" customHeight="false" hidden="false" ht="12.75" outlineLevel="0" r="1">
      <c r="A1" s="3" t="s">
        <v>269</v>
      </c>
      <c r="B1" s="3" t="s">
        <v>15</v>
      </c>
    </row>
    <row collapsed="false" customFormat="false" customHeight="false" hidden="false" ht="13.5" outlineLevel="0" r="2"/>
    <row collapsed="false" customFormat="false" customHeight="true" hidden="false" ht="39.95" outlineLevel="0" r="3">
      <c r="A3" s="6" t="s">
        <v>42</v>
      </c>
      <c r="B3" s="7" t="s">
        <v>270</v>
      </c>
      <c r="C3" s="7" t="s">
        <v>271</v>
      </c>
      <c r="D3" s="7" t="s">
        <v>272</v>
      </c>
      <c r="E3" s="7" t="s">
        <v>273</v>
      </c>
      <c r="F3" s="7" t="s">
        <v>274</v>
      </c>
      <c r="G3" s="7" t="s">
        <v>275</v>
      </c>
      <c r="H3" s="7" t="s">
        <v>276</v>
      </c>
    </row>
    <row collapsed="false" customFormat="false" customHeight="false" hidden="false" ht="12.75" outlineLevel="0" r="4">
      <c r="A4" s="8" t="n">
        <v>1946</v>
      </c>
      <c r="B4" s="9" t="n">
        <v>32</v>
      </c>
      <c r="C4" s="9" t="n">
        <v>398</v>
      </c>
      <c r="D4" s="9" t="n">
        <v>18</v>
      </c>
      <c r="E4" s="9" t="n">
        <v>52</v>
      </c>
      <c r="F4" s="9" t="n">
        <v>328</v>
      </c>
      <c r="G4" s="10" t="n">
        <v>82.4</v>
      </c>
      <c r="H4" s="10" t="n">
        <v>75.4</v>
      </c>
    </row>
    <row collapsed="false" customFormat="false" customHeight="false" hidden="false" ht="12.75" outlineLevel="0" r="5">
      <c r="A5" s="8" t="n">
        <v>1948</v>
      </c>
      <c r="B5" s="9" t="n">
        <v>29</v>
      </c>
      <c r="C5" s="9" t="n">
        <v>400</v>
      </c>
      <c r="D5" s="9" t="n">
        <v>15</v>
      </c>
      <c r="E5" s="9" t="n">
        <v>68</v>
      </c>
      <c r="F5" s="9" t="n">
        <v>317</v>
      </c>
      <c r="G5" s="10" t="n">
        <v>79.3</v>
      </c>
      <c r="H5" s="10" t="n">
        <v>72.9</v>
      </c>
    </row>
    <row collapsed="false" customFormat="false" customHeight="false" hidden="false" ht="12.75" outlineLevel="0" r="6">
      <c r="A6" s="8" t="n">
        <v>1950</v>
      </c>
      <c r="B6" s="9" t="n">
        <v>29</v>
      </c>
      <c r="C6" s="9" t="n">
        <v>400</v>
      </c>
      <c r="D6" s="9" t="n">
        <v>6</v>
      </c>
      <c r="E6" s="9" t="n">
        <v>32</v>
      </c>
      <c r="F6" s="9" t="n">
        <v>362</v>
      </c>
      <c r="G6" s="10" t="n">
        <v>90.5</v>
      </c>
      <c r="H6" s="10" t="n">
        <v>83.2</v>
      </c>
    </row>
    <row collapsed="false" customFormat="false" customHeight="false" hidden="false" ht="12.75" outlineLevel="0" r="7">
      <c r="A7" s="8" t="n">
        <v>1952</v>
      </c>
      <c r="B7" s="9" t="n">
        <v>42</v>
      </c>
      <c r="C7" s="9" t="n">
        <v>389</v>
      </c>
      <c r="D7" s="9" t="n">
        <v>9</v>
      </c>
      <c r="E7" s="9" t="n">
        <v>26</v>
      </c>
      <c r="F7" s="9" t="n">
        <v>354</v>
      </c>
      <c r="G7" s="10" t="n">
        <v>91</v>
      </c>
      <c r="H7" s="10" t="n">
        <v>81.4</v>
      </c>
    </row>
    <row collapsed="false" customFormat="false" customHeight="false" hidden="false" ht="12.75" outlineLevel="0" r="8">
      <c r="A8" s="8" t="n">
        <v>1954</v>
      </c>
      <c r="B8" s="9" t="n">
        <v>24</v>
      </c>
      <c r="C8" s="9" t="n">
        <v>407</v>
      </c>
      <c r="D8" s="9" t="n">
        <v>6</v>
      </c>
      <c r="E8" s="9" t="n">
        <v>22</v>
      </c>
      <c r="F8" s="9" t="n">
        <v>379</v>
      </c>
      <c r="G8" s="10" t="n">
        <v>93.1</v>
      </c>
      <c r="H8" s="10" t="n">
        <v>87.1</v>
      </c>
    </row>
    <row collapsed="false" customFormat="false" customHeight="false" hidden="false" ht="12.1" outlineLevel="0" r="9">
      <c r="A9" s="8" t="n">
        <v>1956</v>
      </c>
      <c r="B9" s="9" t="n">
        <v>21</v>
      </c>
      <c r="C9" s="9" t="n">
        <v>411</v>
      </c>
      <c r="D9" s="9" t="n">
        <v>6</v>
      </c>
      <c r="E9" s="9" t="n">
        <v>16</v>
      </c>
      <c r="F9" s="9" t="n">
        <v>389</v>
      </c>
      <c r="G9" s="10" t="n">
        <v>94.6</v>
      </c>
      <c r="H9" s="10" t="n">
        <v>89.4</v>
      </c>
    </row>
    <row collapsed="false" customFormat="false" customHeight="false" hidden="false" ht="12.75" outlineLevel="0" r="10">
      <c r="A10" s="8" t="n">
        <v>1958</v>
      </c>
      <c r="B10" s="9" t="n">
        <v>33</v>
      </c>
      <c r="C10" s="9" t="n">
        <v>396</v>
      </c>
      <c r="D10" s="9" t="n">
        <v>3</v>
      </c>
      <c r="E10" s="9" t="n">
        <v>37</v>
      </c>
      <c r="F10" s="9" t="n">
        <v>356</v>
      </c>
      <c r="G10" s="10" t="n">
        <v>89.9</v>
      </c>
      <c r="H10" s="10" t="n">
        <v>81.8</v>
      </c>
    </row>
    <row collapsed="false" customFormat="false" customHeight="false" hidden="false" ht="12.75" outlineLevel="0" r="11">
      <c r="A11" s="8" t="n">
        <v>1960</v>
      </c>
      <c r="B11" s="9" t="n">
        <v>26</v>
      </c>
      <c r="C11" s="9" t="n">
        <v>405</v>
      </c>
      <c r="D11" s="9" t="n">
        <v>5</v>
      </c>
      <c r="E11" s="9" t="n">
        <v>25</v>
      </c>
      <c r="F11" s="9" t="n">
        <v>375</v>
      </c>
      <c r="G11" s="10" t="n">
        <v>92.6</v>
      </c>
      <c r="H11" s="10" t="n">
        <v>86.2</v>
      </c>
    </row>
    <row collapsed="false" customFormat="false" customHeight="false" hidden="false" ht="12.75" outlineLevel="0" r="12">
      <c r="A12" s="8" t="n">
        <v>1962</v>
      </c>
      <c r="B12" s="9" t="n">
        <v>24</v>
      </c>
      <c r="C12" s="9" t="n">
        <v>402</v>
      </c>
      <c r="D12" s="9" t="n">
        <v>12</v>
      </c>
      <c r="E12" s="9" t="n">
        <v>22</v>
      </c>
      <c r="F12" s="9" t="n">
        <v>368</v>
      </c>
      <c r="G12" s="10" t="n">
        <v>91.5</v>
      </c>
      <c r="H12" s="10" t="n">
        <v>84.6</v>
      </c>
    </row>
    <row collapsed="false" customFormat="false" customHeight="false" hidden="false" ht="12.75" outlineLevel="0" r="13">
      <c r="A13" s="8" t="n">
        <v>1964</v>
      </c>
      <c r="B13" s="9" t="n">
        <v>33</v>
      </c>
      <c r="C13" s="9" t="n">
        <v>397</v>
      </c>
      <c r="D13" s="9" t="n">
        <v>8</v>
      </c>
      <c r="E13" s="9" t="n">
        <v>45</v>
      </c>
      <c r="F13" s="9" t="n">
        <v>344</v>
      </c>
      <c r="G13" s="10" t="n">
        <v>86.6</v>
      </c>
      <c r="H13" s="10" t="n">
        <v>79.1</v>
      </c>
    </row>
    <row collapsed="false" customFormat="false" customHeight="false" hidden="false" ht="12.75" outlineLevel="0" r="14">
      <c r="A14" s="8" t="n">
        <v>1966</v>
      </c>
      <c r="B14" s="9" t="n">
        <v>22</v>
      </c>
      <c r="C14" s="9" t="n">
        <v>411</v>
      </c>
      <c r="D14" s="9" t="n">
        <v>8</v>
      </c>
      <c r="E14" s="9" t="n">
        <v>41</v>
      </c>
      <c r="F14" s="9" t="n">
        <v>362</v>
      </c>
      <c r="G14" s="10" t="n">
        <v>88.1</v>
      </c>
      <c r="H14" s="10" t="n">
        <v>83.2</v>
      </c>
    </row>
    <row collapsed="false" customFormat="false" customHeight="false" hidden="false" ht="12.75" outlineLevel="0" r="15">
      <c r="A15" s="8" t="n">
        <v>1968</v>
      </c>
      <c r="B15" s="9" t="n">
        <v>23</v>
      </c>
      <c r="C15" s="9" t="n">
        <v>409</v>
      </c>
      <c r="D15" s="9" t="n">
        <v>4</v>
      </c>
      <c r="E15" s="9" t="n">
        <v>9</v>
      </c>
      <c r="F15" s="9" t="n">
        <v>396</v>
      </c>
      <c r="G15" s="10" t="n">
        <v>96.8</v>
      </c>
      <c r="H15" s="10" t="n">
        <v>91</v>
      </c>
    </row>
    <row collapsed="false" customFormat="false" customHeight="false" hidden="false" ht="12.75" outlineLevel="0" r="16">
      <c r="A16" s="8" t="n">
        <v>1970</v>
      </c>
      <c r="B16" s="9" t="n">
        <v>29</v>
      </c>
      <c r="C16" s="9" t="n">
        <v>401</v>
      </c>
      <c r="D16" s="9" t="n">
        <v>10</v>
      </c>
      <c r="E16" s="9" t="n">
        <v>12</v>
      </c>
      <c r="F16" s="9" t="n">
        <v>379</v>
      </c>
      <c r="G16" s="10" t="n">
        <v>94.5</v>
      </c>
      <c r="H16" s="10" t="n">
        <v>87.1</v>
      </c>
    </row>
    <row collapsed="false" customFormat="false" customHeight="false" hidden="false" ht="12.75" outlineLevel="0" r="17">
      <c r="A17" s="8" t="n">
        <v>1972</v>
      </c>
      <c r="B17" s="9" t="n">
        <v>40</v>
      </c>
      <c r="C17" s="9" t="n">
        <v>393</v>
      </c>
      <c r="D17" s="9" t="n">
        <v>11</v>
      </c>
      <c r="E17" s="9" t="n">
        <v>13</v>
      </c>
      <c r="F17" s="9" t="n">
        <v>365</v>
      </c>
      <c r="G17" s="10" t="n">
        <v>93.6</v>
      </c>
      <c r="H17" s="10" t="n">
        <v>83.9</v>
      </c>
    </row>
    <row collapsed="false" customFormat="false" customHeight="false" hidden="false" ht="12.75" outlineLevel="0" r="18">
      <c r="A18" s="8" t="n">
        <v>1974</v>
      </c>
      <c r="B18" s="9" t="n">
        <v>43</v>
      </c>
      <c r="C18" s="9" t="n">
        <v>391</v>
      </c>
      <c r="D18" s="9" t="n">
        <v>8</v>
      </c>
      <c r="E18" s="9" t="n">
        <v>40</v>
      </c>
      <c r="F18" s="9" t="n">
        <v>343</v>
      </c>
      <c r="G18" s="10" t="n">
        <v>87.7</v>
      </c>
      <c r="H18" s="10" t="n">
        <v>78.9</v>
      </c>
    </row>
    <row collapsed="false" customFormat="false" customHeight="false" hidden="false" ht="12.75" outlineLevel="0" r="19">
      <c r="A19" s="8" t="n">
        <v>1976</v>
      </c>
      <c r="B19" s="9" t="n">
        <v>47</v>
      </c>
      <c r="C19" s="9" t="n">
        <v>384</v>
      </c>
      <c r="D19" s="9" t="n">
        <v>3</v>
      </c>
      <c r="E19" s="9" t="n">
        <v>13</v>
      </c>
      <c r="F19" s="9" t="n">
        <v>368</v>
      </c>
      <c r="G19" s="10" t="n">
        <v>95.8</v>
      </c>
      <c r="H19" s="10" t="n">
        <v>84.6</v>
      </c>
    </row>
    <row collapsed="false" customFormat="false" customHeight="false" hidden="false" ht="12.75" outlineLevel="0" r="20">
      <c r="A20" s="8" t="n">
        <v>1978</v>
      </c>
      <c r="B20" s="9" t="n">
        <v>49</v>
      </c>
      <c r="C20" s="9" t="n">
        <v>382</v>
      </c>
      <c r="D20" s="9" t="n">
        <v>5</v>
      </c>
      <c r="E20" s="9" t="n">
        <v>19</v>
      </c>
      <c r="F20" s="9" t="n">
        <v>358</v>
      </c>
      <c r="G20" s="10" t="n">
        <v>93.7</v>
      </c>
      <c r="H20" s="10" t="n">
        <v>82.3</v>
      </c>
    </row>
    <row collapsed="false" customFormat="false" customHeight="false" hidden="false" ht="12.75" outlineLevel="0" r="21">
      <c r="A21" s="8" t="n">
        <v>1980</v>
      </c>
      <c r="B21" s="9" t="n">
        <v>34</v>
      </c>
      <c r="C21" s="9" t="n">
        <v>398</v>
      </c>
      <c r="D21" s="9" t="n">
        <v>6</v>
      </c>
      <c r="E21" s="9" t="n">
        <v>31</v>
      </c>
      <c r="F21" s="9" t="n">
        <v>361</v>
      </c>
      <c r="G21" s="10" t="n">
        <v>90.7</v>
      </c>
      <c r="H21" s="10" t="n">
        <v>83</v>
      </c>
    </row>
    <row collapsed="false" customFormat="false" customHeight="false" hidden="false" ht="12.75" outlineLevel="0" r="22">
      <c r="A22" s="8" t="n">
        <v>1982</v>
      </c>
      <c r="B22" s="9" t="n">
        <v>40</v>
      </c>
      <c r="C22" s="9" t="n">
        <v>393</v>
      </c>
      <c r="D22" s="9" t="n">
        <v>10</v>
      </c>
      <c r="E22" s="9" t="n">
        <v>29</v>
      </c>
      <c r="F22" s="9" t="n">
        <v>354</v>
      </c>
      <c r="G22" s="10" t="n">
        <v>90.1</v>
      </c>
      <c r="H22" s="10" t="n">
        <v>81.4</v>
      </c>
    </row>
    <row collapsed="false" customFormat="false" customHeight="false" hidden="false" ht="12.75" outlineLevel="0" r="23">
      <c r="A23" s="8" t="n">
        <v>1984</v>
      </c>
      <c r="B23" s="9" t="n">
        <v>22</v>
      </c>
      <c r="C23" s="9" t="n">
        <v>411</v>
      </c>
      <c r="D23" s="9" t="n">
        <v>3</v>
      </c>
      <c r="E23" s="9" t="n">
        <v>16</v>
      </c>
      <c r="F23" s="9" t="n">
        <v>392</v>
      </c>
      <c r="G23" s="10" t="n">
        <v>95.4</v>
      </c>
      <c r="H23" s="10" t="n">
        <v>90.1</v>
      </c>
    </row>
    <row collapsed="false" customFormat="false" customHeight="false" hidden="false" ht="12.75" outlineLevel="0" r="24">
      <c r="A24" s="8" t="n">
        <v>1986</v>
      </c>
      <c r="B24" s="9" t="n">
        <v>40</v>
      </c>
      <c r="C24" s="9" t="n">
        <v>394</v>
      </c>
      <c r="D24" s="9" t="n">
        <v>3</v>
      </c>
      <c r="E24" s="9" t="n">
        <v>6</v>
      </c>
      <c r="F24" s="9" t="n">
        <v>385</v>
      </c>
      <c r="G24" s="10" t="n">
        <v>97.7</v>
      </c>
      <c r="H24" s="10" t="n">
        <v>88.5</v>
      </c>
    </row>
    <row collapsed="false" customFormat="false" customHeight="false" hidden="false" ht="12.75" outlineLevel="0" r="25">
      <c r="A25" s="8" t="n">
        <v>1988</v>
      </c>
      <c r="B25" s="9" t="n">
        <v>23</v>
      </c>
      <c r="C25" s="9" t="n">
        <v>409</v>
      </c>
      <c r="D25" s="9" t="n">
        <v>1</v>
      </c>
      <c r="E25" s="9" t="n">
        <v>6</v>
      </c>
      <c r="F25" s="9" t="n">
        <v>402</v>
      </c>
      <c r="G25" s="10" t="n">
        <v>98.3</v>
      </c>
      <c r="H25" s="10" t="n">
        <v>92.4</v>
      </c>
    </row>
    <row collapsed="false" customFormat="false" customHeight="false" hidden="false" ht="12.75" outlineLevel="0" r="26">
      <c r="A26" s="8" t="n">
        <v>1990</v>
      </c>
      <c r="B26" s="9" t="n">
        <v>27</v>
      </c>
      <c r="C26" s="9" t="n">
        <v>406</v>
      </c>
      <c r="D26" s="9" t="n">
        <v>1</v>
      </c>
      <c r="E26" s="9" t="n">
        <v>15</v>
      </c>
      <c r="F26" s="9" t="n">
        <v>390</v>
      </c>
      <c r="G26" s="10" t="n">
        <v>96</v>
      </c>
      <c r="H26" s="10" t="n">
        <v>89.7</v>
      </c>
    </row>
    <row collapsed="false" customFormat="false" customHeight="false" hidden="false" ht="12.75" outlineLevel="0" r="27">
      <c r="A27" s="8" t="n">
        <v>1992</v>
      </c>
      <c r="B27" s="9" t="n">
        <v>65</v>
      </c>
      <c r="C27" s="9" t="n">
        <v>368</v>
      </c>
      <c r="D27" s="9" t="n">
        <v>19</v>
      </c>
      <c r="E27" s="9" t="n">
        <v>24</v>
      </c>
      <c r="F27" s="9" t="n">
        <v>325</v>
      </c>
      <c r="G27" s="10" t="n">
        <v>88.3</v>
      </c>
      <c r="H27" s="10" t="n">
        <v>74.7</v>
      </c>
    </row>
    <row collapsed="false" customFormat="false" customHeight="false" hidden="false" ht="12.75" outlineLevel="0" r="28">
      <c r="A28" s="8" t="n">
        <v>1994</v>
      </c>
      <c r="B28" s="9" t="n">
        <v>48</v>
      </c>
      <c r="C28" s="9" t="n">
        <v>387</v>
      </c>
      <c r="D28" s="9" t="n">
        <v>4</v>
      </c>
      <c r="E28" s="9" t="n">
        <v>34</v>
      </c>
      <c r="F28" s="9" t="n">
        <v>349</v>
      </c>
      <c r="G28" s="10" t="n">
        <v>90.2</v>
      </c>
      <c r="H28" s="10" t="n">
        <v>80</v>
      </c>
    </row>
    <row collapsed="false" customFormat="false" customHeight="false" hidden="false" ht="12.75" outlineLevel="0" r="29">
      <c r="A29" s="8" t="n">
        <v>1996</v>
      </c>
      <c r="B29" s="9" t="n">
        <v>49</v>
      </c>
      <c r="C29" s="9" t="n">
        <v>384</v>
      </c>
      <c r="D29" s="9" t="n">
        <v>2</v>
      </c>
      <c r="E29" s="9" t="n">
        <v>21</v>
      </c>
      <c r="F29" s="9" t="n">
        <v>361</v>
      </c>
      <c r="G29" s="10" t="n">
        <v>94</v>
      </c>
      <c r="H29" s="10" t="n">
        <v>83</v>
      </c>
    </row>
    <row collapsed="false" customFormat="false" customHeight="false" hidden="false" ht="12.75" outlineLevel="0" r="30">
      <c r="A30" s="8" t="n">
        <v>1998</v>
      </c>
      <c r="B30" s="9" t="n">
        <v>33</v>
      </c>
      <c r="C30" s="9" t="n">
        <v>402</v>
      </c>
      <c r="D30" s="9" t="n">
        <v>1</v>
      </c>
      <c r="E30" s="9" t="n">
        <v>6</v>
      </c>
      <c r="F30" s="9" t="n">
        <v>395</v>
      </c>
      <c r="G30" s="10" t="n">
        <v>98.3</v>
      </c>
      <c r="H30" s="10" t="n">
        <v>90.1</v>
      </c>
    </row>
    <row collapsed="false" customFormat="false" customHeight="false" hidden="false" ht="12.75" outlineLevel="0" r="31">
      <c r="A31" s="8" t="n">
        <v>2000</v>
      </c>
      <c r="B31" s="9" t="n">
        <v>30</v>
      </c>
      <c r="C31" s="9" t="n">
        <v>403</v>
      </c>
      <c r="D31" s="9" t="n">
        <v>3</v>
      </c>
      <c r="E31" s="9" t="n">
        <v>6</v>
      </c>
      <c r="F31" s="9" t="n">
        <v>394</v>
      </c>
      <c r="G31" s="9" t="n">
        <v>97.8</v>
      </c>
      <c r="H31" s="9" t="n">
        <v>90.1</v>
      </c>
    </row>
    <row collapsed="false" customFormat="true" customHeight="true" hidden="false" ht="13.9" outlineLevel="0" r="32" s="3">
      <c r="A32" s="8" t="n">
        <v>2002</v>
      </c>
      <c r="B32" s="9" t="n">
        <v>35</v>
      </c>
      <c r="C32" s="9" t="s">
        <v>277</v>
      </c>
      <c r="D32" s="9" t="n">
        <v>8</v>
      </c>
      <c r="E32" s="9" t="n">
        <v>8</v>
      </c>
      <c r="F32" s="9" t="s">
        <v>278</v>
      </c>
      <c r="G32" s="10" t="n">
        <v>96.2</v>
      </c>
      <c r="H32" s="10" t="n">
        <v>88</v>
      </c>
    </row>
    <row collapsed="false" customFormat="true" customHeight="true" hidden="false" ht="13.9" outlineLevel="0" r="33" s="3">
      <c r="A33" s="8" t="n">
        <v>2004</v>
      </c>
      <c r="B33" s="9" t="n">
        <v>29</v>
      </c>
      <c r="C33" s="9" t="n">
        <v>404</v>
      </c>
      <c r="D33" s="9" t="n">
        <v>2</v>
      </c>
      <c r="E33" s="9" t="n">
        <v>7</v>
      </c>
      <c r="F33" s="9" t="n">
        <v>395</v>
      </c>
      <c r="G33" s="10" t="n">
        <v>92.9</v>
      </c>
      <c r="H33" s="10" t="n">
        <v>90.8</v>
      </c>
    </row>
    <row collapsed="false" customFormat="true" customHeight="false" hidden="false" ht="12.75" outlineLevel="0" r="34" s="3">
      <c r="A34" s="8" t="n">
        <v>2006</v>
      </c>
      <c r="B34" s="9" t="n">
        <v>28</v>
      </c>
      <c r="C34" s="9" t="n">
        <v>403</v>
      </c>
      <c r="D34" s="9" t="n">
        <v>2</v>
      </c>
      <c r="E34" s="9" t="n">
        <v>22</v>
      </c>
      <c r="F34" s="9" t="n">
        <v>379</v>
      </c>
      <c r="G34" s="10" t="n">
        <v>94</v>
      </c>
      <c r="H34" s="10" t="n">
        <v>87.1</v>
      </c>
    </row>
    <row collapsed="false" customFormat="true" customHeight="true" hidden="false" ht="13.5" outlineLevel="0" r="35" s="3">
      <c r="A35" s="8" t="n">
        <v>2008</v>
      </c>
      <c r="B35" s="9" t="n">
        <v>27</v>
      </c>
      <c r="C35" s="9" t="n">
        <v>399</v>
      </c>
      <c r="D35" s="9" t="s">
        <v>257</v>
      </c>
      <c r="E35" s="9" t="n">
        <v>19</v>
      </c>
      <c r="F35" s="9" t="n">
        <v>376</v>
      </c>
      <c r="G35" s="10" t="n">
        <v>94.2</v>
      </c>
      <c r="H35" s="10" t="n">
        <v>86.4</v>
      </c>
    </row>
    <row collapsed="false" customFormat="true" customHeight="false" hidden="false" ht="12.75" outlineLevel="0" r="36" s="3">
      <c r="A36" s="8" t="n">
        <v>2010</v>
      </c>
      <c r="B36" s="9" t="n">
        <v>32</v>
      </c>
      <c r="C36" s="9" t="n">
        <v>397</v>
      </c>
      <c r="D36" s="9" t="n">
        <v>4</v>
      </c>
      <c r="E36" s="9" t="n">
        <v>54</v>
      </c>
      <c r="F36" s="9" t="n">
        <v>339</v>
      </c>
      <c r="G36" s="10" t="n">
        <v>85.4</v>
      </c>
      <c r="H36" s="10" t="n">
        <v>91.3</v>
      </c>
    </row>
    <row collapsed="false" customFormat="false" customHeight="false" hidden="false" ht="12.75" outlineLevel="0" r="37">
      <c r="A37" s="11" t="n">
        <v>2012</v>
      </c>
      <c r="B37" s="12" t="n">
        <v>25</v>
      </c>
      <c r="C37" s="12" t="n">
        <v>391</v>
      </c>
      <c r="D37" s="12" t="n">
        <v>13</v>
      </c>
      <c r="E37" s="12" t="n">
        <v>27</v>
      </c>
      <c r="F37" s="12" t="n">
        <v>351</v>
      </c>
      <c r="G37" s="12" t="n">
        <v>89.9</v>
      </c>
      <c r="H37" s="12" t="n">
        <v>80.7</v>
      </c>
    </row>
    <row collapsed="false" customFormat="false" customHeight="false" hidden="false" ht="12.75" outlineLevel="0" r="38">
      <c r="A38" s="8"/>
      <c r="B38" s="9"/>
      <c r="C38" s="9"/>
      <c r="D38" s="9"/>
      <c r="E38" s="9"/>
      <c r="F38" s="9"/>
      <c r="G38" s="10"/>
      <c r="H38" s="10"/>
    </row>
    <row collapsed="false" customFormat="false" customHeight="false" hidden="false" ht="12.75" outlineLevel="0" r="39">
      <c r="A39" s="8" t="s">
        <v>279</v>
      </c>
      <c r="B39" s="9"/>
      <c r="C39" s="9"/>
      <c r="D39" s="9"/>
      <c r="E39" s="9"/>
      <c r="F39" s="9"/>
      <c r="G39" s="9"/>
      <c r="H39" s="9"/>
    </row>
    <row collapsed="false" customFormat="false" customHeight="true" hidden="false" ht="24" outlineLevel="0" r="40">
      <c r="A40" s="4" t="s">
        <v>280</v>
      </c>
      <c r="B40" s="4"/>
      <c r="C40" s="4"/>
      <c r="D40" s="4"/>
      <c r="E40" s="4"/>
      <c r="F40" s="4"/>
      <c r="G40" s="4"/>
      <c r="H40" s="4"/>
    </row>
    <row collapsed="false" customFormat="false" customHeight="false" hidden="false" ht="12.75" outlineLevel="0" r="41">
      <c r="A41" s="8" t="s">
        <v>281</v>
      </c>
      <c r="B41" s="9"/>
      <c r="C41" s="9"/>
      <c r="D41" s="9"/>
      <c r="E41" s="9"/>
      <c r="F41" s="9"/>
      <c r="G41" s="9"/>
      <c r="H41" s="9"/>
    </row>
    <row collapsed="false" customFormat="false" customHeight="true" hidden="false" ht="39" outlineLevel="0" r="42">
      <c r="A42" s="4" t="s">
        <v>282</v>
      </c>
      <c r="B42" s="4"/>
      <c r="C42" s="4"/>
      <c r="D42" s="4"/>
      <c r="E42" s="4"/>
      <c r="F42" s="4"/>
      <c r="G42" s="4"/>
      <c r="H42" s="4"/>
    </row>
    <row collapsed="false" customFormat="false" customHeight="true" hidden="false" ht="63.75" outlineLevel="0" r="44">
      <c r="A44" s="34" t="s">
        <v>283</v>
      </c>
      <c r="B44" s="34"/>
      <c r="C44" s="34"/>
      <c r="D44" s="34"/>
      <c r="E44" s="34"/>
      <c r="F44" s="34"/>
      <c r="G44" s="34"/>
      <c r="H44" s="34"/>
    </row>
  </sheetData>
  <mergeCells count="3">
    <mergeCell ref="A40:H40"/>
    <mergeCell ref="A42:H42"/>
    <mergeCell ref="A44:H44"/>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4" activeCellId="0" pane="topLeft" sqref="I14"/>
    </sheetView>
  </sheetViews>
  <sheetFormatPr defaultRowHeight="12.75"/>
  <cols>
    <col collapsed="false" hidden="false" max="1" min="1" style="0" width="9.15909090909091"/>
    <col collapsed="false" hidden="false" max="3" min="2" style="0" width="11.8238636363636"/>
    <col collapsed="false" hidden="false" max="4" min="4" style="0" width="10.8352272727273"/>
    <col collapsed="false" hidden="false" max="5" min="5" style="0" width="9.82954545454546"/>
    <col collapsed="false" hidden="false" max="6" min="6" style="0" width="10.8352272727273"/>
    <col collapsed="false" hidden="false" max="7" min="7" style="0" width="14.5"/>
    <col collapsed="false" hidden="false" max="8" min="8" style="0" width="9.32954545454546"/>
    <col collapsed="false" hidden="false" max="9" min="9" style="0" width="21.5"/>
    <col collapsed="false" hidden="false" max="1025" min="10" style="0" width="9.32954545454546"/>
  </cols>
  <sheetData>
    <row collapsed="false" customFormat="false" customHeight="false" hidden="false" ht="12.75" outlineLevel="0" r="1">
      <c r="A1" s="3" t="s">
        <v>284</v>
      </c>
      <c r="B1" s="3" t="s">
        <v>17</v>
      </c>
    </row>
    <row collapsed="false" customFormat="false" customHeight="false" hidden="false" ht="13.5" outlineLevel="0" r="2"/>
    <row collapsed="false" customFormat="true" customHeight="true" hidden="false" ht="54" outlineLevel="0" r="3" s="25">
      <c r="A3" s="6" t="s">
        <v>42</v>
      </c>
      <c r="B3" s="7" t="s">
        <v>285</v>
      </c>
      <c r="C3" s="7" t="s">
        <v>271</v>
      </c>
      <c r="D3" s="7" t="s">
        <v>272</v>
      </c>
      <c r="E3" s="7" t="s">
        <v>273</v>
      </c>
      <c r="F3" s="7" t="s">
        <v>274</v>
      </c>
      <c r="G3" s="7" t="s">
        <v>286</v>
      </c>
    </row>
    <row collapsed="false" customFormat="false" customHeight="true" hidden="false" ht="12.75" outlineLevel="0" r="4">
      <c r="A4" s="8" t="n">
        <v>1946</v>
      </c>
      <c r="B4" s="9" t="n">
        <v>9</v>
      </c>
      <c r="C4" s="9" t="n">
        <v>30</v>
      </c>
      <c r="D4" s="9" t="n">
        <v>6</v>
      </c>
      <c r="E4" s="9" t="n">
        <v>7</v>
      </c>
      <c r="F4" s="9" t="n">
        <f aca="false">(C4-D4-E4)</f>
        <v>17</v>
      </c>
      <c r="G4" s="10" t="n">
        <f aca="false">(F4/C4)*100</f>
        <v>56.6666666666667</v>
      </c>
    </row>
    <row collapsed="false" customFormat="false" customHeight="true" hidden="false" ht="12.75" outlineLevel="0" r="5">
      <c r="A5" s="8" t="n">
        <v>1948</v>
      </c>
      <c r="B5" s="9" t="n">
        <v>8</v>
      </c>
      <c r="C5" s="9" t="n">
        <v>25</v>
      </c>
      <c r="D5" s="9" t="n">
        <v>2</v>
      </c>
      <c r="E5" s="9" t="n">
        <v>8</v>
      </c>
      <c r="F5" s="9" t="n">
        <f aca="false">(C5-D5-E5)</f>
        <v>15</v>
      </c>
      <c r="G5" s="10" t="n">
        <f aca="false">(F5/C5)*100</f>
        <v>60</v>
      </c>
    </row>
    <row collapsed="false" customFormat="false" customHeight="true" hidden="false" ht="12.75" outlineLevel="0" r="6">
      <c r="A6" s="8" t="n">
        <v>1950</v>
      </c>
      <c r="B6" s="9" t="n">
        <v>4</v>
      </c>
      <c r="C6" s="9" t="n">
        <v>32</v>
      </c>
      <c r="D6" s="46" t="n">
        <v>5</v>
      </c>
      <c r="E6" s="46" t="n">
        <v>5</v>
      </c>
      <c r="F6" s="9" t="n">
        <f aca="false">(C6-D6-E6)</f>
        <v>22</v>
      </c>
      <c r="G6" s="10" t="n">
        <f aca="false">(F6/C6)*100</f>
        <v>68.75</v>
      </c>
    </row>
    <row collapsed="false" customFormat="false" customHeight="true" hidden="false" ht="12.75" outlineLevel="0" r="7">
      <c r="A7" s="8" t="n">
        <v>1952</v>
      </c>
      <c r="B7" s="9" t="n">
        <v>4</v>
      </c>
      <c r="C7" s="9" t="n">
        <v>29</v>
      </c>
      <c r="D7" s="46" t="n">
        <v>1</v>
      </c>
      <c r="E7" s="46" t="n">
        <v>10</v>
      </c>
      <c r="F7" s="9" t="n">
        <f aca="false">(C7-D7-E7)</f>
        <v>18</v>
      </c>
      <c r="G7" s="10" t="n">
        <f aca="false">(F7/C7)*100</f>
        <v>62.0689655172414</v>
      </c>
    </row>
    <row collapsed="false" customFormat="false" customHeight="true" hidden="false" ht="12.75" outlineLevel="0" r="8">
      <c r="A8" s="8" t="n">
        <v>1954</v>
      </c>
      <c r="B8" s="9" t="n">
        <v>6</v>
      </c>
      <c r="C8" s="9" t="n">
        <v>32</v>
      </c>
      <c r="D8" s="46" t="n">
        <v>2</v>
      </c>
      <c r="E8" s="46" t="n">
        <v>5</v>
      </c>
      <c r="F8" s="9" t="n">
        <f aca="false">(C8-D8-E8)</f>
        <v>25</v>
      </c>
      <c r="G8" s="10" t="n">
        <f aca="false">(F8/C8)*100</f>
        <v>78.125</v>
      </c>
    </row>
    <row collapsed="false" customFormat="false" customHeight="true" hidden="false" ht="12.75" outlineLevel="0" r="9">
      <c r="A9" s="8" t="n">
        <v>1956</v>
      </c>
      <c r="B9" s="9" t="n">
        <v>5</v>
      </c>
      <c r="C9" s="9" t="n">
        <v>30</v>
      </c>
      <c r="D9" s="46" t="n">
        <v>0</v>
      </c>
      <c r="E9" s="46" t="n">
        <v>4</v>
      </c>
      <c r="F9" s="9" t="n">
        <f aca="false">(C9-D9-E9)</f>
        <v>26</v>
      </c>
      <c r="G9" s="10" t="n">
        <f aca="false">(F9/C9)*100</f>
        <v>86.6666666666667</v>
      </c>
    </row>
    <row collapsed="false" customFormat="false" customHeight="true" hidden="false" ht="12.75" outlineLevel="0" r="10">
      <c r="A10" s="8" t="n">
        <v>1958</v>
      </c>
      <c r="B10" s="9" t="n">
        <v>6</v>
      </c>
      <c r="C10" s="9" t="n">
        <v>27</v>
      </c>
      <c r="D10" s="46" t="n">
        <v>0</v>
      </c>
      <c r="E10" s="46" t="n">
        <v>10</v>
      </c>
      <c r="F10" s="9" t="n">
        <f aca="false">(C10-D10-E10)</f>
        <v>17</v>
      </c>
      <c r="G10" s="10" t="n">
        <f aca="false">(F10/C10)*100</f>
        <v>62.962962962963</v>
      </c>
    </row>
    <row collapsed="false" customFormat="false" customHeight="true" hidden="false" ht="12.75" outlineLevel="0" r="11">
      <c r="A11" s="8" t="n">
        <v>1960</v>
      </c>
      <c r="B11" s="9" t="n">
        <v>5</v>
      </c>
      <c r="C11" s="9" t="n">
        <v>29</v>
      </c>
      <c r="D11" s="46" t="n">
        <v>0</v>
      </c>
      <c r="E11" s="46" t="n">
        <v>2</v>
      </c>
      <c r="F11" s="9" t="n">
        <f aca="false">(C11-D11-E11)</f>
        <v>27</v>
      </c>
      <c r="G11" s="10" t="n">
        <f aca="false">(F11/C11)*100</f>
        <v>93.1034482758621</v>
      </c>
    </row>
    <row collapsed="false" customFormat="false" customHeight="true" hidden="false" ht="12.75" outlineLevel="0" r="12">
      <c r="A12" s="8" t="n">
        <v>1962</v>
      </c>
      <c r="B12" s="9" t="n">
        <v>4</v>
      </c>
      <c r="C12" s="9" t="n">
        <v>35</v>
      </c>
      <c r="D12" s="46" t="n">
        <v>1</v>
      </c>
      <c r="E12" s="46" t="n">
        <v>5</v>
      </c>
      <c r="F12" s="9" t="n">
        <f aca="false">(C12-D12-E12)</f>
        <v>29</v>
      </c>
      <c r="G12" s="10" t="n">
        <f aca="false">(F12/C12)*100</f>
        <v>82.8571428571429</v>
      </c>
    </row>
    <row collapsed="false" customFormat="false" customHeight="true" hidden="false" ht="12.75" outlineLevel="0" r="13">
      <c r="A13" s="8" t="n">
        <v>1964</v>
      </c>
      <c r="B13" s="9" t="n">
        <v>3</v>
      </c>
      <c r="C13" s="9" t="n">
        <v>32</v>
      </c>
      <c r="D13" s="46" t="n">
        <v>0</v>
      </c>
      <c r="E13" s="46" t="n">
        <v>4</v>
      </c>
      <c r="F13" s="9" t="n">
        <f aca="false">(C13-D13-E13)</f>
        <v>28</v>
      </c>
      <c r="G13" s="10" t="n">
        <f aca="false">(F13/C13)*100</f>
        <v>87.5</v>
      </c>
    </row>
    <row collapsed="false" customFormat="false" customHeight="true" hidden="false" ht="12.75" outlineLevel="0" r="14">
      <c r="A14" s="8" t="n">
        <v>1966</v>
      </c>
      <c r="B14" s="9" t="n">
        <v>3</v>
      </c>
      <c r="C14" s="9" t="n">
        <v>32</v>
      </c>
      <c r="D14" s="46" t="n">
        <v>3</v>
      </c>
      <c r="E14" s="46" t="n">
        <v>1</v>
      </c>
      <c r="F14" s="9" t="n">
        <f aca="false">(C14-D14-E14)</f>
        <v>28</v>
      </c>
      <c r="G14" s="10" t="n">
        <f aca="false">(F14/C14)*100</f>
        <v>87.5</v>
      </c>
    </row>
    <row collapsed="false" customFormat="false" customHeight="true" hidden="false" ht="12.75" outlineLevel="0" r="15">
      <c r="A15" s="8" t="n">
        <v>1968</v>
      </c>
      <c r="B15" s="9" t="n">
        <v>7</v>
      </c>
      <c r="C15" s="9" t="n">
        <v>27</v>
      </c>
      <c r="D15" s="46" t="n">
        <v>4</v>
      </c>
      <c r="E15" s="46" t="n">
        <v>4</v>
      </c>
      <c r="F15" s="9" t="n">
        <f aca="false">(C15-D15-E15)</f>
        <v>19</v>
      </c>
      <c r="G15" s="10" t="n">
        <f aca="false">(F15/C15)*100</f>
        <v>70.3703703703704</v>
      </c>
    </row>
    <row collapsed="false" customFormat="false" customHeight="true" hidden="false" ht="12.75" outlineLevel="0" r="16">
      <c r="A16" s="8" t="n">
        <v>1970</v>
      </c>
      <c r="B16" s="9" t="n">
        <v>4</v>
      </c>
      <c r="C16" s="9" t="n">
        <v>31</v>
      </c>
      <c r="D16" s="46" t="n">
        <v>1</v>
      </c>
      <c r="E16" s="46" t="n">
        <v>6</v>
      </c>
      <c r="F16" s="9" t="n">
        <f aca="false">(C16-D16-E16)</f>
        <v>24</v>
      </c>
      <c r="G16" s="10" t="n">
        <f aca="false">(F16/C16)*100</f>
        <v>77.4193548387097</v>
      </c>
    </row>
    <row collapsed="false" customFormat="false" customHeight="true" hidden="false" ht="12.75" outlineLevel="0" r="17">
      <c r="A17" s="8" t="n">
        <v>1972</v>
      </c>
      <c r="B17" s="9" t="n">
        <v>6</v>
      </c>
      <c r="C17" s="9" t="n">
        <v>27</v>
      </c>
      <c r="D17" s="46" t="n">
        <v>2</v>
      </c>
      <c r="E17" s="46" t="n">
        <v>5</v>
      </c>
      <c r="F17" s="9" t="n">
        <f aca="false">(C17-D17-E17)</f>
        <v>20</v>
      </c>
      <c r="G17" s="10" t="n">
        <f aca="false">(F17/C17)*100</f>
        <v>74.0740740740741</v>
      </c>
    </row>
    <row collapsed="false" customFormat="false" customHeight="true" hidden="false" ht="12.75" outlineLevel="0" r="18">
      <c r="A18" s="8" t="n">
        <v>1974</v>
      </c>
      <c r="B18" s="9" t="n">
        <v>7</v>
      </c>
      <c r="C18" s="9" t="n">
        <v>27</v>
      </c>
      <c r="D18" s="46" t="n">
        <v>2</v>
      </c>
      <c r="E18" s="46" t="n">
        <v>2</v>
      </c>
      <c r="F18" s="9" t="n">
        <f aca="false">(C18-D18-E18)</f>
        <v>23</v>
      </c>
      <c r="G18" s="10" t="n">
        <f aca="false">(F18/C18)*100</f>
        <v>85.1851851851852</v>
      </c>
    </row>
    <row collapsed="false" customFormat="false" customHeight="true" hidden="false" ht="12.75" outlineLevel="0" r="19">
      <c r="A19" s="8" t="n">
        <v>1976</v>
      </c>
      <c r="B19" s="9" t="n">
        <v>8</v>
      </c>
      <c r="C19" s="9" t="n">
        <v>25</v>
      </c>
      <c r="D19" s="46" t="n">
        <v>0</v>
      </c>
      <c r="E19" s="46" t="n">
        <v>9</v>
      </c>
      <c r="F19" s="9" t="n">
        <f aca="false">(C19-D19-E19)</f>
        <v>16</v>
      </c>
      <c r="G19" s="10" t="n">
        <f aca="false">(F19/C19)*100</f>
        <v>64</v>
      </c>
    </row>
    <row collapsed="false" customFormat="false" customHeight="true" hidden="false" ht="12.75" outlineLevel="0" r="20">
      <c r="A20" s="8" t="n">
        <v>1978</v>
      </c>
      <c r="B20" s="9" t="n">
        <v>10</v>
      </c>
      <c r="C20" s="9" t="n">
        <v>25</v>
      </c>
      <c r="D20" s="46" t="n">
        <v>3</v>
      </c>
      <c r="E20" s="46" t="n">
        <v>7</v>
      </c>
      <c r="F20" s="9" t="n">
        <f aca="false">(C20-D20-E20)</f>
        <v>15</v>
      </c>
      <c r="G20" s="10" t="n">
        <f aca="false">(F20/C20)*100</f>
        <v>60</v>
      </c>
    </row>
    <row collapsed="false" customFormat="false" customHeight="true" hidden="false" ht="12.75" outlineLevel="0" r="21">
      <c r="A21" s="8" t="n">
        <v>1980</v>
      </c>
      <c r="B21" s="9" t="n">
        <v>5</v>
      </c>
      <c r="C21" s="9" t="n">
        <v>29</v>
      </c>
      <c r="D21" s="46" t="n">
        <v>4</v>
      </c>
      <c r="E21" s="46" t="n">
        <v>9</v>
      </c>
      <c r="F21" s="9" t="n">
        <f aca="false">(C21-D21-E21)</f>
        <v>16</v>
      </c>
      <c r="G21" s="10" t="n">
        <f aca="false">(F21/C21)*100</f>
        <v>55.1724137931034</v>
      </c>
    </row>
    <row collapsed="false" customFormat="false" customHeight="true" hidden="false" ht="12.75" outlineLevel="0" r="22">
      <c r="A22" s="8" t="n">
        <v>1982</v>
      </c>
      <c r="B22" s="9" t="n">
        <v>3</v>
      </c>
      <c r="C22" s="9" t="n">
        <v>30</v>
      </c>
      <c r="D22" s="46" t="n">
        <v>0</v>
      </c>
      <c r="E22" s="46" t="n">
        <v>2</v>
      </c>
      <c r="F22" s="9" t="n">
        <f aca="false">(C22-D22-E22)</f>
        <v>28</v>
      </c>
      <c r="G22" s="10" t="n">
        <f aca="false">(F22/C22)*100</f>
        <v>93.3333333333333</v>
      </c>
    </row>
    <row collapsed="false" customFormat="false" customHeight="true" hidden="false" ht="12.75" outlineLevel="0" r="23">
      <c r="A23" s="8" t="n">
        <v>1984</v>
      </c>
      <c r="B23" s="9" t="n">
        <v>4</v>
      </c>
      <c r="C23" s="9" t="n">
        <v>29</v>
      </c>
      <c r="D23" s="46" t="n">
        <v>0</v>
      </c>
      <c r="E23" s="46" t="n">
        <v>3</v>
      </c>
      <c r="F23" s="9" t="n">
        <f aca="false">(C23-D23-E23)</f>
        <v>26</v>
      </c>
      <c r="G23" s="10" t="n">
        <f aca="false">(F23/C23)*100</f>
        <v>89.6551724137931</v>
      </c>
    </row>
    <row collapsed="false" customFormat="false" customHeight="true" hidden="false" ht="12.75" outlineLevel="0" r="24">
      <c r="A24" s="8" t="n">
        <v>1986</v>
      </c>
      <c r="B24" s="9" t="n">
        <v>6</v>
      </c>
      <c r="C24" s="9" t="n">
        <v>28</v>
      </c>
      <c r="D24" s="46" t="n">
        <v>0</v>
      </c>
      <c r="E24" s="46" t="n">
        <v>7</v>
      </c>
      <c r="F24" s="9" t="n">
        <f aca="false">(C24-D24-E24)</f>
        <v>21</v>
      </c>
      <c r="G24" s="10" t="n">
        <f aca="false">(F24/C24)*100</f>
        <v>75</v>
      </c>
    </row>
    <row collapsed="false" customFormat="false" customHeight="true" hidden="false" ht="12.75" outlineLevel="0" r="25">
      <c r="A25" s="8" t="n">
        <v>1988</v>
      </c>
      <c r="B25" s="9" t="n">
        <v>6</v>
      </c>
      <c r="C25" s="9" t="n">
        <v>27</v>
      </c>
      <c r="D25" s="46" t="n">
        <v>0</v>
      </c>
      <c r="E25" s="46" t="n">
        <v>4</v>
      </c>
      <c r="F25" s="9" t="n">
        <f aca="false">(C25-D25-E25)</f>
        <v>23</v>
      </c>
      <c r="G25" s="10" t="n">
        <f aca="false">(F25/C25)*100</f>
        <v>85.1851851851852</v>
      </c>
    </row>
    <row collapsed="false" customFormat="false" customHeight="true" hidden="false" ht="12.75" outlineLevel="0" r="26">
      <c r="A26" s="8" t="n">
        <v>1990</v>
      </c>
      <c r="B26" s="9" t="n">
        <v>4</v>
      </c>
      <c r="C26" s="9" t="n">
        <v>32</v>
      </c>
      <c r="D26" s="46" t="n">
        <v>0</v>
      </c>
      <c r="E26" s="46" t="n">
        <v>1</v>
      </c>
      <c r="F26" s="9" t="n">
        <f aca="false">(C26-D26-E26)</f>
        <v>31</v>
      </c>
      <c r="G26" s="10" t="n">
        <f aca="false">(F26/C26)*100</f>
        <v>96.875</v>
      </c>
    </row>
    <row collapsed="false" customFormat="false" customHeight="true" hidden="false" ht="12.75" outlineLevel="0" r="27">
      <c r="A27" s="8" t="n">
        <v>1992</v>
      </c>
      <c r="B27" s="9" t="n">
        <v>9</v>
      </c>
      <c r="C27" s="9" t="n">
        <v>28</v>
      </c>
      <c r="D27" s="46" t="n">
        <v>1</v>
      </c>
      <c r="E27" s="46" t="n">
        <v>4</v>
      </c>
      <c r="F27" s="9" t="n">
        <f aca="false">(C27-D27-E27)</f>
        <v>23</v>
      </c>
      <c r="G27" s="10" t="n">
        <f aca="false">(F27/C27)*100</f>
        <v>82.1428571428571</v>
      </c>
    </row>
    <row collapsed="false" customFormat="false" customHeight="true" hidden="false" ht="12.75" outlineLevel="0" r="28">
      <c r="A28" s="8" t="n">
        <v>1994</v>
      </c>
      <c r="B28" s="9" t="n">
        <v>9</v>
      </c>
      <c r="C28" s="9" t="n">
        <v>26</v>
      </c>
      <c r="D28" s="46" t="n">
        <v>0</v>
      </c>
      <c r="E28" s="46" t="n">
        <v>2</v>
      </c>
      <c r="F28" s="9" t="n">
        <f aca="false">(C28-D28-E28)</f>
        <v>24</v>
      </c>
      <c r="G28" s="10" t="n">
        <f aca="false">(F28/C28)*100</f>
        <v>92.3076923076923</v>
      </c>
    </row>
    <row collapsed="false" customFormat="false" customHeight="true" hidden="false" ht="12.75" outlineLevel="0" r="29">
      <c r="A29" s="8" t="n">
        <v>1996</v>
      </c>
      <c r="B29" s="9" t="n">
        <v>13</v>
      </c>
      <c r="C29" s="9" t="n">
        <v>21</v>
      </c>
      <c r="D29" s="9" t="s">
        <v>287</v>
      </c>
      <c r="E29" s="46" t="n">
        <v>1</v>
      </c>
      <c r="F29" s="9" t="n">
        <v>19</v>
      </c>
      <c r="G29" s="10" t="n">
        <f aca="false">(F29/C29)*100</f>
        <v>90.4761904761905</v>
      </c>
    </row>
    <row collapsed="false" customFormat="false" customHeight="true" hidden="false" ht="12.75" outlineLevel="0" r="30">
      <c r="A30" s="8" t="n">
        <v>1998</v>
      </c>
      <c r="B30" s="9" t="n">
        <v>5</v>
      </c>
      <c r="C30" s="9" t="n">
        <v>29</v>
      </c>
      <c r="D30" s="9" t="n">
        <v>0</v>
      </c>
      <c r="E30" s="46" t="n">
        <v>3</v>
      </c>
      <c r="F30" s="9" t="n">
        <f aca="false">(C30-D30-E30)</f>
        <v>26</v>
      </c>
      <c r="G30" s="10" t="n">
        <f aca="false">(F30/C30)*100</f>
        <v>89.6551724137931</v>
      </c>
    </row>
    <row collapsed="false" customFormat="false" customHeight="true" hidden="false" ht="12.75" outlineLevel="0" r="31">
      <c r="A31" s="8" t="n">
        <v>2000</v>
      </c>
      <c r="B31" s="9" t="n">
        <v>5</v>
      </c>
      <c r="C31" s="9" t="n">
        <v>29</v>
      </c>
      <c r="D31" s="9" t="n">
        <v>0</v>
      </c>
      <c r="E31" s="46" t="n">
        <v>6</v>
      </c>
      <c r="F31" s="9" t="n">
        <f aca="false">(C31-D31-E31)</f>
        <v>23</v>
      </c>
      <c r="G31" s="10" t="n">
        <f aca="false">(F31/C31)*100</f>
        <v>79.3103448275862</v>
      </c>
    </row>
    <row collapsed="false" customFormat="false" customHeight="true" hidden="false" ht="12.75" outlineLevel="0" r="32">
      <c r="A32" s="8" t="n">
        <v>2002</v>
      </c>
      <c r="B32" s="9" t="n">
        <v>7</v>
      </c>
      <c r="C32" s="9" t="n">
        <v>27</v>
      </c>
      <c r="D32" s="9" t="n">
        <v>1</v>
      </c>
      <c r="E32" s="46" t="n">
        <v>2</v>
      </c>
      <c r="F32" s="9" t="n">
        <f aca="false">(C32-D32-E32)</f>
        <v>24</v>
      </c>
      <c r="G32" s="10" t="n">
        <f aca="false">(F32/C32)*100</f>
        <v>88.8888888888889</v>
      </c>
    </row>
    <row collapsed="false" customFormat="false" customHeight="true" hidden="false" ht="12.75" outlineLevel="0" r="33">
      <c r="A33" s="8" t="n">
        <v>2004</v>
      </c>
      <c r="B33" s="9" t="n">
        <v>8</v>
      </c>
      <c r="C33" s="9" t="n">
        <v>26</v>
      </c>
      <c r="D33" s="9" t="n">
        <v>0</v>
      </c>
      <c r="E33" s="46" t="n">
        <v>1</v>
      </c>
      <c r="F33" s="9" t="n">
        <f aca="false">(C33-D33-E33)</f>
        <v>25</v>
      </c>
      <c r="G33" s="10" t="n">
        <f aca="false">(F33/C33)*100</f>
        <v>96.1538461538462</v>
      </c>
    </row>
    <row collapsed="false" customFormat="false" customHeight="true" hidden="false" ht="12.75" outlineLevel="0" r="34">
      <c r="A34" s="8" t="n">
        <v>2006</v>
      </c>
      <c r="B34" s="9" t="n">
        <v>5</v>
      </c>
      <c r="C34" s="9" t="n">
        <v>28</v>
      </c>
      <c r="D34" s="9" t="s">
        <v>256</v>
      </c>
      <c r="E34" s="47" t="n">
        <v>6</v>
      </c>
      <c r="F34" s="9" t="n">
        <v>22</v>
      </c>
      <c r="G34" s="10" t="n">
        <f aca="false">(F34/C34)*100</f>
        <v>78.5714285714286</v>
      </c>
    </row>
    <row collapsed="false" customFormat="false" customHeight="true" hidden="false" ht="12.75" outlineLevel="0" r="35">
      <c r="A35" s="8" t="n">
        <v>2008</v>
      </c>
      <c r="B35" s="9" t="n">
        <v>5</v>
      </c>
      <c r="C35" s="9" t="n">
        <v>30</v>
      </c>
      <c r="D35" s="9" t="n">
        <v>0</v>
      </c>
      <c r="E35" s="47" t="n">
        <v>5</v>
      </c>
      <c r="F35" s="9" t="n">
        <v>25</v>
      </c>
      <c r="G35" s="10" t="n">
        <f aca="false">(F35/C35)*100</f>
        <v>83.3333333333333</v>
      </c>
    </row>
    <row collapsed="false" customFormat="false" customHeight="true" hidden="false" ht="12.75" outlineLevel="0" r="36">
      <c r="A36" s="8" t="n">
        <v>2010</v>
      </c>
      <c r="B36" s="9" t="n">
        <v>12</v>
      </c>
      <c r="C36" s="9" t="n">
        <v>25</v>
      </c>
      <c r="D36" s="9" t="s">
        <v>288</v>
      </c>
      <c r="E36" s="47" t="n">
        <v>2</v>
      </c>
      <c r="F36" s="9" t="n">
        <v>21</v>
      </c>
      <c r="G36" s="10" t="n">
        <f aca="false">(F36/C36)*100</f>
        <v>84</v>
      </c>
    </row>
    <row collapsed="false" customFormat="false" customHeight="true" hidden="false" ht="12.75" outlineLevel="0" r="37">
      <c r="A37" s="11" t="n">
        <v>2012</v>
      </c>
      <c r="B37" s="12" t="n">
        <v>10</v>
      </c>
      <c r="C37" s="12" t="n">
        <v>23</v>
      </c>
      <c r="D37" s="12" t="n">
        <v>1</v>
      </c>
      <c r="E37" s="48" t="n">
        <v>1</v>
      </c>
      <c r="F37" s="12" t="s">
        <v>289</v>
      </c>
      <c r="G37" s="13" t="n">
        <v>91.3</v>
      </c>
    </row>
    <row collapsed="false" customFormat="false" customHeight="false" hidden="false" ht="12.75" outlineLevel="0" r="38">
      <c r="A38" s="8"/>
      <c r="B38" s="9"/>
      <c r="C38" s="9"/>
      <c r="D38" s="9"/>
      <c r="E38" s="46"/>
      <c r="F38" s="9"/>
      <c r="G38" s="10"/>
    </row>
    <row collapsed="false" customFormat="false" customHeight="true" hidden="false" ht="12.75" outlineLevel="0" r="39">
      <c r="A39" s="4" t="s">
        <v>290</v>
      </c>
      <c r="B39" s="4"/>
      <c r="C39" s="4"/>
      <c r="D39" s="4"/>
      <c r="E39" s="4"/>
      <c r="F39" s="4"/>
      <c r="G39" s="4"/>
      <c r="H39" s="4"/>
      <c r="I39" s="4"/>
    </row>
    <row collapsed="false" customFormat="false" customHeight="false" hidden="false" ht="12.75" outlineLevel="0" r="40">
      <c r="A40" s="8"/>
      <c r="B40" s="9"/>
      <c r="C40" s="9"/>
      <c r="D40" s="9"/>
      <c r="E40" s="9"/>
      <c r="F40" s="9"/>
      <c r="G40" s="9"/>
      <c r="H40" s="25"/>
    </row>
    <row collapsed="false" customFormat="false" customHeight="true" hidden="false" ht="12.75" outlineLevel="0" r="41">
      <c r="A41" s="4" t="s">
        <v>291</v>
      </c>
      <c r="B41" s="4"/>
      <c r="C41" s="4"/>
      <c r="D41" s="4"/>
      <c r="E41" s="4"/>
      <c r="F41" s="4"/>
      <c r="G41" s="4"/>
      <c r="H41" s="4"/>
      <c r="I41" s="4"/>
    </row>
    <row collapsed="false" customFormat="false" customHeight="true" hidden="false" ht="12.75" outlineLevel="0" r="42">
      <c r="A42" s="49" t="s">
        <v>292</v>
      </c>
      <c r="B42" s="49"/>
      <c r="C42" s="49"/>
      <c r="D42" s="49"/>
      <c r="E42" s="49"/>
      <c r="F42" s="49"/>
      <c r="G42" s="49"/>
      <c r="H42" s="49"/>
      <c r="I42" s="49"/>
    </row>
    <row collapsed="false" customFormat="false" customHeight="true" hidden="false" ht="26.25" outlineLevel="0" r="43">
      <c r="A43" s="50" t="s">
        <v>293</v>
      </c>
      <c r="B43" s="50"/>
      <c r="C43" s="50"/>
      <c r="D43" s="50"/>
      <c r="E43" s="50"/>
      <c r="F43" s="50"/>
      <c r="G43" s="50"/>
      <c r="H43" s="50"/>
      <c r="I43" s="50"/>
    </row>
    <row collapsed="false" customFormat="false" customHeight="true" hidden="false" ht="26.25" outlineLevel="0" r="44">
      <c r="A44" s="50" t="s">
        <v>294</v>
      </c>
      <c r="B44" s="50"/>
      <c r="C44" s="50"/>
      <c r="D44" s="50"/>
      <c r="E44" s="50"/>
      <c r="F44" s="50"/>
      <c r="G44" s="50"/>
      <c r="H44" s="50"/>
      <c r="I44" s="50"/>
    </row>
    <row collapsed="false" customFormat="false" customHeight="true" hidden="false" ht="12.75" outlineLevel="0" r="45">
      <c r="A45" s="51" t="s">
        <v>295</v>
      </c>
      <c r="B45" s="51"/>
      <c r="C45" s="51"/>
      <c r="D45" s="51"/>
      <c r="E45" s="51"/>
      <c r="F45" s="51"/>
      <c r="G45" s="51"/>
      <c r="H45" s="51"/>
      <c r="I45" s="51"/>
    </row>
    <row collapsed="false" customFormat="false" customHeight="true" hidden="false" ht="37.5" outlineLevel="0" r="47">
      <c r="A47" s="43" t="s">
        <v>296</v>
      </c>
      <c r="B47" s="43"/>
      <c r="C47" s="43"/>
      <c r="D47" s="43"/>
      <c r="E47" s="43"/>
      <c r="F47" s="43"/>
      <c r="G47" s="43"/>
      <c r="H47" s="43"/>
      <c r="I47" s="43"/>
    </row>
  </sheetData>
  <mergeCells count="7">
    <mergeCell ref="A39:I39"/>
    <mergeCell ref="A41:I41"/>
    <mergeCell ref="A42:I42"/>
    <mergeCell ref="A43:I43"/>
    <mergeCell ref="A44:I44"/>
    <mergeCell ref="A45:I45"/>
    <mergeCell ref="A47:I47"/>
  </mergeCells>
  <printOptions headings="false" gridLines="false" gridLinesSet="true" horizontalCentered="false" verticalCentered="false"/>
  <pageMargins left="0.5" right="0.5" top="1" bottom="0.861111111111111" header="0.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&amp;C&amp;"Arial,Bold Italic"&amp;14Vital Statistics on Congress
&amp;12www.brookings.edu/vitalstats</oddHeader>
    <oddFooter>&amp;C&amp;"Arial,Regular"Ornstein, Mann, Malbin, and Rugg
Last updated March 8, 2013</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LibreOffice/4.1.1.2$MacOSX_x86 LibreOffice_project/7e4286b58adc75a14f6d83f53a03b6c11fa2903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1998-06-25T16:57:40Z</dcterms:created>
  <dc:creator>Jeremy C. Pope</dc:creator>
  <cp:lastModifiedBy>Raffaela Wakeman</cp:lastModifiedBy>
  <cp:lastPrinted>2013-03-12T14:25:14Z</cp:lastPrinted>
  <dcterms:modified xsi:type="dcterms:W3CDTF">2013-07-02T17:09:43Z</dcterms:modified>
  <cp:revision>0</cp:revision>
</cp:coreProperties>
</file>