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ои документы\!Projects\Life\Статистика\"/>
    </mc:Choice>
  </mc:AlternateContent>
  <bookViews>
    <workbookView xWindow="0" yWindow="0" windowWidth="10380" windowHeight="5430" firstSheet="1" activeTab="8"/>
  </bookViews>
  <sheets>
    <sheet name="2015.08.17" sheetId="2" r:id="rId1"/>
    <sheet name="2015.08.30" sheetId="1" r:id="rId2"/>
    <sheet name="2015.09.11" sheetId="3" r:id="rId3"/>
    <sheet name="2015.09.21" sheetId="5" r:id="rId4"/>
    <sheet name="2015.09.23" sheetId="6" r:id="rId5"/>
    <sheet name="2015.09.25" sheetId="7" r:id="rId6"/>
    <sheet name="2015.10.02" sheetId="9" r:id="rId7"/>
    <sheet name="2015.10.14" sheetId="10" r:id="rId8"/>
    <sheet name="2015.11.06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B8" i="11"/>
  <c r="B12" i="11"/>
  <c r="D6" i="11"/>
  <c r="B12" i="10"/>
  <c r="D6" i="10"/>
  <c r="B6" i="10"/>
  <c r="B8" i="10" s="1"/>
  <c r="B12" i="9"/>
  <c r="D6" i="9"/>
  <c r="B6" i="9"/>
  <c r="B8" i="9" s="1"/>
  <c r="B14" i="9" s="1"/>
  <c r="B12" i="7"/>
  <c r="D6" i="7"/>
  <c r="B6" i="7"/>
  <c r="B8" i="7" s="1"/>
  <c r="B12" i="6"/>
  <c r="B6" i="6"/>
  <c r="B8" i="6" s="1"/>
  <c r="D6" i="6"/>
  <c r="D12" i="6"/>
  <c r="D12" i="5"/>
  <c r="B6" i="5"/>
  <c r="B12" i="5"/>
  <c r="B8" i="5"/>
  <c r="B12" i="3"/>
  <c r="B6" i="3"/>
  <c r="B8" i="3" s="1"/>
  <c r="B6" i="1"/>
  <c r="B14" i="5" l="1"/>
  <c r="E12" i="6"/>
  <c r="B14" i="11"/>
  <c r="B14" i="10"/>
  <c r="B14" i="7"/>
  <c r="B14" i="6"/>
  <c r="E12" i="5"/>
  <c r="B14" i="3"/>
  <c r="B12" i="2"/>
  <c r="B8" i="2"/>
  <c r="B14" i="2" s="1"/>
  <c r="B8" i="1" l="1"/>
  <c r="B12" i="1"/>
  <c r="B14" i="1" l="1"/>
</calcChain>
</file>

<file path=xl/sharedStrings.xml><?xml version="1.0" encoding="utf-8"?>
<sst xmlns="http://schemas.openxmlformats.org/spreadsheetml/2006/main" count="107" uniqueCount="20">
  <si>
    <t>Кошелек</t>
  </si>
  <si>
    <t>Доход</t>
  </si>
  <si>
    <t>Расход</t>
  </si>
  <si>
    <t>Visa Classic (*4118)</t>
  </si>
  <si>
    <t>Master Card (*6815)</t>
  </si>
  <si>
    <t>Visa Gold (*1767)</t>
  </si>
  <si>
    <t>Сберегательный счет (*6560)</t>
  </si>
  <si>
    <t>Универсальный СБРФ (*9323)</t>
  </si>
  <si>
    <t>Зарплатный СБРФ (*4425)</t>
  </si>
  <si>
    <t>Дисбаланс</t>
  </si>
  <si>
    <t>с 05.12.2014 по 17.08.2015</t>
  </si>
  <si>
    <t>с 05.12.2014 по 31.08.2015</t>
  </si>
  <si>
    <t>Просчет на перед до 11.12.2015</t>
  </si>
  <si>
    <t>с 05.12.2014 по 11.09.2015</t>
  </si>
  <si>
    <t>с 05.12.2014 по 21.09.2015</t>
  </si>
  <si>
    <t>с 05.12.2014 по 23.09.2015</t>
  </si>
  <si>
    <t>с 05.12.2014 по 25.09.2015</t>
  </si>
  <si>
    <t>с 05.12.2014 по 02.10.2015</t>
  </si>
  <si>
    <t>с 05.12.2014 по 14.10.2015</t>
  </si>
  <si>
    <t>с 05.12.2014 по 06.11.2015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</si>
</sst>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2" fillId="0" borderId="4" xfId="0" applyFont="1" applyBorder="1"/>
    <xf numFmtId="0" fontId="0" fillId="2" borderId="1" xfId="0" applyFill="1" applyBorder="1"/>
    <xf numFmtId="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61" sqref="F61"/>
    </sheetView>
  </sheetViews>
  <sheetFormatPr defaultRowHeight="15" x14ac:dyDescent="0.25"/>
  <cols>
    <col min="1" max="1" width="28.85546875" customWidth="1"/>
    <col min="2" max="2" width="12" customWidth="1"/>
    <col min="3" max="3" width="23.140625" customWidth="1"/>
  </cols>
  <sheetData>
    <row r="1" spans="1:3" x14ac:dyDescent="0.25">
      <c r="A1" s="2" t="s">
        <v>0</v>
      </c>
      <c r="B1" s="3">
        <v>3371</v>
      </c>
    </row>
    <row r="2" spans="1:3" x14ac:dyDescent="0.25">
      <c r="A2" s="2" t="s">
        <v>4</v>
      </c>
      <c r="B2" s="3">
        <v>21432.92</v>
      </c>
    </row>
    <row r="3" spans="1:3" x14ac:dyDescent="0.25">
      <c r="A3" s="2" t="s">
        <v>3</v>
      </c>
      <c r="B3" s="3">
        <v>-505</v>
      </c>
    </row>
    <row r="4" spans="1:3" x14ac:dyDescent="0.25">
      <c r="A4" s="2" t="s">
        <v>5</v>
      </c>
      <c r="B4" s="3">
        <v>80925.02</v>
      </c>
    </row>
    <row r="5" spans="1:3" x14ac:dyDescent="0.25">
      <c r="A5" s="2" t="s">
        <v>6</v>
      </c>
      <c r="B5" s="3">
        <v>372.72</v>
      </c>
    </row>
    <row r="6" spans="1:3" x14ac:dyDescent="0.25">
      <c r="A6" s="2" t="s">
        <v>7</v>
      </c>
      <c r="B6" s="3">
        <v>28331.17</v>
      </c>
    </row>
    <row r="7" spans="1:3" ht="15.75" thickBot="1" x14ac:dyDescent="0.3">
      <c r="A7" s="2" t="s">
        <v>8</v>
      </c>
      <c r="B7" s="4">
        <v>22.8</v>
      </c>
    </row>
    <row r="8" spans="1:3" ht="15.75" thickBot="1" x14ac:dyDescent="0.3">
      <c r="A8" s="1"/>
      <c r="B8" s="5">
        <f>SUM(B1:B7)</f>
        <v>133950.63</v>
      </c>
    </row>
    <row r="9" spans="1:3" x14ac:dyDescent="0.25">
      <c r="A9" s="1"/>
    </row>
    <row r="10" spans="1:3" x14ac:dyDescent="0.25">
      <c r="A10" s="2" t="s">
        <v>1</v>
      </c>
      <c r="B10" s="3">
        <v>732434</v>
      </c>
      <c r="C10" t="s">
        <v>10</v>
      </c>
    </row>
    <row r="11" spans="1:3" ht="15.75" thickBot="1" x14ac:dyDescent="0.3">
      <c r="A11" s="2" t="s">
        <v>2</v>
      </c>
      <c r="B11" s="4">
        <v>716230</v>
      </c>
    </row>
    <row r="12" spans="1:3" ht="15.75" thickBot="1" x14ac:dyDescent="0.3">
      <c r="A12" s="1"/>
      <c r="B12" s="5">
        <f>B10-B11</f>
        <v>16204</v>
      </c>
    </row>
    <row r="13" spans="1:3" ht="15.75" thickBot="1" x14ac:dyDescent="0.3">
      <c r="A13" s="1"/>
    </row>
    <row r="14" spans="1:3" ht="15.75" thickBot="1" x14ac:dyDescent="0.3">
      <c r="A14" s="6" t="s">
        <v>9</v>
      </c>
      <c r="B14" s="5">
        <f>B8-B12</f>
        <v>117746.63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20" sqref="E20"/>
    </sheetView>
  </sheetViews>
  <sheetFormatPr defaultRowHeight="15" x14ac:dyDescent="0.25"/>
  <cols>
    <col min="1" max="1" width="28.85546875" customWidth="1"/>
    <col min="2" max="2" width="12" customWidth="1"/>
    <col min="3" max="3" width="27.28515625" customWidth="1"/>
  </cols>
  <sheetData>
    <row r="1" spans="1:3" x14ac:dyDescent="0.25">
      <c r="A1" s="2" t="s">
        <v>0</v>
      </c>
      <c r="B1" s="3">
        <v>7720</v>
      </c>
    </row>
    <row r="2" spans="1:3" x14ac:dyDescent="0.25">
      <c r="A2" s="2" t="s">
        <v>4</v>
      </c>
      <c r="B2" s="3">
        <v>106987.35</v>
      </c>
    </row>
    <row r="3" spans="1:3" x14ac:dyDescent="0.25">
      <c r="A3" s="2" t="s">
        <v>3</v>
      </c>
      <c r="B3" s="3">
        <v>-505</v>
      </c>
    </row>
    <row r="4" spans="1:3" x14ac:dyDescent="0.25">
      <c r="A4" s="2" t="s">
        <v>5</v>
      </c>
      <c r="B4" s="3">
        <v>80925.02</v>
      </c>
    </row>
    <row r="5" spans="1:3" x14ac:dyDescent="0.25">
      <c r="A5" s="2" t="s">
        <v>6</v>
      </c>
      <c r="B5" s="3">
        <v>372.72</v>
      </c>
    </row>
    <row r="6" spans="1:3" x14ac:dyDescent="0.25">
      <c r="A6" s="2" t="s">
        <v>7</v>
      </c>
      <c r="B6" s="7">
        <f>109331.17-3*26466</f>
        <v>29933.17</v>
      </c>
      <c r="C6" t="s">
        <v>12</v>
      </c>
    </row>
    <row r="7" spans="1:3" ht="15.75" thickBot="1" x14ac:dyDescent="0.3">
      <c r="A7" s="2" t="s">
        <v>8</v>
      </c>
      <c r="B7" s="4">
        <v>22.8</v>
      </c>
    </row>
    <row r="8" spans="1:3" ht="15.75" thickBot="1" x14ac:dyDescent="0.3">
      <c r="A8" s="1"/>
      <c r="B8" s="5">
        <f>SUM(B1:B7)</f>
        <v>225456.06</v>
      </c>
    </row>
    <row r="9" spans="1:3" x14ac:dyDescent="0.25">
      <c r="A9" s="1"/>
    </row>
    <row r="10" spans="1:3" x14ac:dyDescent="0.25">
      <c r="A10" s="2" t="s">
        <v>1</v>
      </c>
      <c r="B10" s="3">
        <v>1050731</v>
      </c>
      <c r="C10" t="s">
        <v>11</v>
      </c>
    </row>
    <row r="11" spans="1:3" ht="15.75" thickBot="1" x14ac:dyDescent="0.3">
      <c r="A11" s="2" t="s">
        <v>2</v>
      </c>
      <c r="B11" s="4">
        <v>825221</v>
      </c>
    </row>
    <row r="12" spans="1:3" ht="15.75" thickBot="1" x14ac:dyDescent="0.3">
      <c r="A12" s="1"/>
      <c r="B12" s="5">
        <f>B10-B11</f>
        <v>225510</v>
      </c>
    </row>
    <row r="13" spans="1:3" ht="15.75" thickBot="1" x14ac:dyDescent="0.3">
      <c r="A13" s="1"/>
    </row>
    <row r="14" spans="1:3" ht="15.75" thickBot="1" x14ac:dyDescent="0.3">
      <c r="A14" s="6" t="s">
        <v>9</v>
      </c>
      <c r="B14" s="5">
        <f>B8-B12</f>
        <v>-53.940000000002328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3" x14ac:dyDescent="0.25">
      <c r="A1" s="2" t="s">
        <v>0</v>
      </c>
      <c r="B1" s="3">
        <v>20870</v>
      </c>
    </row>
    <row r="2" spans="1:3" x14ac:dyDescent="0.25">
      <c r="A2" s="2" t="s">
        <v>4</v>
      </c>
      <c r="B2" s="3">
        <v>134336.07</v>
      </c>
    </row>
    <row r="3" spans="1:3" x14ac:dyDescent="0.25">
      <c r="A3" s="2" t="s">
        <v>3</v>
      </c>
      <c r="B3" s="3">
        <v>-505</v>
      </c>
    </row>
    <row r="4" spans="1:3" x14ac:dyDescent="0.25">
      <c r="A4" s="2" t="s">
        <v>5</v>
      </c>
      <c r="B4" s="3">
        <v>80925.02</v>
      </c>
    </row>
    <row r="5" spans="1:3" x14ac:dyDescent="0.25">
      <c r="A5" s="2" t="s">
        <v>6</v>
      </c>
      <c r="B5" s="3">
        <v>373.19</v>
      </c>
    </row>
    <row r="6" spans="1:3" x14ac:dyDescent="0.25">
      <c r="A6" s="2" t="s">
        <v>7</v>
      </c>
      <c r="B6" s="7">
        <f>109331.17-3*26466</f>
        <v>29933.17</v>
      </c>
      <c r="C6" t="s">
        <v>12</v>
      </c>
    </row>
    <row r="7" spans="1:3" ht="15.75" thickBot="1" x14ac:dyDescent="0.3">
      <c r="A7" s="2" t="s">
        <v>8</v>
      </c>
      <c r="B7" s="4">
        <v>22.8</v>
      </c>
    </row>
    <row r="8" spans="1:3" ht="15.75" thickBot="1" x14ac:dyDescent="0.3">
      <c r="A8" s="1"/>
      <c r="B8" s="5">
        <f>SUM(B1:B7)</f>
        <v>265955.25</v>
      </c>
    </row>
    <row r="9" spans="1:3" x14ac:dyDescent="0.25">
      <c r="A9" s="1"/>
    </row>
    <row r="10" spans="1:3" x14ac:dyDescent="0.25">
      <c r="A10" s="2" t="s">
        <v>1</v>
      </c>
      <c r="B10" s="3">
        <v>1126566</v>
      </c>
      <c r="C10" t="s">
        <v>13</v>
      </c>
    </row>
    <row r="11" spans="1:3" ht="15.75" thickBot="1" x14ac:dyDescent="0.3">
      <c r="A11" s="2" t="s">
        <v>2</v>
      </c>
      <c r="B11" s="4">
        <v>857906</v>
      </c>
    </row>
    <row r="12" spans="1:3" ht="15.75" thickBot="1" x14ac:dyDescent="0.3">
      <c r="A12" s="1"/>
      <c r="B12" s="5">
        <f>B10-B11</f>
        <v>268660</v>
      </c>
    </row>
    <row r="13" spans="1:3" ht="15.75" thickBot="1" x14ac:dyDescent="0.3">
      <c r="A13" s="1"/>
    </row>
    <row r="14" spans="1:3" ht="15.75" thickBot="1" x14ac:dyDescent="0.3">
      <c r="A14" s="6" t="s">
        <v>9</v>
      </c>
      <c r="B14" s="5">
        <f>B8-B12</f>
        <v>-2704.75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5" sqref="D15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5" x14ac:dyDescent="0.25">
      <c r="A1" s="2" t="s">
        <v>0</v>
      </c>
      <c r="B1" s="3">
        <v>11650</v>
      </c>
    </row>
    <row r="2" spans="1:5" x14ac:dyDescent="0.25">
      <c r="A2" s="2" t="s">
        <v>4</v>
      </c>
      <c r="B2" s="3">
        <v>130223.07</v>
      </c>
    </row>
    <row r="3" spans="1:5" x14ac:dyDescent="0.25">
      <c r="A3" s="2" t="s">
        <v>3</v>
      </c>
      <c r="B3" s="3">
        <v>-505</v>
      </c>
    </row>
    <row r="4" spans="1:5" x14ac:dyDescent="0.25">
      <c r="A4" s="2" t="s">
        <v>5</v>
      </c>
      <c r="B4" s="3">
        <v>80925.02</v>
      </c>
    </row>
    <row r="5" spans="1:5" x14ac:dyDescent="0.25">
      <c r="A5" s="2" t="s">
        <v>6</v>
      </c>
      <c r="B5" s="3">
        <v>873.19</v>
      </c>
    </row>
    <row r="6" spans="1:5" x14ac:dyDescent="0.25">
      <c r="A6" s="2" t="s">
        <v>7</v>
      </c>
      <c r="B6" s="7">
        <f>109331.17-3*26466</f>
        <v>29933.17</v>
      </c>
      <c r="C6" t="s">
        <v>12</v>
      </c>
    </row>
    <row r="7" spans="1:5" ht="15.75" thickBot="1" x14ac:dyDescent="0.3">
      <c r="A7" s="2" t="s">
        <v>8</v>
      </c>
      <c r="B7" s="4">
        <v>22.8</v>
      </c>
    </row>
    <row r="8" spans="1:5" ht="15.75" thickBot="1" x14ac:dyDescent="0.3">
      <c r="A8" s="1"/>
      <c r="B8" s="5">
        <f>SUM(B1:B7)</f>
        <v>253122.25</v>
      </c>
    </row>
    <row r="9" spans="1:5" x14ac:dyDescent="0.25">
      <c r="A9" s="1"/>
    </row>
    <row r="10" spans="1:5" x14ac:dyDescent="0.25">
      <c r="A10" s="2" t="s">
        <v>1</v>
      </c>
      <c r="B10" s="3">
        <v>1124011</v>
      </c>
      <c r="C10" t="s">
        <v>14</v>
      </c>
      <c r="D10">
        <v>1126770</v>
      </c>
    </row>
    <row r="11" spans="1:5" ht="15.75" thickBot="1" x14ac:dyDescent="0.3">
      <c r="A11" s="2" t="s">
        <v>2</v>
      </c>
      <c r="B11" s="4">
        <v>869416</v>
      </c>
      <c r="D11">
        <v>873647</v>
      </c>
    </row>
    <row r="12" spans="1:5" ht="15.75" thickBot="1" x14ac:dyDescent="0.3">
      <c r="A12" s="1"/>
      <c r="B12" s="5">
        <f>B10-B11</f>
        <v>254595</v>
      </c>
      <c r="D12">
        <f>D10-D11</f>
        <v>253123</v>
      </c>
      <c r="E12">
        <f>B12-D12</f>
        <v>1472</v>
      </c>
    </row>
    <row r="13" spans="1:5" ht="15.75" thickBot="1" x14ac:dyDescent="0.3">
      <c r="A13" s="1"/>
    </row>
    <row r="14" spans="1:5" ht="15.75" thickBot="1" x14ac:dyDescent="0.3">
      <c r="A14" s="6" t="s">
        <v>9</v>
      </c>
      <c r="B14" s="5">
        <f>B8-B12</f>
        <v>-1472.75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6" sqref="B16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5" x14ac:dyDescent="0.25">
      <c r="A1" s="2" t="s">
        <v>0</v>
      </c>
      <c r="B1" s="3">
        <v>8905</v>
      </c>
    </row>
    <row r="2" spans="1:5" x14ac:dyDescent="0.25">
      <c r="A2" s="2" t="s">
        <v>4</v>
      </c>
      <c r="B2" s="3">
        <v>128910.07</v>
      </c>
    </row>
    <row r="3" spans="1:5" x14ac:dyDescent="0.25">
      <c r="A3" s="2" t="s">
        <v>3</v>
      </c>
      <c r="B3" s="3">
        <v>-505</v>
      </c>
    </row>
    <row r="4" spans="1:5" x14ac:dyDescent="0.25">
      <c r="A4" s="2" t="s">
        <v>5</v>
      </c>
      <c r="B4" s="3">
        <v>80925.02</v>
      </c>
    </row>
    <row r="5" spans="1:5" x14ac:dyDescent="0.25">
      <c r="A5" s="2" t="s">
        <v>6</v>
      </c>
      <c r="B5" s="3">
        <v>873.19</v>
      </c>
    </row>
    <row r="6" spans="1:5" x14ac:dyDescent="0.25">
      <c r="A6" s="2" t="s">
        <v>7</v>
      </c>
      <c r="B6" s="7">
        <f>82865.1-2*26466</f>
        <v>29933.100000000006</v>
      </c>
      <c r="C6" t="s">
        <v>12</v>
      </c>
      <c r="D6">
        <f>82865.1-2*26466</f>
        <v>29933.100000000006</v>
      </c>
    </row>
    <row r="7" spans="1:5" ht="15.75" thickBot="1" x14ac:dyDescent="0.3">
      <c r="A7" s="2" t="s">
        <v>8</v>
      </c>
      <c r="B7" s="4">
        <v>22.8</v>
      </c>
    </row>
    <row r="8" spans="1:5" ht="15.75" thickBot="1" x14ac:dyDescent="0.3">
      <c r="A8" s="1"/>
      <c r="B8" s="5">
        <f>SUM(B1:B7)</f>
        <v>249064.18000000002</v>
      </c>
    </row>
    <row r="9" spans="1:5" x14ac:dyDescent="0.25">
      <c r="A9" s="1"/>
    </row>
    <row r="10" spans="1:5" x14ac:dyDescent="0.25">
      <c r="A10" s="2" t="s">
        <v>1</v>
      </c>
      <c r="B10" s="3">
        <v>1126770.6000000001</v>
      </c>
      <c r="C10" t="s">
        <v>15</v>
      </c>
      <c r="D10">
        <v>1126770</v>
      </c>
    </row>
    <row r="11" spans="1:5" ht="15.75" thickBot="1" x14ac:dyDescent="0.3">
      <c r="A11" s="2" t="s">
        <v>2</v>
      </c>
      <c r="B11" s="4">
        <v>879016</v>
      </c>
      <c r="D11">
        <v>873647</v>
      </c>
    </row>
    <row r="12" spans="1:5" ht="15.75" thickBot="1" x14ac:dyDescent="0.3">
      <c r="A12" s="1"/>
      <c r="B12" s="5">
        <f>B10-B11</f>
        <v>247754.60000000009</v>
      </c>
      <c r="D12">
        <f>D10-D11</f>
        <v>253123</v>
      </c>
      <c r="E12">
        <f>B12-D12</f>
        <v>-5368.3999999999069</v>
      </c>
    </row>
    <row r="13" spans="1:5" ht="15.75" thickBot="1" x14ac:dyDescent="0.3">
      <c r="A13" s="1"/>
    </row>
    <row r="14" spans="1:5" ht="15.75" thickBot="1" x14ac:dyDescent="0.3">
      <c r="A14" s="6" t="s">
        <v>9</v>
      </c>
      <c r="B14" s="5">
        <f>B8-B12</f>
        <v>1309.579999999929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4" x14ac:dyDescent="0.25">
      <c r="A1" s="2" t="s">
        <v>0</v>
      </c>
      <c r="B1" s="3">
        <v>7960</v>
      </c>
    </row>
    <row r="2" spans="1:4" x14ac:dyDescent="0.25">
      <c r="A2" s="2" t="s">
        <v>4</v>
      </c>
      <c r="B2" s="3">
        <v>80925.02</v>
      </c>
      <c r="D2" s="3"/>
    </row>
    <row r="3" spans="1:4" x14ac:dyDescent="0.25">
      <c r="A3" s="2" t="s">
        <v>3</v>
      </c>
      <c r="B3" s="3">
        <v>-505</v>
      </c>
    </row>
    <row r="4" spans="1:4" x14ac:dyDescent="0.25">
      <c r="A4" s="2" t="s">
        <v>5</v>
      </c>
      <c r="B4" s="3">
        <v>81358.84</v>
      </c>
    </row>
    <row r="5" spans="1:4" x14ac:dyDescent="0.25">
      <c r="A5" s="2" t="s">
        <v>6</v>
      </c>
      <c r="B5" s="3">
        <v>873.19</v>
      </c>
    </row>
    <row r="6" spans="1:4" x14ac:dyDescent="0.25">
      <c r="A6" s="2" t="s">
        <v>7</v>
      </c>
      <c r="B6" s="7">
        <f>82865.1-2*26466</f>
        <v>29933.100000000006</v>
      </c>
      <c r="C6" t="s">
        <v>12</v>
      </c>
      <c r="D6">
        <f>82865.1-2*26466</f>
        <v>29933.100000000006</v>
      </c>
    </row>
    <row r="7" spans="1:4" ht="15.75" thickBot="1" x14ac:dyDescent="0.3">
      <c r="A7" s="2" t="s">
        <v>8</v>
      </c>
      <c r="B7" s="4">
        <v>22.8</v>
      </c>
    </row>
    <row r="8" spans="1:4" ht="15.75" thickBot="1" x14ac:dyDescent="0.3">
      <c r="A8" s="1"/>
      <c r="B8" s="5">
        <f>SUM(B1:B7)</f>
        <v>200567.94999999998</v>
      </c>
    </row>
    <row r="9" spans="1:4" x14ac:dyDescent="0.25">
      <c r="A9" s="1"/>
    </row>
    <row r="10" spans="1:4" x14ac:dyDescent="0.25">
      <c r="A10" s="2" t="s">
        <v>1</v>
      </c>
      <c r="B10" s="3">
        <v>1128080.6000000001</v>
      </c>
      <c r="C10" t="s">
        <v>16</v>
      </c>
    </row>
    <row r="11" spans="1:4" ht="15.75" thickBot="1" x14ac:dyDescent="0.3">
      <c r="A11" s="2" t="s">
        <v>2</v>
      </c>
      <c r="B11" s="4">
        <v>927006</v>
      </c>
    </row>
    <row r="12" spans="1:4" ht="15.75" thickBot="1" x14ac:dyDescent="0.3">
      <c r="A12" s="1"/>
      <c r="B12" s="5">
        <f>B10-B11</f>
        <v>201074.60000000009</v>
      </c>
    </row>
    <row r="13" spans="1:4" ht="15.75" thickBot="1" x14ac:dyDescent="0.3">
      <c r="A13" s="1"/>
    </row>
    <row r="14" spans="1:4" ht="15.75" thickBot="1" x14ac:dyDescent="0.3">
      <c r="A14" s="6" t="s">
        <v>9</v>
      </c>
      <c r="B14" s="5">
        <f>B8-B12</f>
        <v>-506.65000000011059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4" sqref="B4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4" x14ac:dyDescent="0.25">
      <c r="A1" s="2" t="s">
        <v>0</v>
      </c>
      <c r="B1" s="3">
        <v>4860</v>
      </c>
    </row>
    <row r="2" spans="1:4" x14ac:dyDescent="0.25">
      <c r="A2" s="2" t="s">
        <v>4</v>
      </c>
      <c r="B2" s="3">
        <v>81358.84</v>
      </c>
    </row>
    <row r="3" spans="1:4" x14ac:dyDescent="0.25">
      <c r="A3" s="2" t="s">
        <v>3</v>
      </c>
      <c r="B3" s="3">
        <v>-505</v>
      </c>
    </row>
    <row r="4" spans="1:4" x14ac:dyDescent="0.25">
      <c r="A4" s="2" t="s">
        <v>5</v>
      </c>
      <c r="B4" s="8">
        <v>78539.66</v>
      </c>
    </row>
    <row r="5" spans="1:4" x14ac:dyDescent="0.25">
      <c r="A5" s="2" t="s">
        <v>6</v>
      </c>
      <c r="B5" s="3">
        <v>873.19</v>
      </c>
    </row>
    <row r="6" spans="1:4" x14ac:dyDescent="0.25">
      <c r="A6" s="2" t="s">
        <v>7</v>
      </c>
      <c r="B6" s="7">
        <f>82865.1-2*26466</f>
        <v>29933.100000000006</v>
      </c>
      <c r="C6" t="s">
        <v>12</v>
      </c>
      <c r="D6">
        <f>82865.1-2*26466</f>
        <v>29933.100000000006</v>
      </c>
    </row>
    <row r="7" spans="1:4" ht="15.75" thickBot="1" x14ac:dyDescent="0.3">
      <c r="A7" s="2" t="s">
        <v>8</v>
      </c>
      <c r="B7" s="4">
        <v>22.8</v>
      </c>
    </row>
    <row r="8" spans="1:4" ht="15.75" thickBot="1" x14ac:dyDescent="0.3">
      <c r="A8" s="1"/>
      <c r="B8" s="5">
        <f>SUM(B1:B7)</f>
        <v>195082.59</v>
      </c>
    </row>
    <row r="9" spans="1:4" x14ac:dyDescent="0.25">
      <c r="A9" s="1"/>
    </row>
    <row r="10" spans="1:4" x14ac:dyDescent="0.25">
      <c r="A10" s="2" t="s">
        <v>1</v>
      </c>
      <c r="B10" s="3">
        <v>1133648.6000000001</v>
      </c>
      <c r="C10" t="s">
        <v>17</v>
      </c>
    </row>
    <row r="11" spans="1:4" ht="15.75" thickBot="1" x14ac:dyDescent="0.3">
      <c r="A11" s="2" t="s">
        <v>2</v>
      </c>
      <c r="B11" s="4">
        <v>936936</v>
      </c>
    </row>
    <row r="12" spans="1:4" ht="15.75" thickBot="1" x14ac:dyDescent="0.3">
      <c r="A12" s="1"/>
      <c r="B12" s="5">
        <f>B10-B11</f>
        <v>196712.60000000009</v>
      </c>
    </row>
    <row r="13" spans="1:4" ht="15.75" thickBot="1" x14ac:dyDescent="0.3">
      <c r="A13" s="1"/>
    </row>
    <row r="14" spans="1:4" ht="15.75" thickBot="1" x14ac:dyDescent="0.3">
      <c r="A14" s="6" t="s">
        <v>9</v>
      </c>
      <c r="B14" s="5">
        <f>B8-B12</f>
        <v>-1630.0100000000966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4" sqref="C4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4" x14ac:dyDescent="0.25">
      <c r="A1" s="2" t="s">
        <v>0</v>
      </c>
      <c r="B1" s="3">
        <v>2160</v>
      </c>
    </row>
    <row r="2" spans="1:4" x14ac:dyDescent="0.25">
      <c r="A2" s="2" t="s">
        <v>4</v>
      </c>
      <c r="B2" s="8">
        <v>32628.66</v>
      </c>
    </row>
    <row r="3" spans="1:4" x14ac:dyDescent="0.25">
      <c r="A3" s="2" t="s">
        <v>3</v>
      </c>
      <c r="B3" s="3">
        <v>-505</v>
      </c>
      <c r="D3" s="3">
        <v>81358.84</v>
      </c>
    </row>
    <row r="4" spans="1:4" x14ac:dyDescent="0.25">
      <c r="A4" s="2" t="s">
        <v>5</v>
      </c>
      <c r="B4" s="3">
        <v>81358.84</v>
      </c>
    </row>
    <row r="5" spans="1:4" x14ac:dyDescent="0.25">
      <c r="A5" s="2" t="s">
        <v>6</v>
      </c>
      <c r="B5" s="3">
        <v>873.19</v>
      </c>
    </row>
    <row r="6" spans="1:4" x14ac:dyDescent="0.25">
      <c r="A6" s="2" t="s">
        <v>7</v>
      </c>
      <c r="B6" s="7">
        <f>82865.1-2*26466</f>
        <v>29933.100000000006</v>
      </c>
      <c r="C6" t="s">
        <v>12</v>
      </c>
      <c r="D6">
        <f>82865.1-2*26466</f>
        <v>29933.100000000006</v>
      </c>
    </row>
    <row r="7" spans="1:4" ht="15.75" thickBot="1" x14ac:dyDescent="0.3">
      <c r="A7" s="2" t="s">
        <v>8</v>
      </c>
      <c r="B7" s="4">
        <v>22.8</v>
      </c>
    </row>
    <row r="8" spans="1:4" ht="15.75" thickBot="1" x14ac:dyDescent="0.3">
      <c r="A8" s="1"/>
      <c r="B8" s="5">
        <f>SUM(B1:B7)</f>
        <v>146471.59</v>
      </c>
    </row>
    <row r="9" spans="1:4" x14ac:dyDescent="0.25">
      <c r="A9" s="1"/>
    </row>
    <row r="10" spans="1:4" x14ac:dyDescent="0.25">
      <c r="A10" s="2" t="s">
        <v>1</v>
      </c>
      <c r="B10" s="3">
        <v>1139279.6000000001</v>
      </c>
      <c r="C10" t="s">
        <v>18</v>
      </c>
    </row>
    <row r="11" spans="1:4" ht="15.75" thickBot="1" x14ac:dyDescent="0.3">
      <c r="A11" s="2" t="s">
        <v>2</v>
      </c>
      <c r="B11" s="4">
        <v>992148</v>
      </c>
    </row>
    <row r="12" spans="1:4" ht="15.75" thickBot="1" x14ac:dyDescent="0.3">
      <c r="A12" s="1"/>
      <c r="B12" s="5">
        <f>B10-B11</f>
        <v>147131.60000000009</v>
      </c>
    </row>
    <row r="13" spans="1:4" ht="15.75" thickBot="1" x14ac:dyDescent="0.3">
      <c r="A13" s="1"/>
    </row>
    <row r="14" spans="1:4" ht="15.75" thickBot="1" x14ac:dyDescent="0.3">
      <c r="A14" s="6" t="s">
        <v>9</v>
      </c>
      <c r="B14" s="5">
        <f>B8-B12</f>
        <v>-660.01000000009662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28.85546875" customWidth="1"/>
    <col min="2" max="2" width="12" customWidth="1"/>
    <col min="3" max="3" width="35.28515625" customWidth="1"/>
  </cols>
  <sheetData>
    <row r="1" spans="1:4" x14ac:dyDescent="0.25">
      <c r="A1" s="2" t="s">
        <v>0</v>
      </c>
      <c r="B1" s="3">
        <v>17400</v>
      </c>
    </row>
    <row r="2" spans="1:4" x14ac:dyDescent="0.25">
      <c r="A2" s="2" t="s">
        <v>4</v>
      </c>
      <c r="B2" s="8">
        <v>8950.2199999999993</v>
      </c>
    </row>
    <row r="3" spans="1:4" x14ac:dyDescent="0.25">
      <c r="A3" s="2" t="s">
        <v>3</v>
      </c>
      <c r="B3" s="3">
        <v>-505</v>
      </c>
      <c r="D3" s="3"/>
    </row>
    <row r="4" spans="1:4" x14ac:dyDescent="0.25">
      <c r="A4" s="2" t="s">
        <v>5</v>
      </c>
      <c r="B4" s="3">
        <v>81358.84</v>
      </c>
    </row>
    <row r="5" spans="1:4" x14ac:dyDescent="0.25">
      <c r="A5" s="2" t="s">
        <v>6</v>
      </c>
      <c r="B5" s="3">
        <v>875.07</v>
      </c>
    </row>
    <row r="6" spans="1:4" x14ac:dyDescent="0.25">
      <c r="A6" s="2" t="s">
        <v>7</v>
      </c>
      <c r="B6" s="7">
        <f>82865.1-2*26466-20000</f>
        <v>9933.1000000000058</v>
      </c>
      <c r="C6" t="s">
        <v>12</v>
      </c>
      <c r="D6">
        <f>82865.1-2*26466</f>
        <v>29933.100000000006</v>
      </c>
    </row>
    <row r="7" spans="1:4" ht="15.75" thickBot="1" x14ac:dyDescent="0.3">
      <c r="A7" s="2" t="s">
        <v>8</v>
      </c>
      <c r="B7" s="4">
        <v>22.8</v>
      </c>
    </row>
    <row r="8" spans="1:4" ht="15.75" thickBot="1" x14ac:dyDescent="0.3">
      <c r="A8" s="1"/>
      <c r="B8" s="5">
        <f>SUM(B1:B7)</f>
        <v>118035.03000000001</v>
      </c>
    </row>
    <row r="9" spans="1:4" x14ac:dyDescent="0.25">
      <c r="A9" s="1"/>
    </row>
    <row r="10" spans="1:4" x14ac:dyDescent="0.25">
      <c r="A10" s="2" t="s">
        <v>1</v>
      </c>
      <c r="B10" s="3">
        <v>1143129.6000000001</v>
      </c>
      <c r="C10" t="s">
        <v>19</v>
      </c>
    </row>
    <row r="11" spans="1:4" ht="15.75" thickBot="1" x14ac:dyDescent="0.3">
      <c r="A11" s="2" t="s">
        <v>2</v>
      </c>
      <c r="B11" s="4">
        <v>1024171</v>
      </c>
    </row>
    <row r="12" spans="1:4" ht="15.75" thickBot="1" x14ac:dyDescent="0.3">
      <c r="A12" s="1"/>
      <c r="B12" s="5">
        <f>B10-B11</f>
        <v>118958.60000000009</v>
      </c>
    </row>
    <row r="13" spans="1:4" ht="15.75" thickBot="1" x14ac:dyDescent="0.3">
      <c r="A13" s="1"/>
    </row>
    <row r="14" spans="1:4" ht="15.75" thickBot="1" x14ac:dyDescent="0.3">
      <c r="A14" s="6" t="s">
        <v>9</v>
      </c>
      <c r="B14" s="5">
        <f>B8-B12</f>
        <v>-923.57000000007974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2015.08.17</vt:lpstr>
      <vt:lpstr>2015.08.30</vt:lpstr>
      <vt:lpstr>2015.09.11</vt:lpstr>
      <vt:lpstr>2015.09.21</vt:lpstr>
      <vt:lpstr>2015.09.23</vt:lpstr>
      <vt:lpstr>2015.09.25</vt:lpstr>
      <vt:lpstr>2015.10.02</vt:lpstr>
      <vt:lpstr>2015.10.14</vt:lpstr>
      <vt:lpstr>2015.11.06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Бискуб Константин Николаевич</dc:creator>
  <cp:lastModifiedBy>Бискуб Константин Николаевич</cp:lastModifiedBy>
  <dcterms:created xsi:type="dcterms:W3CDTF">2015-08-17T07:45:45Z</dcterms:created>
  <dcterms:modified xsi:type="dcterms:W3CDTF">2015-11-25T07:08:13Z</dcterms:modified>
</cp:coreProperties>
</file>