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4b3614363f0421/Desktop/"/>
    </mc:Choice>
  </mc:AlternateContent>
  <xr:revisionPtr revIDLastSave="188" documentId="8_{225B4B2E-7318-422D-B2CB-4651746F58AF}" xr6:coauthVersionLast="47" xr6:coauthVersionMax="47" xr10:uidLastSave="{3AC00FA4-A417-4A64-A39B-6D5DDB5985DA}"/>
  <bookViews>
    <workbookView xWindow="-120" yWindow="-120" windowWidth="38640" windowHeight="15840" xr2:uid="{BD5755EE-B69C-4F1E-B947-ACD813567BF5}"/>
  </bookViews>
  <sheets>
    <sheet name="Draft + Keeper Eval" sheetId="1" r:id="rId1"/>
    <sheet name="2021 FantasyPros ADP Half PPR" sheetId="2" r:id="rId2"/>
    <sheet name="Draft Order 2020" sheetId="4" r:id="rId3"/>
  </sheets>
  <definedNames>
    <definedName name="_xlnm._FilterDatabase" localSheetId="0" hidden="1">'Draft + Keeper Eval'!$B$3:$K$200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J119" i="1"/>
  <c r="J11" i="1"/>
  <c r="K11" i="1"/>
  <c r="J31" i="1"/>
  <c r="K31" i="1"/>
  <c r="M31" i="1" s="1"/>
  <c r="J34" i="1"/>
  <c r="K34" i="1"/>
  <c r="M34" i="1" s="1"/>
  <c r="J50" i="1"/>
  <c r="K50" i="1"/>
  <c r="M50" i="1" s="1"/>
  <c r="J68" i="1"/>
  <c r="K68" i="1"/>
  <c r="M68" i="1" s="1"/>
  <c r="J86" i="1"/>
  <c r="K86" i="1"/>
  <c r="M86" i="1" s="1"/>
  <c r="J101" i="1"/>
  <c r="K101" i="1"/>
  <c r="M101" i="1" s="1"/>
  <c r="J116" i="1"/>
  <c r="K116" i="1"/>
  <c r="M116" i="1" s="1"/>
  <c r="J134" i="1"/>
  <c r="K134" i="1"/>
  <c r="M134" i="1" s="1"/>
  <c r="J151" i="1"/>
  <c r="K151" i="1"/>
  <c r="M151" i="1" s="1"/>
  <c r="J163" i="1"/>
  <c r="K163" i="1"/>
  <c r="M163" i="1" s="1"/>
  <c r="J176" i="1"/>
  <c r="K176" i="1"/>
  <c r="M176" i="1" s="1"/>
  <c r="J195" i="1"/>
  <c r="K195" i="1"/>
  <c r="M195" i="1" s="1"/>
  <c r="L152" i="1"/>
  <c r="L53" i="1"/>
  <c r="L103" i="1"/>
  <c r="L184" i="1"/>
  <c r="L87" i="1"/>
  <c r="L200" i="1"/>
  <c r="L37" i="1"/>
  <c r="L19" i="1"/>
  <c r="L135" i="1"/>
  <c r="L168" i="1"/>
  <c r="L70" i="1"/>
  <c r="L69" i="1"/>
  <c r="L167" i="1"/>
  <c r="L134" i="1"/>
  <c r="L18" i="1"/>
  <c r="L36" i="1"/>
  <c r="L118" i="1"/>
  <c r="L199" i="1"/>
  <c r="L86" i="1"/>
  <c r="L183" i="1"/>
  <c r="L102" i="1"/>
  <c r="L52" i="1"/>
  <c r="L151" i="1"/>
  <c r="L150" i="1"/>
  <c r="L51" i="1"/>
  <c r="L101" i="1"/>
  <c r="L182" i="1"/>
  <c r="L85" i="1"/>
  <c r="L198" i="1"/>
  <c r="L117" i="1"/>
  <c r="L35" i="1"/>
  <c r="L133" i="1"/>
  <c r="L166" i="1"/>
  <c r="L68" i="1"/>
  <c r="L67" i="1"/>
  <c r="L165" i="1"/>
  <c r="L132" i="1"/>
  <c r="L16" i="1"/>
  <c r="L34" i="1"/>
  <c r="L116" i="1"/>
  <c r="L197" i="1"/>
  <c r="L84" i="1"/>
  <c r="L181" i="1"/>
  <c r="L100" i="1"/>
  <c r="L50" i="1"/>
  <c r="L149" i="1"/>
  <c r="L148" i="1"/>
  <c r="L49" i="1"/>
  <c r="L99" i="1"/>
  <c r="L180" i="1"/>
  <c r="L83" i="1"/>
  <c r="L196" i="1"/>
  <c r="L115" i="1"/>
  <c r="L33" i="1"/>
  <c r="L15" i="1"/>
  <c r="L131" i="1"/>
  <c r="L164" i="1"/>
  <c r="L66" i="1"/>
  <c r="L65" i="1"/>
  <c r="L163" i="1"/>
  <c r="L130" i="1"/>
  <c r="L14" i="1"/>
  <c r="L32" i="1"/>
  <c r="L114" i="1"/>
  <c r="L195" i="1"/>
  <c r="L82" i="1"/>
  <c r="L179" i="1"/>
  <c r="L98" i="1"/>
  <c r="L48" i="1"/>
  <c r="L147" i="1"/>
  <c r="L146" i="1"/>
  <c r="L47" i="1"/>
  <c r="L97" i="1"/>
  <c r="L178" i="1"/>
  <c r="L81" i="1"/>
  <c r="L194" i="1"/>
  <c r="L113" i="1"/>
  <c r="L31" i="1"/>
  <c r="L13" i="1"/>
  <c r="L129" i="1"/>
  <c r="L162" i="1"/>
  <c r="L64" i="1"/>
  <c r="L63" i="1"/>
  <c r="L161" i="1"/>
  <c r="L128" i="1"/>
  <c r="L12" i="1"/>
  <c r="L30" i="1"/>
  <c r="L112" i="1"/>
  <c r="L193" i="1"/>
  <c r="L80" i="1"/>
  <c r="L177" i="1"/>
  <c r="L96" i="1"/>
  <c r="L46" i="1"/>
  <c r="L145" i="1"/>
  <c r="L144" i="1"/>
  <c r="L45" i="1"/>
  <c r="L95" i="1"/>
  <c r="L176" i="1"/>
  <c r="L79" i="1"/>
  <c r="L192" i="1"/>
  <c r="L111" i="1"/>
  <c r="L29" i="1"/>
  <c r="L11" i="1"/>
  <c r="L127" i="1"/>
  <c r="L160" i="1"/>
  <c r="L62" i="1"/>
  <c r="L61" i="1"/>
  <c r="L159" i="1"/>
  <c r="L126" i="1"/>
  <c r="L10" i="1"/>
  <c r="L28" i="1"/>
  <c r="L110" i="1"/>
  <c r="L191" i="1"/>
  <c r="L78" i="1"/>
  <c r="L175" i="1"/>
  <c r="L94" i="1"/>
  <c r="L44" i="1"/>
  <c r="L143" i="1"/>
  <c r="L142" i="1"/>
  <c r="L43" i="1"/>
  <c r="L93" i="1"/>
  <c r="L174" i="1"/>
  <c r="L77" i="1"/>
  <c r="L190" i="1"/>
  <c r="L109" i="1"/>
  <c r="L27" i="1"/>
  <c r="L9" i="1"/>
  <c r="L125" i="1"/>
  <c r="L158" i="1"/>
  <c r="L60" i="1"/>
  <c r="L59" i="1"/>
  <c r="L157" i="1"/>
  <c r="L124" i="1"/>
  <c r="L8" i="1"/>
  <c r="L26" i="1"/>
  <c r="L108" i="1"/>
  <c r="L189" i="1"/>
  <c r="L76" i="1"/>
  <c r="L173" i="1"/>
  <c r="L92" i="1"/>
  <c r="L42" i="1"/>
  <c r="L141" i="1"/>
  <c r="L140" i="1"/>
  <c r="L41" i="1"/>
  <c r="L91" i="1"/>
  <c r="L172" i="1"/>
  <c r="L75" i="1"/>
  <c r="L188" i="1"/>
  <c r="L107" i="1"/>
  <c r="L25" i="1"/>
  <c r="L7" i="1"/>
  <c r="L123" i="1"/>
  <c r="L156" i="1"/>
  <c r="L58" i="1"/>
  <c r="L57" i="1"/>
  <c r="L155" i="1"/>
  <c r="L122" i="1"/>
  <c r="L6" i="1"/>
  <c r="L24" i="1"/>
  <c r="L106" i="1"/>
  <c r="L187" i="1"/>
  <c r="L74" i="1"/>
  <c r="L171" i="1"/>
  <c r="L90" i="1"/>
  <c r="L40" i="1"/>
  <c r="L139" i="1"/>
  <c r="L138" i="1"/>
  <c r="L39" i="1"/>
  <c r="L89" i="1"/>
  <c r="L170" i="1"/>
  <c r="L73" i="1"/>
  <c r="L186" i="1"/>
  <c r="L105" i="1"/>
  <c r="L23" i="1"/>
  <c r="L5" i="1"/>
  <c r="L121" i="1"/>
  <c r="L154" i="1"/>
  <c r="L56" i="1"/>
  <c r="J23" i="1"/>
  <c r="K152" i="1"/>
  <c r="M152" i="1" s="1"/>
  <c r="K150" i="1"/>
  <c r="K149" i="1"/>
  <c r="K148" i="1"/>
  <c r="K147" i="1"/>
  <c r="K146" i="1"/>
  <c r="K145" i="1"/>
  <c r="K144" i="1"/>
  <c r="M144" i="1" s="1"/>
  <c r="K143" i="1"/>
  <c r="K142" i="1"/>
  <c r="K141" i="1"/>
  <c r="K140" i="1"/>
  <c r="K139" i="1"/>
  <c r="K138" i="1"/>
  <c r="K137" i="1"/>
  <c r="K87" i="1"/>
  <c r="K85" i="1"/>
  <c r="K84" i="1"/>
  <c r="K83" i="1"/>
  <c r="K82" i="1"/>
  <c r="M82" i="1" s="1"/>
  <c r="K81" i="1"/>
  <c r="K80" i="1"/>
  <c r="K79" i="1"/>
  <c r="K78" i="1"/>
  <c r="K77" i="1"/>
  <c r="K76" i="1"/>
  <c r="K75" i="1"/>
  <c r="K74" i="1"/>
  <c r="K73" i="1"/>
  <c r="K72" i="1"/>
  <c r="K136" i="1"/>
  <c r="K135" i="1"/>
  <c r="K133" i="1"/>
  <c r="M133" i="1" s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84" i="1"/>
  <c r="K183" i="1"/>
  <c r="K182" i="1"/>
  <c r="K181" i="1"/>
  <c r="K180" i="1"/>
  <c r="K179" i="1"/>
  <c r="K178" i="1"/>
  <c r="M178" i="1" s="1"/>
  <c r="K177" i="1"/>
  <c r="K175" i="1"/>
  <c r="K174" i="1"/>
  <c r="K173" i="1"/>
  <c r="K172" i="1"/>
  <c r="K171" i="1"/>
  <c r="K170" i="1"/>
  <c r="K169" i="1"/>
  <c r="K37" i="1"/>
  <c r="K36" i="1"/>
  <c r="K35" i="1"/>
  <c r="M35" i="1" s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M11" i="1"/>
  <c r="K10" i="1"/>
  <c r="K9" i="1"/>
  <c r="K8" i="1"/>
  <c r="K7" i="1"/>
  <c r="K6" i="1"/>
  <c r="K5" i="1"/>
  <c r="K4" i="1"/>
  <c r="K168" i="1"/>
  <c r="M168" i="1" s="1"/>
  <c r="K167" i="1"/>
  <c r="K166" i="1"/>
  <c r="M166" i="1" s="1"/>
  <c r="K165" i="1"/>
  <c r="K164" i="1"/>
  <c r="K162" i="1"/>
  <c r="K161" i="1"/>
  <c r="K160" i="1"/>
  <c r="K159" i="1"/>
  <c r="K158" i="1"/>
  <c r="K157" i="1"/>
  <c r="K156" i="1"/>
  <c r="K155" i="1"/>
  <c r="K154" i="1"/>
  <c r="K153" i="1"/>
  <c r="K103" i="1"/>
  <c r="M103" i="1" s="1"/>
  <c r="K102" i="1"/>
  <c r="K100" i="1"/>
  <c r="K99" i="1"/>
  <c r="K98" i="1"/>
  <c r="K97" i="1"/>
  <c r="K96" i="1"/>
  <c r="K95" i="1"/>
  <c r="K94" i="1"/>
  <c r="K93" i="1"/>
  <c r="M93" i="1" s="1"/>
  <c r="K92" i="1"/>
  <c r="K91" i="1"/>
  <c r="K90" i="1"/>
  <c r="K89" i="1"/>
  <c r="K88" i="1"/>
  <c r="K71" i="1"/>
  <c r="K70" i="1"/>
  <c r="K69" i="1"/>
  <c r="M69" i="1" s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M54" i="1" s="1"/>
  <c r="K53" i="1"/>
  <c r="K52" i="1"/>
  <c r="K51" i="1"/>
  <c r="K49" i="1"/>
  <c r="K48" i="1"/>
  <c r="K47" i="1"/>
  <c r="K46" i="1"/>
  <c r="K45" i="1"/>
  <c r="K44" i="1"/>
  <c r="M44" i="1" s="1"/>
  <c r="K43" i="1"/>
  <c r="K42" i="1"/>
  <c r="K41" i="1"/>
  <c r="K40" i="1"/>
  <c r="K39" i="1"/>
  <c r="K38" i="1"/>
  <c r="K200" i="1"/>
  <c r="K199" i="1"/>
  <c r="K198" i="1"/>
  <c r="K197" i="1"/>
  <c r="K196" i="1"/>
  <c r="M196" i="1" s="1"/>
  <c r="K194" i="1"/>
  <c r="K193" i="1"/>
  <c r="K192" i="1"/>
  <c r="K191" i="1"/>
  <c r="K190" i="1"/>
  <c r="K189" i="1"/>
  <c r="K188" i="1"/>
  <c r="K187" i="1"/>
  <c r="K186" i="1"/>
  <c r="K185" i="1"/>
  <c r="K119" i="1"/>
  <c r="M119" i="1" s="1"/>
  <c r="K118" i="1"/>
  <c r="K117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J152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87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136" i="1"/>
  <c r="J135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84" i="1"/>
  <c r="J183" i="1"/>
  <c r="J182" i="1"/>
  <c r="J181" i="1"/>
  <c r="J180" i="1"/>
  <c r="J179" i="1"/>
  <c r="J178" i="1"/>
  <c r="J177" i="1"/>
  <c r="J175" i="1"/>
  <c r="J174" i="1"/>
  <c r="J173" i="1"/>
  <c r="J172" i="1"/>
  <c r="J171" i="1"/>
  <c r="J170" i="1"/>
  <c r="J169" i="1"/>
  <c r="J37" i="1"/>
  <c r="J36" i="1"/>
  <c r="J35" i="1"/>
  <c r="J33" i="1"/>
  <c r="J32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4" i="1"/>
  <c r="J168" i="1"/>
  <c r="J167" i="1"/>
  <c r="J166" i="1"/>
  <c r="J165" i="1"/>
  <c r="J164" i="1"/>
  <c r="J162" i="1"/>
  <c r="J161" i="1"/>
  <c r="J160" i="1"/>
  <c r="J159" i="1"/>
  <c r="J158" i="1"/>
  <c r="J157" i="1"/>
  <c r="J156" i="1"/>
  <c r="J155" i="1"/>
  <c r="J154" i="1"/>
  <c r="J153" i="1"/>
  <c r="J103" i="1"/>
  <c r="J102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71" i="1"/>
  <c r="J70" i="1"/>
  <c r="J69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200" i="1"/>
  <c r="J199" i="1"/>
  <c r="J198" i="1"/>
  <c r="J197" i="1"/>
  <c r="J196" i="1"/>
  <c r="J194" i="1"/>
  <c r="J193" i="1"/>
  <c r="J192" i="1"/>
  <c r="J191" i="1"/>
  <c r="J190" i="1"/>
  <c r="J189" i="1"/>
  <c r="J188" i="1"/>
  <c r="J187" i="1"/>
  <c r="J186" i="1"/>
  <c r="J185" i="1"/>
  <c r="J118" i="1"/>
  <c r="J117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M33" i="1" l="1"/>
  <c r="M102" i="1"/>
  <c r="M17" i="1"/>
  <c r="M97" i="1"/>
  <c r="M143" i="1"/>
  <c r="M29" i="1"/>
  <c r="M184" i="1"/>
  <c r="M136" i="1"/>
  <c r="M108" i="1"/>
  <c r="M25" i="1"/>
  <c r="M127" i="1"/>
  <c r="M81" i="1"/>
  <c r="M146" i="1"/>
  <c r="M179" i="1"/>
  <c r="M130" i="1"/>
  <c r="M32" i="1"/>
  <c r="M100" i="1"/>
  <c r="M39" i="1"/>
  <c r="M87" i="1"/>
  <c r="M23" i="1"/>
  <c r="M139" i="1"/>
  <c r="M43" i="1"/>
  <c r="M8" i="1"/>
  <c r="M123" i="1"/>
  <c r="M199" i="1"/>
  <c r="M200" i="1"/>
  <c r="M53" i="1"/>
  <c r="M180" i="1"/>
  <c r="M131" i="1"/>
  <c r="M147" i="1"/>
  <c r="M70" i="1"/>
  <c r="M167" i="1"/>
  <c r="M18" i="1"/>
  <c r="M181" i="1"/>
  <c r="M132" i="1"/>
  <c r="M83" i="1"/>
  <c r="M148" i="1"/>
  <c r="M105" i="1"/>
  <c r="M186" i="1"/>
  <c r="M71" i="1"/>
  <c r="M19" i="1"/>
  <c r="M182" i="1"/>
  <c r="M84" i="1"/>
  <c r="M149" i="1"/>
  <c r="M106" i="1"/>
  <c r="M187" i="1"/>
  <c r="M40" i="1"/>
  <c r="M56" i="1"/>
  <c r="M20" i="1"/>
  <c r="M36" i="1"/>
  <c r="M183" i="1"/>
  <c r="M85" i="1"/>
  <c r="M150" i="1"/>
  <c r="M118" i="1"/>
  <c r="M107" i="1"/>
  <c r="M188" i="1"/>
  <c r="M41" i="1"/>
  <c r="M57" i="1"/>
  <c r="M89" i="1"/>
  <c r="M154" i="1"/>
  <c r="M5" i="1"/>
  <c r="M21" i="1"/>
  <c r="M37" i="1"/>
  <c r="M135" i="1"/>
  <c r="M189" i="1"/>
  <c r="M42" i="1"/>
  <c r="M58" i="1"/>
  <c r="M90" i="1"/>
  <c r="M155" i="1"/>
  <c r="M6" i="1"/>
  <c r="M109" i="1"/>
  <c r="M190" i="1"/>
  <c r="M59" i="1"/>
  <c r="M91" i="1"/>
  <c r="M156" i="1"/>
  <c r="M7" i="1"/>
  <c r="M170" i="1"/>
  <c r="M121" i="1"/>
  <c r="M110" i="1"/>
  <c r="M191" i="1"/>
  <c r="M60" i="1"/>
  <c r="M92" i="1"/>
  <c r="M157" i="1"/>
  <c r="M24" i="1"/>
  <c r="M171" i="1"/>
  <c r="M122" i="1"/>
  <c r="M73" i="1"/>
  <c r="M138" i="1"/>
  <c r="M52" i="1"/>
  <c r="M111" i="1"/>
  <c r="M192" i="1"/>
  <c r="M45" i="1"/>
  <c r="M61" i="1"/>
  <c r="M158" i="1"/>
  <c r="M9" i="1"/>
  <c r="M172" i="1"/>
  <c r="M74" i="1"/>
  <c r="M112" i="1"/>
  <c r="M193" i="1"/>
  <c r="M46" i="1"/>
  <c r="M62" i="1"/>
  <c r="M94" i="1"/>
  <c r="M159" i="1"/>
  <c r="M10" i="1"/>
  <c r="M26" i="1"/>
  <c r="M173" i="1"/>
  <c r="M124" i="1"/>
  <c r="M75" i="1"/>
  <c r="M140" i="1"/>
  <c r="M113" i="1"/>
  <c r="M194" i="1"/>
  <c r="M47" i="1"/>
  <c r="M63" i="1"/>
  <c r="M95" i="1"/>
  <c r="M160" i="1"/>
  <c r="M27" i="1"/>
  <c r="M174" i="1"/>
  <c r="M125" i="1"/>
  <c r="M76" i="1"/>
  <c r="M141" i="1"/>
  <c r="M165" i="1"/>
  <c r="M16" i="1"/>
  <c r="M114" i="1"/>
  <c r="M48" i="1"/>
  <c r="M64" i="1"/>
  <c r="M96" i="1"/>
  <c r="M161" i="1"/>
  <c r="M12" i="1"/>
  <c r="M28" i="1"/>
  <c r="M175" i="1"/>
  <c r="M126" i="1"/>
  <c r="M77" i="1"/>
  <c r="M142" i="1"/>
  <c r="M115" i="1"/>
  <c r="M49" i="1"/>
  <c r="M65" i="1"/>
  <c r="M162" i="1"/>
  <c r="M13" i="1"/>
  <c r="M78" i="1"/>
  <c r="M197" i="1"/>
  <c r="M66" i="1"/>
  <c r="M98" i="1"/>
  <c r="M14" i="1"/>
  <c r="M30" i="1"/>
  <c r="M177" i="1"/>
  <c r="M128" i="1"/>
  <c r="M79" i="1"/>
  <c r="M117" i="1"/>
  <c r="M198" i="1"/>
  <c r="M51" i="1"/>
  <c r="M67" i="1"/>
  <c r="M99" i="1"/>
  <c r="M164" i="1"/>
  <c r="M15" i="1"/>
  <c r="M129" i="1"/>
  <c r="M80" i="1"/>
  <c r="M145" i="1"/>
</calcChain>
</file>

<file path=xl/sharedStrings.xml><?xml version="1.0" encoding="utf-8"?>
<sst xmlns="http://schemas.openxmlformats.org/spreadsheetml/2006/main" count="2226" uniqueCount="901">
  <si>
    <t>ScarrenceTerrence</t>
  </si>
  <si>
    <t>Clyde Edwards-Helaire</t>
  </si>
  <si>
    <t>Kansas City Chiefs</t>
  </si>
  <si>
    <t>KC</t>
  </si>
  <si>
    <t>RB</t>
  </si>
  <si>
    <t>Davante Adams</t>
  </si>
  <si>
    <t>Green Bay Packers</t>
  </si>
  <si>
    <t>GB</t>
  </si>
  <si>
    <t>RB/WR</t>
  </si>
  <si>
    <t>James Conner</t>
  </si>
  <si>
    <t>Pittsburgh Steelers</t>
  </si>
  <si>
    <t>PIT</t>
  </si>
  <si>
    <t>Robert Woods</t>
  </si>
  <si>
    <t>Los Angeles Rams</t>
  </si>
  <si>
    <t>LAR</t>
  </si>
  <si>
    <t>Terry McLaurin</t>
  </si>
  <si>
    <t>Washington Redskins</t>
  </si>
  <si>
    <t>WSH</t>
  </si>
  <si>
    <t>Mark Ingram II</t>
  </si>
  <si>
    <t>Baltimore Ravens</t>
  </si>
  <si>
    <t>BAL</t>
  </si>
  <si>
    <t>Diontae Johnson</t>
  </si>
  <si>
    <t>Alexander Mattison</t>
  </si>
  <si>
    <t>Minnesota Vikings</t>
  </si>
  <si>
    <t>MIN</t>
  </si>
  <si>
    <t>Matt Ryan</t>
  </si>
  <si>
    <t>Atlanta Falcons</t>
  </si>
  <si>
    <t>ATL</t>
  </si>
  <si>
    <t>TQB</t>
  </si>
  <si>
    <t>Mike Gesicki</t>
  </si>
  <si>
    <t>Miami Dolphins</t>
  </si>
  <si>
    <t>MIA</t>
  </si>
  <si>
    <t>WR</t>
  </si>
  <si>
    <t>Darius Slayton</t>
  </si>
  <si>
    <t>New York Giants</t>
  </si>
  <si>
    <t>NYG</t>
  </si>
  <si>
    <t>Jonnu Smith</t>
  </si>
  <si>
    <t>Tennessee Titans</t>
  </si>
  <si>
    <t>TEN</t>
  </si>
  <si>
    <t>Chargers D/ST</t>
  </si>
  <si>
    <t>D/ST</t>
  </si>
  <si>
    <t>Los Angeles Chargers</t>
  </si>
  <si>
    <t>LAC</t>
  </si>
  <si>
    <t>Bryan Edwards</t>
  </si>
  <si>
    <t>Oakland Raiders</t>
  </si>
  <si>
    <t>OAK</t>
  </si>
  <si>
    <t>Greg Zuerlein</t>
  </si>
  <si>
    <t>Dallas Cowboys</t>
  </si>
  <si>
    <t>DAL</t>
  </si>
  <si>
    <t>WR/TE</t>
  </si>
  <si>
    <t>Darrel Williams</t>
  </si>
  <si>
    <t>UhhID.K.</t>
  </si>
  <si>
    <t>Derrick Henry</t>
  </si>
  <si>
    <t>Julio Jones</t>
  </si>
  <si>
    <t>Leonard Fournette</t>
  </si>
  <si>
    <t>Tampa Bay Buccaneers</t>
  </si>
  <si>
    <t>TB</t>
  </si>
  <si>
    <t>Seattle Seahawks</t>
  </si>
  <si>
    <t>SEA</t>
  </si>
  <si>
    <t>Darren Waller</t>
  </si>
  <si>
    <t>David Montgomery</t>
  </si>
  <si>
    <t>Chicago Bears</t>
  </si>
  <si>
    <t>CHI</t>
  </si>
  <si>
    <t>Will Fuller V</t>
  </si>
  <si>
    <t>Houston Texans</t>
  </si>
  <si>
    <t>HOU</t>
  </si>
  <si>
    <t>Carson Wentz</t>
  </si>
  <si>
    <t>Philadelphia Eagles</t>
  </si>
  <si>
    <t>PHI</t>
  </si>
  <si>
    <t>Marlon Mack</t>
  </si>
  <si>
    <t>Indianapolis Colts</t>
  </si>
  <si>
    <t>IND</t>
  </si>
  <si>
    <t>Jamison Crowder</t>
  </si>
  <si>
    <t>New York Jets</t>
  </si>
  <si>
    <t>NYJ</t>
  </si>
  <si>
    <t>Ravens D/ST</t>
  </si>
  <si>
    <t>Sammy Watkins</t>
  </si>
  <si>
    <t>Carlos Hyde</t>
  </si>
  <si>
    <t>Matt Prater</t>
  </si>
  <si>
    <t>Detroit Lions</t>
  </si>
  <si>
    <t>DET</t>
  </si>
  <si>
    <t>Jack Doyle</t>
  </si>
  <si>
    <t>Frank's LittleBeauties</t>
  </si>
  <si>
    <t>Saquon Barkley</t>
  </si>
  <si>
    <t>Chris Godwin</t>
  </si>
  <si>
    <t>Kenny Golladay</t>
  </si>
  <si>
    <t>Jonathan Taylor</t>
  </si>
  <si>
    <t>Keenan Allen</t>
  </si>
  <si>
    <t>Marquise Brown</t>
  </si>
  <si>
    <t>Julian Edelman</t>
  </si>
  <si>
    <t>New England Patriots</t>
  </si>
  <si>
    <t>NE</t>
  </si>
  <si>
    <t>J.K. Dobbins</t>
  </si>
  <si>
    <t>Austin Hooper</t>
  </si>
  <si>
    <t>Cleveland Browns</t>
  </si>
  <si>
    <t>CLE</t>
  </si>
  <si>
    <t>Matthew Stafford</t>
  </si>
  <si>
    <t>Boston Scott</t>
  </si>
  <si>
    <t>Colts D/ST</t>
  </si>
  <si>
    <t>Blake Jarwin</t>
  </si>
  <si>
    <t>Chase Edmonds</t>
  </si>
  <si>
    <t>Arizona Cardinals</t>
  </si>
  <si>
    <t>ARI</t>
  </si>
  <si>
    <t>Younghoe Koo</t>
  </si>
  <si>
    <t>Trent Taylor</t>
  </si>
  <si>
    <t>San Francisco 49ers</t>
  </si>
  <si>
    <t>SF</t>
  </si>
  <si>
    <t>HotLockett</t>
  </si>
  <si>
    <t>Nick Chubb</t>
  </si>
  <si>
    <t>Austin Ekeler</t>
  </si>
  <si>
    <t>Tyler Lockett</t>
  </si>
  <si>
    <t>David Johnson</t>
  </si>
  <si>
    <t>Jacksonville Jaguars</t>
  </si>
  <si>
    <t>JAX</t>
  </si>
  <si>
    <t>Russell Wilson</t>
  </si>
  <si>
    <t>Hayden Hurst</t>
  </si>
  <si>
    <t>Sterling Shepard</t>
  </si>
  <si>
    <t>Antonio Gibson</t>
  </si>
  <si>
    <t>Henry Ruggs III</t>
  </si>
  <si>
    <t>CeeDee Lamb</t>
  </si>
  <si>
    <t>Jared Cook</t>
  </si>
  <si>
    <t>New Orleans Saints</t>
  </si>
  <si>
    <t>NO</t>
  </si>
  <si>
    <t>Justin Jackson</t>
  </si>
  <si>
    <t>Bears D/ST</t>
  </si>
  <si>
    <t>Ryquell Armstead</t>
  </si>
  <si>
    <t>Robbie Gould</t>
  </si>
  <si>
    <t>Joshua Kelley</t>
  </si>
  <si>
    <t>No TOT</t>
  </si>
  <si>
    <t>Ezekiel Elliott</t>
  </si>
  <si>
    <t>DeAndre Hopkins</t>
  </si>
  <si>
    <t>JuJu Smith-Schuster</t>
  </si>
  <si>
    <t>Devin Singletary</t>
  </si>
  <si>
    <t>Buffalo Bills</t>
  </si>
  <si>
    <t>BUF</t>
  </si>
  <si>
    <t>Zach Ertz</t>
  </si>
  <si>
    <t>Cam Akers</t>
  </si>
  <si>
    <t>Dak Prescott</t>
  </si>
  <si>
    <t>Marvin Jones Jr.</t>
  </si>
  <si>
    <t>Zack Moss</t>
  </si>
  <si>
    <t>T.J. Hockenson</t>
  </si>
  <si>
    <t>Jalen Reagor</t>
  </si>
  <si>
    <t>Ben Roethlisberger</t>
  </si>
  <si>
    <t>N'Keal Harry</t>
  </si>
  <si>
    <t>Buccaneers D/ST</t>
  </si>
  <si>
    <t>Jake Elliott</t>
  </si>
  <si>
    <t>Chris Thompson</t>
  </si>
  <si>
    <t>TeamSun</t>
  </si>
  <si>
    <t>Aaron Jones</t>
  </si>
  <si>
    <t>Kenyan Drake</t>
  </si>
  <si>
    <t>Carolina Panthers</t>
  </si>
  <si>
    <t>CAR</t>
  </si>
  <si>
    <t>Odell Beckham Jr.</t>
  </si>
  <si>
    <t>Kareem Hunt</t>
  </si>
  <si>
    <t>Deshaun Watson</t>
  </si>
  <si>
    <t>Tyler Higbee</t>
  </si>
  <si>
    <t>Christian Kirk</t>
  </si>
  <si>
    <t>Kerryon Johnson</t>
  </si>
  <si>
    <t>Justin Jefferson</t>
  </si>
  <si>
    <t>Bills D/ST</t>
  </si>
  <si>
    <t>Aaron Rodgers</t>
  </si>
  <si>
    <t>Wil Lutz</t>
  </si>
  <si>
    <t>Chris Herndon</t>
  </si>
  <si>
    <t>Michael Pittman Jr.</t>
  </si>
  <si>
    <t>Devine Ozigbo</t>
  </si>
  <si>
    <t>BedStuyCryBabies</t>
  </si>
  <si>
    <t>Miles Sanders</t>
  </si>
  <si>
    <t>Joe Mixon</t>
  </si>
  <si>
    <t>Cincinnati Bengals</t>
  </si>
  <si>
    <t>CIN</t>
  </si>
  <si>
    <t>Amari Cooper</t>
  </si>
  <si>
    <t>Todd Gurley II</t>
  </si>
  <si>
    <t>T.Y. Hilton</t>
  </si>
  <si>
    <t>Rob Gronkowski</t>
  </si>
  <si>
    <t>Deebo Samuel</t>
  </si>
  <si>
    <t>Steelers D/ST</t>
  </si>
  <si>
    <t>Hunter Henry</t>
  </si>
  <si>
    <t>Tom Brady</t>
  </si>
  <si>
    <t>Harrison Butker</t>
  </si>
  <si>
    <t>Emmanuel Sanders</t>
  </si>
  <si>
    <t>Nyheim Hines</t>
  </si>
  <si>
    <t>Joe Burrow</t>
  </si>
  <si>
    <t>Randall Cobb</t>
  </si>
  <si>
    <t>Eric Ebron</t>
  </si>
  <si>
    <t>Rex Burkhead</t>
  </si>
  <si>
    <t>Hunter Renfrow</t>
  </si>
  <si>
    <t>DPRKThot Police</t>
  </si>
  <si>
    <t>Michael Thomas</t>
  </si>
  <si>
    <t>Le'Veon Bell</t>
  </si>
  <si>
    <t>Mark Andrews</t>
  </si>
  <si>
    <t>Jarvis Landry</t>
  </si>
  <si>
    <t>Ronald Jones II</t>
  </si>
  <si>
    <t>Brandin Cooks</t>
  </si>
  <si>
    <t>Phillip Lindsay</t>
  </si>
  <si>
    <t>Denver Broncos</t>
  </si>
  <si>
    <t>DEN</t>
  </si>
  <si>
    <t>John Brown</t>
  </si>
  <si>
    <t>49ers D/ST</t>
  </si>
  <si>
    <t>Curtis Samuel</t>
  </si>
  <si>
    <t>Ryan Tannehill</t>
  </si>
  <si>
    <t>Vikings D/ST</t>
  </si>
  <si>
    <t>Larry Fitzgerald</t>
  </si>
  <si>
    <t>Chris Boswell</t>
  </si>
  <si>
    <t>Dallas Goedert</t>
  </si>
  <si>
    <t>TOMPABAYDY</t>
  </si>
  <si>
    <t>Dalvin Cook</t>
  </si>
  <si>
    <t>Mike Evans</t>
  </si>
  <si>
    <t>Adam Thielen</t>
  </si>
  <si>
    <t>Melvin Gordon III</t>
  </si>
  <si>
    <t>Evan Engram</t>
  </si>
  <si>
    <t>Kyler Murray</t>
  </si>
  <si>
    <t>A.J. Green</t>
  </si>
  <si>
    <t>Patriots D/ST</t>
  </si>
  <si>
    <t>Justin Tucker</t>
  </si>
  <si>
    <t>Robby Anderson</t>
  </si>
  <si>
    <t>Mecole Hardman</t>
  </si>
  <si>
    <t>Breshad Perriman</t>
  </si>
  <si>
    <t>Jerick McKinnon</t>
  </si>
  <si>
    <t>Anthony Miller</t>
  </si>
  <si>
    <t>AJ Dillon</t>
  </si>
  <si>
    <t>TeamCoopersmith</t>
  </si>
  <si>
    <t>Josh Jacobs</t>
  </si>
  <si>
    <t>Tyreek Hill</t>
  </si>
  <si>
    <t>Allen Robinson II</t>
  </si>
  <si>
    <t>Courtland Sutton</t>
  </si>
  <si>
    <t>Raheem Mostert</t>
  </si>
  <si>
    <t>DeVante Parker</t>
  </si>
  <si>
    <t>James White</t>
  </si>
  <si>
    <t>Matt Breida</t>
  </si>
  <si>
    <t>Noah Fant</t>
  </si>
  <si>
    <t>DeSean Jackson</t>
  </si>
  <si>
    <t>Daniel Jones</t>
  </si>
  <si>
    <t>Cam Newton</t>
  </si>
  <si>
    <t>Damien Harris</t>
  </si>
  <si>
    <t>Zane Gonzalez</t>
  </si>
  <si>
    <t>Eagles D/ST</t>
  </si>
  <si>
    <t>Sony Michel</t>
  </si>
  <si>
    <t>James Robinson</t>
  </si>
  <si>
    <t>LexieCat</t>
  </si>
  <si>
    <t>Alvin Kamara</t>
  </si>
  <si>
    <t>Travis Kelce</t>
  </si>
  <si>
    <t>Chris Carson</t>
  </si>
  <si>
    <t>Calvin Ridley</t>
  </si>
  <si>
    <t>D'Andre Swift</t>
  </si>
  <si>
    <t>Michael Gallup</t>
  </si>
  <si>
    <t>Tyler Boyd</t>
  </si>
  <si>
    <t>Tevin Coleman</t>
  </si>
  <si>
    <t>Josh Allen</t>
  </si>
  <si>
    <t>Preston Williams</t>
  </si>
  <si>
    <t>Drew Brees</t>
  </si>
  <si>
    <t>Ke'Shawn Vaughn</t>
  </si>
  <si>
    <t>Parris Campbell</t>
  </si>
  <si>
    <t>Tee Higgins</t>
  </si>
  <si>
    <t>Saints D/ST</t>
  </si>
  <si>
    <t>Ka'imi Fairbairn</t>
  </si>
  <si>
    <t>TeamJeremy</t>
  </si>
  <si>
    <t>Christian McCaffrey</t>
  </si>
  <si>
    <t>George Kittle</t>
  </si>
  <si>
    <t>Lamar Jackson</t>
  </si>
  <si>
    <t>A.J. Brown</t>
  </si>
  <si>
    <t>Cooper Kupp</t>
  </si>
  <si>
    <t>Tarik Cohen</t>
  </si>
  <si>
    <t>Stefon Diggs</t>
  </si>
  <si>
    <t>Jordan Howard</t>
  </si>
  <si>
    <t>Latavius Murray</t>
  </si>
  <si>
    <t>Tony Pollard</t>
  </si>
  <si>
    <t>Jerry Jeudy</t>
  </si>
  <si>
    <t>Brandon Aiyuk</t>
  </si>
  <si>
    <t>Mike Williams</t>
  </si>
  <si>
    <t>Jared Goff</t>
  </si>
  <si>
    <t>Broncos D/ST</t>
  </si>
  <si>
    <t>Austin Seibert</t>
  </si>
  <si>
    <t>Rank</t>
  </si>
  <si>
    <t>Player</t>
  </si>
  <si>
    <t>Team</t>
  </si>
  <si>
    <t>Bye</t>
  </si>
  <si>
    <t>POS</t>
  </si>
  <si>
    <t>Yahoo</t>
  </si>
  <si>
    <t>Fantrax</t>
  </si>
  <si>
    <t>FFC</t>
  </si>
  <si>
    <t>RB1</t>
  </si>
  <si>
    <t>RB2</t>
  </si>
  <si>
    <t>RB3</t>
  </si>
  <si>
    <t>RB4</t>
  </si>
  <si>
    <t>RB5</t>
  </si>
  <si>
    <t>RB6</t>
  </si>
  <si>
    <t>RB7</t>
  </si>
  <si>
    <t>RB8</t>
  </si>
  <si>
    <t>WR1</t>
  </si>
  <si>
    <t>TE1</t>
  </si>
  <si>
    <t>RB9</t>
  </si>
  <si>
    <t>WR2</t>
  </si>
  <si>
    <t>WR3</t>
  </si>
  <si>
    <t>RB10</t>
  </si>
  <si>
    <t>WAS</t>
  </si>
  <si>
    <t>RB11</t>
  </si>
  <si>
    <t>WR4</t>
  </si>
  <si>
    <t>Najee Harris</t>
  </si>
  <si>
    <t>RB12</t>
  </si>
  <si>
    <t>Patrick Mahomes II</t>
  </si>
  <si>
    <t>QB1</t>
  </si>
  <si>
    <t>D.K. Metcalf</t>
  </si>
  <si>
    <t>WR5</t>
  </si>
  <si>
    <t>RB13</t>
  </si>
  <si>
    <t>WR6</t>
  </si>
  <si>
    <t>WR7</t>
  </si>
  <si>
    <t>RB14</t>
  </si>
  <si>
    <t>WR8</t>
  </si>
  <si>
    <t>RB15</t>
  </si>
  <si>
    <t>TE2</t>
  </si>
  <si>
    <t>LV</t>
  </si>
  <si>
    <t>TE3</t>
  </si>
  <si>
    <t>RB16</t>
  </si>
  <si>
    <t>WR9</t>
  </si>
  <si>
    <t>RB17</t>
  </si>
  <si>
    <t>WR10</t>
  </si>
  <si>
    <t>RB18</t>
  </si>
  <si>
    <t>RB19</t>
  </si>
  <si>
    <t>QB2</t>
  </si>
  <si>
    <t>RB20</t>
  </si>
  <si>
    <t>WR11</t>
  </si>
  <si>
    <t>WR12</t>
  </si>
  <si>
    <t>WR13</t>
  </si>
  <si>
    <t>WR14</t>
  </si>
  <si>
    <t>QB3</t>
  </si>
  <si>
    <t>WR15</t>
  </si>
  <si>
    <t>WR16</t>
  </si>
  <si>
    <t>Myles Gaskin</t>
  </si>
  <si>
    <t>RB21</t>
  </si>
  <si>
    <t>WR17</t>
  </si>
  <si>
    <t>WR18</t>
  </si>
  <si>
    <t>QB4</t>
  </si>
  <si>
    <t>RB22</t>
  </si>
  <si>
    <t>JAC</t>
  </si>
  <si>
    <t>RB23</t>
  </si>
  <si>
    <t>Kyle Pitts</t>
  </si>
  <si>
    <t>TE4</t>
  </si>
  <si>
    <t>QB5</t>
  </si>
  <si>
    <t>WR19</t>
  </si>
  <si>
    <t>TE5</t>
  </si>
  <si>
    <t>WR20</t>
  </si>
  <si>
    <t>TE6</t>
  </si>
  <si>
    <t>WR21</t>
  </si>
  <si>
    <t>Mike Davis</t>
  </si>
  <si>
    <t>RB24</t>
  </si>
  <si>
    <t>WR22</t>
  </si>
  <si>
    <t>D.J. Moore</t>
  </si>
  <si>
    <t>WR23</t>
  </si>
  <si>
    <t>WR24</t>
  </si>
  <si>
    <t>QB6</t>
  </si>
  <si>
    <t>Justin Herbert</t>
  </si>
  <si>
    <t>QB7</t>
  </si>
  <si>
    <t>RB25</t>
  </si>
  <si>
    <t>Darrell Henderson</t>
  </si>
  <si>
    <t>RB26</t>
  </si>
  <si>
    <t>Travis Etienne</t>
  </si>
  <si>
    <t>RB27</t>
  </si>
  <si>
    <t>Javonte Williams</t>
  </si>
  <si>
    <t>RB28</t>
  </si>
  <si>
    <t>RB29</t>
  </si>
  <si>
    <t>QB8</t>
  </si>
  <si>
    <t>WR25</t>
  </si>
  <si>
    <t>WR26</t>
  </si>
  <si>
    <t>Ja'Marr Chase</t>
  </si>
  <si>
    <t>WR27</t>
  </si>
  <si>
    <t>RB30</t>
  </si>
  <si>
    <t>RB31</t>
  </si>
  <si>
    <t>WR28</t>
  </si>
  <si>
    <t>Chase Claypool</t>
  </si>
  <si>
    <t>WR29</t>
  </si>
  <si>
    <t>QB9</t>
  </si>
  <si>
    <t>RB32</t>
  </si>
  <si>
    <t>RB33</t>
  </si>
  <si>
    <t>TE7</t>
  </si>
  <si>
    <t>Jalen Hurts</t>
  </si>
  <si>
    <t>QB10</t>
  </si>
  <si>
    <t>TE8</t>
  </si>
  <si>
    <t>RB34</t>
  </si>
  <si>
    <t>WR30</t>
  </si>
  <si>
    <t>D.J. Chark Jr.</t>
  </si>
  <si>
    <t>WR31</t>
  </si>
  <si>
    <t>WR32</t>
  </si>
  <si>
    <t>WR33</t>
  </si>
  <si>
    <t>DeVonta Smith</t>
  </si>
  <si>
    <t>WR34</t>
  </si>
  <si>
    <t>WR35</t>
  </si>
  <si>
    <t>Michael Carter</t>
  </si>
  <si>
    <t>RB35</t>
  </si>
  <si>
    <t>QB11</t>
  </si>
  <si>
    <t>Logan Thomas</t>
  </si>
  <si>
    <t>TE9</t>
  </si>
  <si>
    <t>RB36</t>
  </si>
  <si>
    <t>DST</t>
  </si>
  <si>
    <t>DST1</t>
  </si>
  <si>
    <t>WR36</t>
  </si>
  <si>
    <t>RB37</t>
  </si>
  <si>
    <t>RB38</t>
  </si>
  <si>
    <t>QB12</t>
  </si>
  <si>
    <t>WR37</t>
  </si>
  <si>
    <t>DST2</t>
  </si>
  <si>
    <t>RB39</t>
  </si>
  <si>
    <t>Trey Sermon</t>
  </si>
  <si>
    <t>RB40</t>
  </si>
  <si>
    <t>WR38</t>
  </si>
  <si>
    <t>QB13</t>
  </si>
  <si>
    <t>WR39</t>
  </si>
  <si>
    <t>WR40</t>
  </si>
  <si>
    <t>TE10</t>
  </si>
  <si>
    <t>Antonio Brown</t>
  </si>
  <si>
    <t>WR41</t>
  </si>
  <si>
    <t>TE11</t>
  </si>
  <si>
    <t>Washington Football Team</t>
  </si>
  <si>
    <t>DST3</t>
  </si>
  <si>
    <t>RB41</t>
  </si>
  <si>
    <t>Gus Edwards</t>
  </si>
  <si>
    <t>RB42</t>
  </si>
  <si>
    <t>WR42</t>
  </si>
  <si>
    <t>DST4</t>
  </si>
  <si>
    <t>DST5</t>
  </si>
  <si>
    <t>TE12</t>
  </si>
  <si>
    <t>K1</t>
  </si>
  <si>
    <t>WR43</t>
  </si>
  <si>
    <t>Robert Tonyan</t>
  </si>
  <si>
    <t>TE13</t>
  </si>
  <si>
    <t>RB43</t>
  </si>
  <si>
    <t>Jaylen Waddle</t>
  </si>
  <si>
    <t>WR44</t>
  </si>
  <si>
    <t>WR45</t>
  </si>
  <si>
    <t>Laviska Shenault Jr.</t>
  </si>
  <si>
    <t>WR46</t>
  </si>
  <si>
    <t>RB44</t>
  </si>
  <si>
    <t>K2</t>
  </si>
  <si>
    <t>QB14</t>
  </si>
  <si>
    <t>Corey Davis</t>
  </si>
  <si>
    <t>WR47</t>
  </si>
  <si>
    <t>Jamaal Williams</t>
  </si>
  <si>
    <t>RB45</t>
  </si>
  <si>
    <t>Trevor Lawrence</t>
  </si>
  <si>
    <t>QB15</t>
  </si>
  <si>
    <t>WR48</t>
  </si>
  <si>
    <t>DST6</t>
  </si>
  <si>
    <t>K3</t>
  </si>
  <si>
    <t>RB46</t>
  </si>
  <si>
    <t>WR49</t>
  </si>
  <si>
    <t>WR50</t>
  </si>
  <si>
    <t>RB47</t>
  </si>
  <si>
    <t>DST7</t>
  </si>
  <si>
    <t>WR51</t>
  </si>
  <si>
    <t>Baker Mayfield</t>
  </si>
  <si>
    <t>QB16</t>
  </si>
  <si>
    <t>WR52</t>
  </si>
  <si>
    <t>TE14</t>
  </si>
  <si>
    <t>Irv Smith Jr.</t>
  </si>
  <si>
    <t>TE15</t>
  </si>
  <si>
    <t>Cole Beasley</t>
  </si>
  <si>
    <t>WR53</t>
  </si>
  <si>
    <t>Kirk Cousins</t>
  </si>
  <si>
    <t>QB17</t>
  </si>
  <si>
    <t>J.D. McKissic</t>
  </si>
  <si>
    <t>RB48</t>
  </si>
  <si>
    <t>WR54</t>
  </si>
  <si>
    <t>WR55</t>
  </si>
  <si>
    <t>Darnell Mooney</t>
  </si>
  <si>
    <t>WR56</t>
  </si>
  <si>
    <t>K4</t>
  </si>
  <si>
    <t>RB49</t>
  </si>
  <si>
    <t>Tyler Bass</t>
  </si>
  <si>
    <t>K5</t>
  </si>
  <si>
    <t>Jason Sanders</t>
  </si>
  <si>
    <t>K6</t>
  </si>
  <si>
    <t>QB18</t>
  </si>
  <si>
    <t>TE16</t>
  </si>
  <si>
    <t>RB50</t>
  </si>
  <si>
    <t>Rodrigo Blankenship</t>
  </si>
  <si>
    <t>K7</t>
  </si>
  <si>
    <t>Justin Fields</t>
  </si>
  <si>
    <t>QB19</t>
  </si>
  <si>
    <t>Trey Lance</t>
  </si>
  <si>
    <t>QB20</t>
  </si>
  <si>
    <t>DST8</t>
  </si>
  <si>
    <t>QB21</t>
  </si>
  <si>
    <t>K8</t>
  </si>
  <si>
    <t>RB51</t>
  </si>
  <si>
    <t>Rashaad Penny</t>
  </si>
  <si>
    <t>RB52</t>
  </si>
  <si>
    <t>TE17</t>
  </si>
  <si>
    <t>RB53</t>
  </si>
  <si>
    <t>TE18</t>
  </si>
  <si>
    <t>DST9</t>
  </si>
  <si>
    <t>Russell Gage</t>
  </si>
  <si>
    <t>WR57</t>
  </si>
  <si>
    <t>QB22</t>
  </si>
  <si>
    <t>Chuba Hubbard</t>
  </si>
  <si>
    <t>RB54</t>
  </si>
  <si>
    <t>Elijah Moore</t>
  </si>
  <si>
    <t>WR58</t>
  </si>
  <si>
    <t>Tua Tagovailoa</t>
  </si>
  <si>
    <t>QB23</t>
  </si>
  <si>
    <t>TE19</t>
  </si>
  <si>
    <t>Rashod Bateman</t>
  </si>
  <si>
    <t>WR59</t>
  </si>
  <si>
    <t>RB55</t>
  </si>
  <si>
    <t>Ryan Succop</t>
  </si>
  <si>
    <t>K9</t>
  </si>
  <si>
    <t>WR60</t>
  </si>
  <si>
    <t>Taysom Hill</t>
  </si>
  <si>
    <t>QB24</t>
  </si>
  <si>
    <t>WR61</t>
  </si>
  <si>
    <t>Ryan Fitzpatrick</t>
  </si>
  <si>
    <t>QB25</t>
  </si>
  <si>
    <t>Derek Carr</t>
  </si>
  <si>
    <t>QB26</t>
  </si>
  <si>
    <t>Xavier Jones</t>
  </si>
  <si>
    <t>RB56</t>
  </si>
  <si>
    <t>RB57</t>
  </si>
  <si>
    <t>Giovani Bernard</t>
  </si>
  <si>
    <t>RB58</t>
  </si>
  <si>
    <t>K10</t>
  </si>
  <si>
    <t>Damien Williams</t>
  </si>
  <si>
    <t>RB59</t>
  </si>
  <si>
    <t>Kenneth Gainwell</t>
  </si>
  <si>
    <t>RB60</t>
  </si>
  <si>
    <t>WR62</t>
  </si>
  <si>
    <t>Nick Folk</t>
  </si>
  <si>
    <t>K11</t>
  </si>
  <si>
    <t>Rondale Moore</t>
  </si>
  <si>
    <t>WR63</t>
  </si>
  <si>
    <t>DST10</t>
  </si>
  <si>
    <t>DST11</t>
  </si>
  <si>
    <t>Anthony Firkser</t>
  </si>
  <si>
    <t>TE20</t>
  </si>
  <si>
    <t>DST12</t>
  </si>
  <si>
    <t>Zach Wilson</t>
  </si>
  <si>
    <t>QB27</t>
  </si>
  <si>
    <t>WR64</t>
  </si>
  <si>
    <t>Jeff Wilson Jr.</t>
  </si>
  <si>
    <t>RB61</t>
  </si>
  <si>
    <t>QB28</t>
  </si>
  <si>
    <t>DST13</t>
  </si>
  <si>
    <t>Amon-Ra St. Brown</t>
  </si>
  <si>
    <t>WR65</t>
  </si>
  <si>
    <t>Gerald Everett</t>
  </si>
  <si>
    <t>TE21</t>
  </si>
  <si>
    <t>WR66</t>
  </si>
  <si>
    <t>RB62</t>
  </si>
  <si>
    <t>WR67</t>
  </si>
  <si>
    <t>Gabriel Davis</t>
  </si>
  <si>
    <t>WR68</t>
  </si>
  <si>
    <t>O.J. Howard</t>
  </si>
  <si>
    <t>TE22</t>
  </si>
  <si>
    <t>Jameis Winston</t>
  </si>
  <si>
    <t>QB29</t>
  </si>
  <si>
    <t>Salvon Ahmed</t>
  </si>
  <si>
    <t>RB63</t>
  </si>
  <si>
    <t>K12</t>
  </si>
  <si>
    <t>WR69</t>
  </si>
  <si>
    <t>TE23</t>
  </si>
  <si>
    <t>TE24</t>
  </si>
  <si>
    <t>Nico Collins</t>
  </si>
  <si>
    <t>WR70</t>
  </si>
  <si>
    <t>QB30</t>
  </si>
  <si>
    <t>RB64</t>
  </si>
  <si>
    <t>Anthony McFarland Jr.</t>
  </si>
  <si>
    <t>RB65</t>
  </si>
  <si>
    <t>Benny Snell Jr.</t>
  </si>
  <si>
    <t>RB66</t>
  </si>
  <si>
    <t>DST14</t>
  </si>
  <si>
    <t>DST15</t>
  </si>
  <si>
    <t>Javian Hawkins</t>
  </si>
  <si>
    <t>RB67</t>
  </si>
  <si>
    <t>Adam Trautman</t>
  </si>
  <si>
    <t>TE25</t>
  </si>
  <si>
    <t>Darrynton Evans</t>
  </si>
  <si>
    <t>RB68</t>
  </si>
  <si>
    <t>Jordan Akins</t>
  </si>
  <si>
    <t>TE26</t>
  </si>
  <si>
    <t>RB69</t>
  </si>
  <si>
    <t>Nelson Agholor</t>
  </si>
  <si>
    <t>WR71</t>
  </si>
  <si>
    <t>Tre'Quan Smith</t>
  </si>
  <si>
    <t>WR72</t>
  </si>
  <si>
    <t>Devontae Booker</t>
  </si>
  <si>
    <t>RB70</t>
  </si>
  <si>
    <t>K13</t>
  </si>
  <si>
    <t>QB31</t>
  </si>
  <si>
    <t>WR73</t>
  </si>
  <si>
    <t>Mason Crosby</t>
  </si>
  <si>
    <t>K14</t>
  </si>
  <si>
    <t>Kadarius Toney</t>
  </si>
  <si>
    <t>WR74</t>
  </si>
  <si>
    <t>Tim Tebow</t>
  </si>
  <si>
    <t>TE27</t>
  </si>
  <si>
    <t>Daniel Carlson</t>
  </si>
  <si>
    <t>K15</t>
  </si>
  <si>
    <t>DST16</t>
  </si>
  <si>
    <t>Sam Darnold</t>
  </si>
  <si>
    <t>QB32</t>
  </si>
  <si>
    <t>RB71</t>
  </si>
  <si>
    <t>Elijah Mitchell</t>
  </si>
  <si>
    <t>RB72</t>
  </si>
  <si>
    <t>Allen Lazard</t>
  </si>
  <si>
    <t>WR75</t>
  </si>
  <si>
    <t>WR76</t>
  </si>
  <si>
    <t>DST17</t>
  </si>
  <si>
    <t>Josh Palmer</t>
  </si>
  <si>
    <t>WR77</t>
  </si>
  <si>
    <t>DST18</t>
  </si>
  <si>
    <t>TE28</t>
  </si>
  <si>
    <t>Malcolm Brown</t>
  </si>
  <si>
    <t>RB73</t>
  </si>
  <si>
    <t>Denzel Mims</t>
  </si>
  <si>
    <t>WR78</t>
  </si>
  <si>
    <t>Terrace Marshall Jr.</t>
  </si>
  <si>
    <t>WR79</t>
  </si>
  <si>
    <t>Olamide Zaccheaus</t>
  </si>
  <si>
    <t>WR80</t>
  </si>
  <si>
    <t>RB74</t>
  </si>
  <si>
    <t>WR81</t>
  </si>
  <si>
    <t>Matt Gay</t>
  </si>
  <si>
    <t>K16</t>
  </si>
  <si>
    <t>Jimmy Graham</t>
  </si>
  <si>
    <t>TE29</t>
  </si>
  <si>
    <t>Pooka Williams Jr.</t>
  </si>
  <si>
    <t>RB75</t>
  </si>
  <si>
    <t>RB76</t>
  </si>
  <si>
    <t>DST19</t>
  </si>
  <si>
    <t>Eno Benjamin</t>
  </si>
  <si>
    <t>RB77</t>
  </si>
  <si>
    <t>Jason Myers</t>
  </si>
  <si>
    <t>K17</t>
  </si>
  <si>
    <t>RB78</t>
  </si>
  <si>
    <t>DST20</t>
  </si>
  <si>
    <t>Cordarrelle Patterson</t>
  </si>
  <si>
    <t>WR82</t>
  </si>
  <si>
    <t>Wayne Gallman</t>
  </si>
  <si>
    <t>RB79</t>
  </si>
  <si>
    <t>WR83</t>
  </si>
  <si>
    <t>Ty Johnson</t>
  </si>
  <si>
    <t>RB80</t>
  </si>
  <si>
    <t>TE30</t>
  </si>
  <si>
    <t>Michael Badgley</t>
  </si>
  <si>
    <t>K18</t>
  </si>
  <si>
    <t>La'Mical Perine</t>
  </si>
  <si>
    <t>RB81</t>
  </si>
  <si>
    <t>WR84</t>
  </si>
  <si>
    <t>Drew Lock</t>
  </si>
  <si>
    <t>QB33</t>
  </si>
  <si>
    <t>Brandon McManus</t>
  </si>
  <si>
    <t>K19</t>
  </si>
  <si>
    <t>Tyler Johnson</t>
  </si>
  <si>
    <t>WR85</t>
  </si>
  <si>
    <t>Adrian Peterson</t>
  </si>
  <si>
    <t>RB82</t>
  </si>
  <si>
    <t>Demarcus Robinson</t>
  </si>
  <si>
    <t>WR86</t>
  </si>
  <si>
    <t>Scotty Miller</t>
  </si>
  <si>
    <t>WR87</t>
  </si>
  <si>
    <t>Royce Freeman</t>
  </si>
  <si>
    <t>RB83</t>
  </si>
  <si>
    <t>Austin MacGinnis</t>
  </si>
  <si>
    <t>K20</t>
  </si>
  <si>
    <t>Corey Clement</t>
  </si>
  <si>
    <t>RB84</t>
  </si>
  <si>
    <t>Anthony Schwartz</t>
  </si>
  <si>
    <t>WR88</t>
  </si>
  <si>
    <t>Greg Ward</t>
  </si>
  <si>
    <t>WR89</t>
  </si>
  <si>
    <t>Marquez Callaway</t>
  </si>
  <si>
    <t>WR90</t>
  </si>
  <si>
    <t>DST21</t>
  </si>
  <si>
    <t>DST22</t>
  </si>
  <si>
    <t>WR91</t>
  </si>
  <si>
    <t>Dazz Newsome</t>
  </si>
  <si>
    <t>WR92</t>
  </si>
  <si>
    <t>Tyron Johnson</t>
  </si>
  <si>
    <t>WR93</t>
  </si>
  <si>
    <t>Kyle Rudolph</t>
  </si>
  <si>
    <t>TE31</t>
  </si>
  <si>
    <t>Gerrid Doaks</t>
  </si>
  <si>
    <t>RB85</t>
  </si>
  <si>
    <t>Mo Alie-Cox</t>
  </si>
  <si>
    <t>TE32</t>
  </si>
  <si>
    <t>Sam Ficken</t>
  </si>
  <si>
    <t>K21</t>
  </si>
  <si>
    <t>RB86</t>
  </si>
  <si>
    <t>Justice Hill</t>
  </si>
  <si>
    <t>RB87</t>
  </si>
  <si>
    <t>Cole Kmet</t>
  </si>
  <si>
    <t>TE33</t>
  </si>
  <si>
    <t>Keke Coutee</t>
  </si>
  <si>
    <t>WR94</t>
  </si>
  <si>
    <t>DeeJay Dallas</t>
  </si>
  <si>
    <t>RB88</t>
  </si>
  <si>
    <t>Byron Pringle</t>
  </si>
  <si>
    <t>WR95</t>
  </si>
  <si>
    <t>Evan McPherson</t>
  </si>
  <si>
    <t>K22</t>
  </si>
  <si>
    <t>Jalen Richard</t>
  </si>
  <si>
    <t>RB89</t>
  </si>
  <si>
    <t>Donovan Peoples-Jones</t>
  </si>
  <si>
    <t>WR96</t>
  </si>
  <si>
    <t>Dez Fitzpatrick</t>
  </si>
  <si>
    <t>WR97</t>
  </si>
  <si>
    <t>Dalton Schultz</t>
  </si>
  <si>
    <t>TE34</t>
  </si>
  <si>
    <t>Brian Hill</t>
  </si>
  <si>
    <t>RB90</t>
  </si>
  <si>
    <t>Quintez Cephus</t>
  </si>
  <si>
    <t>WR98</t>
  </si>
  <si>
    <t>Kylen Granson</t>
  </si>
  <si>
    <t>TE35</t>
  </si>
  <si>
    <t>Travis Fulgham</t>
  </si>
  <si>
    <t>WR99</t>
  </si>
  <si>
    <t>DST23</t>
  </si>
  <si>
    <t>Dan Arnold</t>
  </si>
  <si>
    <t>TE36</t>
  </si>
  <si>
    <t>TE37</t>
  </si>
  <si>
    <t>Pat Freiermuth</t>
  </si>
  <si>
    <t>TE38</t>
  </si>
  <si>
    <t>WR100</t>
  </si>
  <si>
    <t>WR101</t>
  </si>
  <si>
    <t>RB91</t>
  </si>
  <si>
    <t>Andy Dalton</t>
  </si>
  <si>
    <t>QB34</t>
  </si>
  <si>
    <t>Mike Boone</t>
  </si>
  <si>
    <t>RB92</t>
  </si>
  <si>
    <t>Chris Herndon IV</t>
  </si>
  <si>
    <t>TE39</t>
  </si>
  <si>
    <t>Larry Rountree III</t>
  </si>
  <si>
    <t>RB93</t>
  </si>
  <si>
    <t>Josh Reynolds</t>
  </si>
  <si>
    <t>WR102</t>
  </si>
  <si>
    <t>Dawson Knox</t>
  </si>
  <si>
    <t>TE40</t>
  </si>
  <si>
    <t>D'Wayne Eskridge</t>
  </si>
  <si>
    <t>WR103</t>
  </si>
  <si>
    <t>Jimmy Garoppolo</t>
  </si>
  <si>
    <t>QB35</t>
  </si>
  <si>
    <t>Cameron Brate</t>
  </si>
  <si>
    <t>TE41</t>
  </si>
  <si>
    <t>Chad Beebe</t>
  </si>
  <si>
    <t>WR104</t>
  </si>
  <si>
    <t>Adam Humphries</t>
  </si>
  <si>
    <t>WR105</t>
  </si>
  <si>
    <t>Tyrod Taylor</t>
  </si>
  <si>
    <t>QB36</t>
  </si>
  <si>
    <t>Tyrell Williams</t>
  </si>
  <si>
    <t>WR106</t>
  </si>
  <si>
    <t>Tim Patrick</t>
  </si>
  <si>
    <t>WR107</t>
  </si>
  <si>
    <t>Rhamondre Stevenson</t>
  </si>
  <si>
    <t>RB94</t>
  </si>
  <si>
    <t>Tylan Wallace</t>
  </si>
  <si>
    <t>WR108</t>
  </si>
  <si>
    <t>Chris Evans</t>
  </si>
  <si>
    <t>RB95</t>
  </si>
  <si>
    <t>Mitchell Trubisky</t>
  </si>
  <si>
    <t>QB37</t>
  </si>
  <si>
    <t>Jalen Hurd</t>
  </si>
  <si>
    <t>WR109</t>
  </si>
  <si>
    <t>Teddy Bridgewater</t>
  </si>
  <si>
    <t>QB38</t>
  </si>
  <si>
    <t>Khalil Herbert</t>
  </si>
  <si>
    <t>RB96</t>
  </si>
  <si>
    <t>RB97</t>
  </si>
  <si>
    <t>Chad Henne</t>
  </si>
  <si>
    <t>QB39</t>
  </si>
  <si>
    <t>David Njoku</t>
  </si>
  <si>
    <t>TE42</t>
  </si>
  <si>
    <t>Marquez Valdes-Scantling</t>
  </si>
  <si>
    <t>WR110</t>
  </si>
  <si>
    <t>Mac Jones</t>
  </si>
  <si>
    <t>QB40</t>
  </si>
  <si>
    <t>Will Dissly</t>
  </si>
  <si>
    <t>TE43</t>
  </si>
  <si>
    <t>Drew Sample</t>
  </si>
  <si>
    <t>TE44</t>
  </si>
  <si>
    <t>David Moore</t>
  </si>
  <si>
    <t>WR111</t>
  </si>
  <si>
    <t>Kalen Ballage</t>
  </si>
  <si>
    <t>RB98</t>
  </si>
  <si>
    <t>Samaje Perine</t>
  </si>
  <si>
    <t>RB99</t>
  </si>
  <si>
    <t>RB100</t>
  </si>
  <si>
    <t>RB101</t>
  </si>
  <si>
    <t>Qadree Ollison</t>
  </si>
  <si>
    <t>RB102</t>
  </si>
  <si>
    <t>D'Onta Foreman</t>
  </si>
  <si>
    <t>RB103</t>
  </si>
  <si>
    <t>RB104</t>
  </si>
  <si>
    <t>Deonte Harris</t>
  </si>
  <si>
    <t>WR112</t>
  </si>
  <si>
    <t>DST24</t>
  </si>
  <si>
    <t>Jakobi Meyers</t>
  </si>
  <si>
    <t>WR113</t>
  </si>
  <si>
    <t>Rashard Higgins</t>
  </si>
  <si>
    <t>WR114</t>
  </si>
  <si>
    <t>Demetric Felton</t>
  </si>
  <si>
    <t>WR115</t>
  </si>
  <si>
    <t>DST25</t>
  </si>
  <si>
    <t>Dustin Hopkins</t>
  </si>
  <si>
    <t>K23</t>
  </si>
  <si>
    <t>Jordan Love</t>
  </si>
  <si>
    <t>QB41</t>
  </si>
  <si>
    <t>Zach Pascal</t>
  </si>
  <si>
    <t>WR116</t>
  </si>
  <si>
    <t>Van Jefferson</t>
  </si>
  <si>
    <t>WR117</t>
  </si>
  <si>
    <t>Ameer Abdullah</t>
  </si>
  <si>
    <t>RB105</t>
  </si>
  <si>
    <t>Graham Gano</t>
  </si>
  <si>
    <t>K24</t>
  </si>
  <si>
    <t>WR118</t>
  </si>
  <si>
    <t>C.J. Uzomah</t>
  </si>
  <si>
    <t>TE45</t>
  </si>
  <si>
    <t>Devin Funchess</t>
  </si>
  <si>
    <t>WR119</t>
  </si>
  <si>
    <t>Jonathan Williams</t>
  </si>
  <si>
    <t>RB106</t>
  </si>
  <si>
    <t>Amari Rodgers</t>
  </si>
  <si>
    <t>WR120</t>
  </si>
  <si>
    <t>Ito Smith</t>
  </si>
  <si>
    <t>RB107</t>
  </si>
  <si>
    <t>Cornell Powell</t>
  </si>
  <si>
    <t>WR121</t>
  </si>
  <si>
    <t>Cairo Santos</t>
  </si>
  <si>
    <t>K25</t>
  </si>
  <si>
    <t>K26</t>
  </si>
  <si>
    <t>Dyami Brown</t>
  </si>
  <si>
    <t>WR122</t>
  </si>
  <si>
    <t>Stephen Anderson</t>
  </si>
  <si>
    <t>TE46</t>
  </si>
  <si>
    <t>Lynn Bowden Jr.</t>
  </si>
  <si>
    <t>WR123</t>
  </si>
  <si>
    <t>Kendrick Bourne</t>
  </si>
  <si>
    <t>WR124</t>
  </si>
  <si>
    <t>DST26</t>
  </si>
  <si>
    <t>Cody Parkey</t>
  </si>
  <si>
    <t>K27</t>
  </si>
  <si>
    <t>K28</t>
  </si>
  <si>
    <t>DST27</t>
  </si>
  <si>
    <t>Marquise Goodwin</t>
  </si>
  <si>
    <t>WR125</t>
  </si>
  <si>
    <t>KJ Hamler</t>
  </si>
  <si>
    <t>WR126</t>
  </si>
  <si>
    <t>DST28</t>
  </si>
  <si>
    <t>Marcus Mariota</t>
  </si>
  <si>
    <t>QB42</t>
  </si>
  <si>
    <t>Donald Parham Jr.</t>
  </si>
  <si>
    <t>TE47</t>
  </si>
  <si>
    <t>Josh Lambo</t>
  </si>
  <si>
    <t>K29</t>
  </si>
  <si>
    <t>Tutu Atwell</t>
  </si>
  <si>
    <t>WR127</t>
  </si>
  <si>
    <t>DST29</t>
  </si>
  <si>
    <t>Antonio Gandy-Golden</t>
  </si>
  <si>
    <t>WR128</t>
  </si>
  <si>
    <t>Joey Slye</t>
  </si>
  <si>
    <t>K30</t>
  </si>
  <si>
    <t>Keelan Cole Sr.</t>
  </si>
  <si>
    <t>WR129</t>
  </si>
  <si>
    <t>WR130</t>
  </si>
  <si>
    <t>WR131</t>
  </si>
  <si>
    <t>DST30</t>
  </si>
  <si>
    <t>Chris Conley</t>
  </si>
  <si>
    <t>WR132</t>
  </si>
  <si>
    <t>Jalen Guyton</t>
  </si>
  <si>
    <t>WR133</t>
  </si>
  <si>
    <t>Randy Bullock</t>
  </si>
  <si>
    <t>K31</t>
  </si>
  <si>
    <t>Cam Sims</t>
  </si>
  <si>
    <t>WR134</t>
  </si>
  <si>
    <t>Shi Smith</t>
  </si>
  <si>
    <t>WR135</t>
  </si>
  <si>
    <t>James Washington</t>
  </si>
  <si>
    <t>WR136</t>
  </si>
  <si>
    <t>Damiere Byrd</t>
  </si>
  <si>
    <t>WR137</t>
  </si>
  <si>
    <t>Devin Smith</t>
  </si>
  <si>
    <t>WR138</t>
  </si>
  <si>
    <t>Drafted Round in 2020</t>
  </si>
  <si>
    <t>Drafted Pick in 2020</t>
  </si>
  <si>
    <t>Average Pick #</t>
  </si>
  <si>
    <t>Average Round</t>
  </si>
  <si>
    <t>ADP Round 2021</t>
  </si>
  <si>
    <t>ADP Pick 2021</t>
  </si>
  <si>
    <t>Undrafted</t>
  </si>
  <si>
    <t>Golden Tate II</t>
  </si>
  <si>
    <t>Duke Johnson II</t>
  </si>
  <si>
    <t>Keeper Cost</t>
  </si>
  <si>
    <t>1+5</t>
  </si>
  <si>
    <t>Round Tradeoff</t>
  </si>
  <si>
    <t>Team Name</t>
  </si>
  <si>
    <t>Season</t>
  </si>
  <si>
    <t>Player Team</t>
  </si>
  <si>
    <t>Player Team Abbr</t>
  </si>
  <si>
    <t>Position</t>
  </si>
  <si>
    <t>2020 Draft</t>
  </si>
  <si>
    <t>2021 Draft</t>
  </si>
  <si>
    <t>Keeper Eval</t>
  </si>
  <si>
    <t>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</si>
</sst>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1" fontId="0" fillId="2" borderId="9" xfId="0" applyNumberFormat="1" applyFill="1" applyBorder="1"/>
    <xf numFmtId="1" fontId="0" fillId="2" borderId="3" xfId="0" applyNumberFormat="1" applyFill="1" applyBorder="1"/>
    <xf numFmtId="1" fontId="0" fillId="2" borderId="6" xfId="0" applyNumberForma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5" xfId="0" applyFont="1" applyFill="1" applyBorder="1"/>
    <xf numFmtId="0" fontId="1" fillId="3" borderId="12" xfId="0" applyFont="1" applyFill="1" applyBorder="1"/>
    <xf numFmtId="0" fontId="1" fillId="4" borderId="10" xfId="0" applyFont="1" applyFill="1" applyBorder="1"/>
    <xf numFmtId="1" fontId="1" fillId="4" borderId="12" xfId="0" applyNumberFormat="1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79E7-A2D1-40A3-BFA2-DE989078F836}">
  <sheetPr filterMode="1">
    <tabColor theme="7"/>
  </sheetPr>
  <dimension ref="A1:N201"/>
  <sheetViews>
    <sheetView tabSelected="1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M52" sqref="B52:M52"/>
    </sheetView>
  </sheetViews>
  <sheetFormatPr defaultColWidth="0" defaultRowHeight="15" zeroHeight="1" x14ac:dyDescent="0.25"/>
  <cols>
    <col min="1" max="1" width="3" style="2" bestFit="1" customWidth="1"/>
    <col min="2" max="2" width="20.140625" style="2" bestFit="1" customWidth="1"/>
    <col min="3" max="3" width="9.5703125" style="2" bestFit="1" customWidth="1"/>
    <col min="4" max="4" width="21.42578125" style="2" bestFit="1" customWidth="1"/>
    <col min="5" max="5" width="21.140625" style="2" bestFit="1" customWidth="1"/>
    <col min="6" max="6" width="19" style="2" bestFit="1" customWidth="1"/>
    <col min="7" max="7" width="10.5703125" style="2" bestFit="1" customWidth="1"/>
    <col min="8" max="8" width="23" style="2" bestFit="1" customWidth="1"/>
    <col min="9" max="9" width="20.85546875" style="2" bestFit="1" customWidth="1"/>
    <col min="10" max="10" width="17.7109375" style="2" bestFit="1" customWidth="1"/>
    <col min="11" max="11" width="15.5703125" style="3" bestFit="1" customWidth="1"/>
    <col min="12" max="12" width="11.7109375" style="2" bestFit="1" customWidth="1"/>
    <col min="13" max="13" width="14.85546875" style="2" bestFit="1" customWidth="1"/>
    <col min="14" max="14" width="3" style="2" bestFit="1" customWidth="1"/>
    <col min="15" max="16384" width="9.140625" style="2" hidden="1"/>
  </cols>
  <sheetData>
    <row r="1" spans="2:13" ht="15.75" thickBot="1" x14ac:dyDescent="0.3"/>
    <row r="2" spans="2:13" ht="15.75" thickBot="1" x14ac:dyDescent="0.3">
      <c r="H2" s="25" t="s">
        <v>897</v>
      </c>
      <c r="I2" s="26"/>
      <c r="J2" s="27" t="s">
        <v>898</v>
      </c>
      <c r="K2" s="28"/>
      <c r="L2" s="25" t="s">
        <v>899</v>
      </c>
      <c r="M2" s="26"/>
    </row>
    <row r="3" spans="2:13" ht="15.75" thickBot="1" x14ac:dyDescent="0.3">
      <c r="B3" s="19" t="s">
        <v>892</v>
      </c>
      <c r="C3" s="20" t="s">
        <v>893</v>
      </c>
      <c r="D3" s="20" t="s">
        <v>273</v>
      </c>
      <c r="E3" s="20" t="s">
        <v>894</v>
      </c>
      <c r="F3" s="20" t="s">
        <v>895</v>
      </c>
      <c r="G3" s="21" t="s">
        <v>896</v>
      </c>
      <c r="H3" s="19" t="s">
        <v>880</v>
      </c>
      <c r="I3" s="22" t="s">
        <v>881</v>
      </c>
      <c r="J3" s="23" t="s">
        <v>884</v>
      </c>
      <c r="K3" s="24" t="s">
        <v>885</v>
      </c>
      <c r="L3" s="19" t="s">
        <v>889</v>
      </c>
      <c r="M3" s="22" t="s">
        <v>891</v>
      </c>
    </row>
    <row r="4" spans="2:13" hidden="1" x14ac:dyDescent="0.25">
      <c r="B4" s="10" t="s">
        <v>165</v>
      </c>
      <c r="C4" s="11">
        <v>2020</v>
      </c>
      <c r="D4" s="11" t="s">
        <v>166</v>
      </c>
      <c r="E4" s="11" t="s">
        <v>67</v>
      </c>
      <c r="F4" s="11" t="s">
        <v>68</v>
      </c>
      <c r="G4" s="13" t="s">
        <v>4</v>
      </c>
      <c r="H4" s="10">
        <v>1</v>
      </c>
      <c r="I4" s="12">
        <v>9</v>
      </c>
      <c r="J4" s="10">
        <f>VLOOKUP($D4,'2021 FantasyPros ADP Half PPR'!$B$1:$J$396,9,0)</f>
        <v>3</v>
      </c>
      <c r="K4" s="16">
        <f>VLOOKUP($D4,'2021 FantasyPros ADP Half PPR'!$B$1:$J$396,8,0)</f>
        <v>32.299999999999997</v>
      </c>
      <c r="L4" s="10" t="s">
        <v>890</v>
      </c>
      <c r="M4" s="12"/>
    </row>
    <row r="5" spans="2:13" hidden="1" x14ac:dyDescent="0.25">
      <c r="B5" s="5" t="s">
        <v>165</v>
      </c>
      <c r="C5" s="4">
        <v>2020</v>
      </c>
      <c r="D5" s="4" t="s">
        <v>167</v>
      </c>
      <c r="E5" s="4" t="s">
        <v>168</v>
      </c>
      <c r="F5" s="4" t="s">
        <v>169</v>
      </c>
      <c r="G5" s="14" t="s">
        <v>4</v>
      </c>
      <c r="H5" s="5">
        <v>2</v>
      </c>
      <c r="I5" s="6">
        <v>16</v>
      </c>
      <c r="J5" s="5">
        <f>VLOOKUP($D5,'2021 FantasyPros ADP Half PPR'!$B$1:$J$396,9,0)</f>
        <v>2</v>
      </c>
      <c r="K5" s="17">
        <f>VLOOKUP($D5,'2021 FantasyPros ADP Half PPR'!$B$1:$J$396,8,0)</f>
        <v>19.7</v>
      </c>
      <c r="L5" s="5">
        <f t="shared" ref="L5:L19" si="0">H5-1</f>
        <v>1</v>
      </c>
      <c r="M5" s="6">
        <f t="shared" ref="M5:M21" si="1">IF(ISNA(K5),0,L5-J5)</f>
        <v>-1</v>
      </c>
    </row>
    <row r="6" spans="2:13" hidden="1" x14ac:dyDescent="0.25">
      <c r="B6" s="5" t="s">
        <v>165</v>
      </c>
      <c r="C6" s="4">
        <v>2020</v>
      </c>
      <c r="D6" s="4" t="s">
        <v>170</v>
      </c>
      <c r="E6" s="4" t="s">
        <v>47</v>
      </c>
      <c r="F6" s="4" t="s">
        <v>48</v>
      </c>
      <c r="G6" s="14" t="s">
        <v>8</v>
      </c>
      <c r="H6" s="5">
        <v>3</v>
      </c>
      <c r="I6" s="6">
        <v>33</v>
      </c>
      <c r="J6" s="5">
        <f>VLOOKUP($D6,'2021 FantasyPros ADP Half PPR'!$B$1:$J$396,9,0)</f>
        <v>4</v>
      </c>
      <c r="K6" s="17">
        <f>VLOOKUP($D6,'2021 FantasyPros ADP Half PPR'!$B$1:$J$396,8,0)</f>
        <v>43.3</v>
      </c>
      <c r="L6" s="5">
        <f t="shared" si="0"/>
        <v>2</v>
      </c>
      <c r="M6" s="6">
        <f t="shared" si="1"/>
        <v>-2</v>
      </c>
    </row>
    <row r="7" spans="2:13" hidden="1" x14ac:dyDescent="0.25">
      <c r="B7" s="5" t="s">
        <v>165</v>
      </c>
      <c r="C7" s="4">
        <v>2020</v>
      </c>
      <c r="D7" s="4" t="s">
        <v>171</v>
      </c>
      <c r="E7" s="4" t="s">
        <v>26</v>
      </c>
      <c r="F7" s="4" t="s">
        <v>27</v>
      </c>
      <c r="G7" s="14" t="s">
        <v>4</v>
      </c>
      <c r="H7" s="5">
        <v>4</v>
      </c>
      <c r="I7" s="6">
        <v>40</v>
      </c>
      <c r="J7" s="5">
        <f>VLOOKUP($D7,'2021 FantasyPros ADP Half PPR'!$B$1:$J$396,9,0)</f>
        <v>1</v>
      </c>
      <c r="K7" s="17">
        <f>VLOOKUP($D7,'2021 FantasyPros ADP Half PPR'!$B$1:$J$396,8,0)</f>
        <v>0</v>
      </c>
      <c r="L7" s="5">
        <f t="shared" si="0"/>
        <v>3</v>
      </c>
      <c r="M7" s="6">
        <f t="shared" si="1"/>
        <v>2</v>
      </c>
    </row>
    <row r="8" spans="2:13" hidden="1" x14ac:dyDescent="0.25">
      <c r="B8" s="5" t="s">
        <v>165</v>
      </c>
      <c r="C8" s="4">
        <v>2020</v>
      </c>
      <c r="D8" s="4" t="s">
        <v>172</v>
      </c>
      <c r="E8" s="4" t="s">
        <v>70</v>
      </c>
      <c r="F8" s="4" t="s">
        <v>71</v>
      </c>
      <c r="G8" s="14" t="s">
        <v>8</v>
      </c>
      <c r="H8" s="5">
        <v>5</v>
      </c>
      <c r="I8" s="6">
        <v>57</v>
      </c>
      <c r="J8" s="5">
        <f>VLOOKUP($D8,'2021 FantasyPros ADP Half PPR'!$B$1:$J$396,9,0)</f>
        <v>12</v>
      </c>
      <c r="K8" s="17">
        <f>VLOOKUP($D8,'2021 FantasyPros ADP Half PPR'!$B$1:$J$396,8,0)</f>
        <v>141.30000000000001</v>
      </c>
      <c r="L8" s="5">
        <f t="shared" si="0"/>
        <v>4</v>
      </c>
      <c r="M8" s="6">
        <f t="shared" si="1"/>
        <v>-8</v>
      </c>
    </row>
    <row r="9" spans="2:13" hidden="1" x14ac:dyDescent="0.25">
      <c r="B9" s="5" t="s">
        <v>165</v>
      </c>
      <c r="C9" s="4">
        <v>2020</v>
      </c>
      <c r="D9" s="4" t="s">
        <v>173</v>
      </c>
      <c r="E9" s="4" t="s">
        <v>55</v>
      </c>
      <c r="F9" s="4" t="s">
        <v>56</v>
      </c>
      <c r="G9" s="14" t="s">
        <v>32</v>
      </c>
      <c r="H9" s="5">
        <v>6</v>
      </c>
      <c r="I9" s="6">
        <v>64</v>
      </c>
      <c r="J9" s="5">
        <f>VLOOKUP($D9,'2021 FantasyPros ADP Half PPR'!$B$1:$J$396,9,0)</f>
        <v>10</v>
      </c>
      <c r="K9" s="17">
        <f>VLOOKUP($D9,'2021 FantasyPros ADP Half PPR'!$B$1:$J$396,8,0)</f>
        <v>108.7</v>
      </c>
      <c r="L9" s="5">
        <f t="shared" si="0"/>
        <v>5</v>
      </c>
      <c r="M9" s="6">
        <f t="shared" si="1"/>
        <v>-5</v>
      </c>
    </row>
    <row r="10" spans="2:13" hidden="1" x14ac:dyDescent="0.25">
      <c r="B10" s="5" t="s">
        <v>165</v>
      </c>
      <c r="C10" s="4">
        <v>2020</v>
      </c>
      <c r="D10" s="4" t="s">
        <v>174</v>
      </c>
      <c r="E10" s="4" t="s">
        <v>105</v>
      </c>
      <c r="F10" s="4" t="s">
        <v>106</v>
      </c>
      <c r="G10" s="14" t="s">
        <v>8</v>
      </c>
      <c r="H10" s="5">
        <v>7</v>
      </c>
      <c r="I10" s="6">
        <v>81</v>
      </c>
      <c r="J10" s="5">
        <f>VLOOKUP($D10,'2021 FantasyPros ADP Half PPR'!$B$1:$J$396,9,0)</f>
        <v>8</v>
      </c>
      <c r="K10" s="17">
        <f>VLOOKUP($D10,'2021 FantasyPros ADP Half PPR'!$B$1:$J$396,8,0)</f>
        <v>87.3</v>
      </c>
      <c r="L10" s="5">
        <f t="shared" si="0"/>
        <v>6</v>
      </c>
      <c r="M10" s="6">
        <f t="shared" si="1"/>
        <v>-2</v>
      </c>
    </row>
    <row r="11" spans="2:13" hidden="1" x14ac:dyDescent="0.25">
      <c r="B11" s="5" t="s">
        <v>165</v>
      </c>
      <c r="C11" s="4">
        <v>2020</v>
      </c>
      <c r="D11" s="4" t="s">
        <v>175</v>
      </c>
      <c r="E11" s="4" t="s">
        <v>10</v>
      </c>
      <c r="F11" s="4" t="s">
        <v>11</v>
      </c>
      <c r="G11" s="14" t="s">
        <v>40</v>
      </c>
      <c r="H11" s="5">
        <v>8</v>
      </c>
      <c r="I11" s="6">
        <v>88</v>
      </c>
      <c r="J11" s="5" t="e">
        <f>VLOOKUP($D11,'2021 FantasyPros ADP Half PPR'!$B$1:$J$396,9,0)</f>
        <v>#N/A</v>
      </c>
      <c r="K11" s="17" t="e">
        <f>VLOOKUP($D11,'2021 FantasyPros ADP Half PPR'!$B$1:$J$396,8,0)</f>
        <v>#N/A</v>
      </c>
      <c r="L11" s="5">
        <f t="shared" si="0"/>
        <v>7</v>
      </c>
      <c r="M11" s="6">
        <f t="shared" si="1"/>
        <v>0</v>
      </c>
    </row>
    <row r="12" spans="2:13" hidden="1" x14ac:dyDescent="0.25">
      <c r="B12" s="5" t="s">
        <v>165</v>
      </c>
      <c r="C12" s="4">
        <v>2020</v>
      </c>
      <c r="D12" s="4" t="s">
        <v>176</v>
      </c>
      <c r="E12" s="4" t="s">
        <v>41</v>
      </c>
      <c r="F12" s="4" t="s">
        <v>42</v>
      </c>
      <c r="G12" s="14" t="s">
        <v>32</v>
      </c>
      <c r="H12" s="5">
        <v>9</v>
      </c>
      <c r="I12" s="6">
        <v>105</v>
      </c>
      <c r="J12" s="5">
        <f>VLOOKUP($D12,'2021 FantasyPros ADP Half PPR'!$B$1:$J$396,9,0)</f>
        <v>12</v>
      </c>
      <c r="K12" s="17">
        <f>VLOOKUP($D12,'2021 FantasyPros ADP Half PPR'!$B$1:$J$396,8,0)</f>
        <v>141.30000000000001</v>
      </c>
      <c r="L12" s="5">
        <f t="shared" si="0"/>
        <v>8</v>
      </c>
      <c r="M12" s="6">
        <f t="shared" si="1"/>
        <v>-4</v>
      </c>
    </row>
    <row r="13" spans="2:13" hidden="1" x14ac:dyDescent="0.25">
      <c r="B13" s="5" t="s">
        <v>165</v>
      </c>
      <c r="C13" s="4">
        <v>2020</v>
      </c>
      <c r="D13" s="4" t="s">
        <v>177</v>
      </c>
      <c r="E13" s="4" t="s">
        <v>55</v>
      </c>
      <c r="F13" s="4" t="s">
        <v>56</v>
      </c>
      <c r="G13" s="14" t="s">
        <v>28</v>
      </c>
      <c r="H13" s="5">
        <v>10</v>
      </c>
      <c r="I13" s="6">
        <v>112</v>
      </c>
      <c r="J13" s="5">
        <f>VLOOKUP($D13,'2021 FantasyPros ADP Half PPR'!$B$1:$J$396,9,0)</f>
        <v>7</v>
      </c>
      <c r="K13" s="17">
        <f>VLOOKUP($D13,'2021 FantasyPros ADP Half PPR'!$B$1:$J$396,8,0)</f>
        <v>77.3</v>
      </c>
      <c r="L13" s="5">
        <f t="shared" si="0"/>
        <v>9</v>
      </c>
      <c r="M13" s="6">
        <f t="shared" si="1"/>
        <v>2</v>
      </c>
    </row>
    <row r="14" spans="2:13" hidden="1" x14ac:dyDescent="0.25">
      <c r="B14" s="5" t="s">
        <v>165</v>
      </c>
      <c r="C14" s="4">
        <v>2020</v>
      </c>
      <c r="D14" s="4" t="s">
        <v>178</v>
      </c>
      <c r="E14" s="4" t="s">
        <v>2</v>
      </c>
      <c r="F14" s="4" t="s">
        <v>3</v>
      </c>
      <c r="G14" s="14" t="s">
        <v>49</v>
      </c>
      <c r="H14" s="5">
        <v>11</v>
      </c>
      <c r="I14" s="6">
        <v>129</v>
      </c>
      <c r="J14" s="5">
        <f>VLOOKUP($D14,'2021 FantasyPros ADP Half PPR'!$B$1:$J$396,9,0)</f>
        <v>11</v>
      </c>
      <c r="K14" s="17">
        <f>VLOOKUP($D14,'2021 FantasyPros ADP Half PPR'!$B$1:$J$396,8,0)</f>
        <v>125</v>
      </c>
      <c r="L14" s="5">
        <f t="shared" si="0"/>
        <v>10</v>
      </c>
      <c r="M14" s="6">
        <f t="shared" si="1"/>
        <v>-1</v>
      </c>
    </row>
    <row r="15" spans="2:13" hidden="1" x14ac:dyDescent="0.25">
      <c r="B15" s="5" t="s">
        <v>165</v>
      </c>
      <c r="C15" s="4">
        <v>2020</v>
      </c>
      <c r="D15" s="4" t="s">
        <v>179</v>
      </c>
      <c r="E15" s="4" t="s">
        <v>121</v>
      </c>
      <c r="F15" s="4" t="s">
        <v>122</v>
      </c>
      <c r="G15" s="14" t="s">
        <v>8</v>
      </c>
      <c r="H15" s="5">
        <v>12</v>
      </c>
      <c r="I15" s="6">
        <v>136</v>
      </c>
      <c r="J15" s="5">
        <f>VLOOKUP($D15,'2021 FantasyPros ADP Half PPR'!$B$1:$J$396,9,0)</f>
        <v>15</v>
      </c>
      <c r="K15" s="17">
        <f>VLOOKUP($D15,'2021 FantasyPros ADP Half PPR'!$B$1:$J$396,8,0)</f>
        <v>214</v>
      </c>
      <c r="L15" s="5">
        <f t="shared" si="0"/>
        <v>11</v>
      </c>
      <c r="M15" s="6">
        <f t="shared" si="1"/>
        <v>-4</v>
      </c>
    </row>
    <row r="16" spans="2:13" hidden="1" x14ac:dyDescent="0.25">
      <c r="B16" s="5" t="s">
        <v>165</v>
      </c>
      <c r="C16" s="4">
        <v>2020</v>
      </c>
      <c r="D16" s="4" t="s">
        <v>180</v>
      </c>
      <c r="E16" s="4" t="s">
        <v>70</v>
      </c>
      <c r="F16" s="4" t="s">
        <v>71</v>
      </c>
      <c r="G16" s="14" t="s">
        <v>4</v>
      </c>
      <c r="H16" s="5">
        <v>13</v>
      </c>
      <c r="I16" s="6">
        <v>153</v>
      </c>
      <c r="J16" s="5">
        <f>VLOOKUP($D16,'2021 FantasyPros ADP Half PPR'!$B$1:$J$396,9,0)</f>
        <v>11</v>
      </c>
      <c r="K16" s="17">
        <f>VLOOKUP($D16,'2021 FantasyPros ADP Half PPR'!$B$1:$J$396,8,0)</f>
        <v>123</v>
      </c>
      <c r="L16" s="5">
        <f t="shared" si="0"/>
        <v>12</v>
      </c>
      <c r="M16" s="6">
        <f t="shared" si="1"/>
        <v>1</v>
      </c>
    </row>
    <row r="17" spans="2:13" hidden="1" x14ac:dyDescent="0.25">
      <c r="B17" s="5" t="s">
        <v>165</v>
      </c>
      <c r="C17" s="4">
        <v>2020</v>
      </c>
      <c r="D17" s="4" t="s">
        <v>181</v>
      </c>
      <c r="E17" s="4" t="s">
        <v>168</v>
      </c>
      <c r="F17" s="4" t="s">
        <v>169</v>
      </c>
      <c r="G17" s="14" t="s">
        <v>28</v>
      </c>
      <c r="H17" s="5">
        <v>14</v>
      </c>
      <c r="I17" s="6">
        <v>160</v>
      </c>
      <c r="J17" s="5">
        <f>VLOOKUP($D17,'2021 FantasyPros ADP Half PPR'!$B$1:$J$396,9,0)</f>
        <v>9</v>
      </c>
      <c r="K17" s="17">
        <f>VLOOKUP($D17,'2021 FantasyPros ADP Half PPR'!$B$1:$J$396,8,0)</f>
        <v>101.7</v>
      </c>
      <c r="L17" s="5">
        <f t="shared" si="0"/>
        <v>13</v>
      </c>
      <c r="M17" s="6">
        <f t="shared" si="1"/>
        <v>4</v>
      </c>
    </row>
    <row r="18" spans="2:13" hidden="1" x14ac:dyDescent="0.25">
      <c r="B18" s="5" t="s">
        <v>165</v>
      </c>
      <c r="C18" s="4">
        <v>2020</v>
      </c>
      <c r="D18" s="4" t="s">
        <v>182</v>
      </c>
      <c r="E18" s="4" t="s">
        <v>64</v>
      </c>
      <c r="F18" s="4" t="s">
        <v>65</v>
      </c>
      <c r="G18" s="14" t="s">
        <v>8</v>
      </c>
      <c r="H18" s="5">
        <v>15</v>
      </c>
      <c r="I18" s="6">
        <v>177</v>
      </c>
      <c r="J18" s="5">
        <f>VLOOKUP($D18,'2021 FantasyPros ADP Half PPR'!$B$1:$J$396,9,0)</f>
        <v>15</v>
      </c>
      <c r="K18" s="17">
        <f>VLOOKUP($D18,'2021 FantasyPros ADP Half PPR'!$B$1:$J$396,8,0)</f>
        <v>233.7</v>
      </c>
      <c r="L18" s="5">
        <f t="shared" si="0"/>
        <v>14</v>
      </c>
      <c r="M18" s="6">
        <f t="shared" si="1"/>
        <v>-1</v>
      </c>
    </row>
    <row r="19" spans="2:13" hidden="1" x14ac:dyDescent="0.25">
      <c r="B19" s="5" t="s">
        <v>165</v>
      </c>
      <c r="C19" s="4">
        <v>2020</v>
      </c>
      <c r="D19" s="4" t="s">
        <v>183</v>
      </c>
      <c r="E19" s="4" t="s">
        <v>10</v>
      </c>
      <c r="F19" s="4" t="s">
        <v>11</v>
      </c>
      <c r="G19" s="14" t="s">
        <v>32</v>
      </c>
      <c r="H19" s="5">
        <v>16</v>
      </c>
      <c r="I19" s="6">
        <v>184</v>
      </c>
      <c r="J19" s="5">
        <f>VLOOKUP($D19,'2021 FantasyPros ADP Half PPR'!$B$1:$J$396,9,0)</f>
        <v>15</v>
      </c>
      <c r="K19" s="17">
        <f>VLOOKUP($D19,'2021 FantasyPros ADP Half PPR'!$B$1:$J$396,8,0)</f>
        <v>223</v>
      </c>
      <c r="L19" s="5">
        <f t="shared" si="0"/>
        <v>15</v>
      </c>
      <c r="M19" s="6">
        <f t="shared" si="1"/>
        <v>0</v>
      </c>
    </row>
    <row r="20" spans="2:13" hidden="1" x14ac:dyDescent="0.25">
      <c r="B20" s="5" t="s">
        <v>165</v>
      </c>
      <c r="C20" s="4">
        <v>2020</v>
      </c>
      <c r="D20" s="4" t="s">
        <v>184</v>
      </c>
      <c r="E20" s="4" t="s">
        <v>90</v>
      </c>
      <c r="F20" s="4" t="s">
        <v>91</v>
      </c>
      <c r="G20" s="14" t="s">
        <v>4</v>
      </c>
      <c r="H20" s="5" t="s">
        <v>886</v>
      </c>
      <c r="I20" s="6" t="s">
        <v>886</v>
      </c>
      <c r="J20" s="5">
        <f>VLOOKUP($D20,'2021 FantasyPros ADP Half PPR'!$B$1:$J$396,9,0)</f>
        <v>15</v>
      </c>
      <c r="K20" s="17">
        <f>VLOOKUP($D20,'2021 FantasyPros ADP Half PPR'!$B$1:$J$396,8,0)</f>
        <v>318</v>
      </c>
      <c r="L20" s="5">
        <v>10</v>
      </c>
      <c r="M20" s="6">
        <f t="shared" si="1"/>
        <v>-5</v>
      </c>
    </row>
    <row r="21" spans="2:13" hidden="1" x14ac:dyDescent="0.25">
      <c r="B21" s="5" t="s">
        <v>165</v>
      </c>
      <c r="C21" s="4">
        <v>2020</v>
      </c>
      <c r="D21" s="4" t="s">
        <v>185</v>
      </c>
      <c r="E21" s="4" t="s">
        <v>44</v>
      </c>
      <c r="F21" s="4" t="s">
        <v>45</v>
      </c>
      <c r="G21" s="14" t="s">
        <v>8</v>
      </c>
      <c r="H21" s="5" t="s">
        <v>886</v>
      </c>
      <c r="I21" s="6" t="s">
        <v>886</v>
      </c>
      <c r="J21" s="5">
        <f>VLOOKUP($D21,'2021 FantasyPros ADP Half PPR'!$B$1:$J$396,9,0)</f>
        <v>15</v>
      </c>
      <c r="K21" s="17">
        <f>VLOOKUP($D21,'2021 FantasyPros ADP Half PPR'!$B$1:$J$396,8,0)</f>
        <v>355</v>
      </c>
      <c r="L21" s="5">
        <v>10</v>
      </c>
      <c r="M21" s="6">
        <f t="shared" si="1"/>
        <v>-5</v>
      </c>
    </row>
    <row r="22" spans="2:13" hidden="1" x14ac:dyDescent="0.25">
      <c r="B22" s="5" t="s">
        <v>186</v>
      </c>
      <c r="C22" s="4">
        <v>2020</v>
      </c>
      <c r="D22" s="4" t="s">
        <v>187</v>
      </c>
      <c r="E22" s="4" t="s">
        <v>121</v>
      </c>
      <c r="F22" s="4" t="s">
        <v>122</v>
      </c>
      <c r="G22" s="14" t="s">
        <v>8</v>
      </c>
      <c r="H22" s="5">
        <v>1</v>
      </c>
      <c r="I22" s="6">
        <v>8</v>
      </c>
      <c r="J22" s="5">
        <f>VLOOKUP($D22,'2021 FantasyPros ADP Half PPR'!$B$1:$J$396,9,0)</f>
        <v>5</v>
      </c>
      <c r="K22" s="17">
        <f>VLOOKUP($D22,'2021 FantasyPros ADP Half PPR'!$B$1:$J$396,8,0)</f>
        <v>51.3</v>
      </c>
      <c r="L22" s="5" t="s">
        <v>890</v>
      </c>
      <c r="M22" s="6"/>
    </row>
    <row r="23" spans="2:13" hidden="1" x14ac:dyDescent="0.25">
      <c r="B23" s="5" t="s">
        <v>186</v>
      </c>
      <c r="C23" s="4">
        <v>2020</v>
      </c>
      <c r="D23" s="4" t="s">
        <v>299</v>
      </c>
      <c r="E23" s="4" t="s">
        <v>2</v>
      </c>
      <c r="F23" s="4" t="s">
        <v>3</v>
      </c>
      <c r="G23" s="14" t="s">
        <v>28</v>
      </c>
      <c r="H23" s="5">
        <v>2</v>
      </c>
      <c r="I23" s="6">
        <v>17</v>
      </c>
      <c r="J23" s="5">
        <f>VLOOKUP($D23,'2021 FantasyPros ADP Half PPR'!$B$1:$J$396,9,0)</f>
        <v>2</v>
      </c>
      <c r="K23" s="17">
        <f>VLOOKUP($D23,'2021 FantasyPros ADP Half PPR'!$B$1:$J$396,8,0)</f>
        <v>19.3</v>
      </c>
      <c r="L23" s="5">
        <f t="shared" ref="L23:L37" si="2">H23-1</f>
        <v>1</v>
      </c>
      <c r="M23" s="6">
        <f t="shared" ref="M23:M37" si="3">IF(ISNA(K23),0,L23-J23)</f>
        <v>-1</v>
      </c>
    </row>
    <row r="24" spans="2:13" hidden="1" x14ac:dyDescent="0.25">
      <c r="B24" s="5" t="s">
        <v>186</v>
      </c>
      <c r="C24" s="4">
        <v>2020</v>
      </c>
      <c r="D24" s="4" t="s">
        <v>188</v>
      </c>
      <c r="E24" s="4" t="s">
        <v>2</v>
      </c>
      <c r="F24" s="4" t="s">
        <v>3</v>
      </c>
      <c r="G24" s="14" t="s">
        <v>4</v>
      </c>
      <c r="H24" s="5">
        <v>3</v>
      </c>
      <c r="I24" s="6">
        <v>32</v>
      </c>
      <c r="J24" s="5">
        <f>VLOOKUP($D24,'2021 FantasyPros ADP Half PPR'!$B$1:$J$396,9,0)</f>
        <v>1</v>
      </c>
      <c r="K24" s="17">
        <f>VLOOKUP($D24,'2021 FantasyPros ADP Half PPR'!$B$1:$J$396,8,0)</f>
        <v>0</v>
      </c>
      <c r="L24" s="5">
        <f t="shared" si="2"/>
        <v>2</v>
      </c>
      <c r="M24" s="6">
        <f t="shared" si="3"/>
        <v>1</v>
      </c>
    </row>
    <row r="25" spans="2:13" hidden="1" x14ac:dyDescent="0.25">
      <c r="B25" s="5" t="s">
        <v>186</v>
      </c>
      <c r="C25" s="4">
        <v>2020</v>
      </c>
      <c r="D25" s="4" t="s">
        <v>189</v>
      </c>
      <c r="E25" s="4" t="s">
        <v>19</v>
      </c>
      <c r="F25" s="4" t="s">
        <v>20</v>
      </c>
      <c r="G25" s="14" t="s">
        <v>32</v>
      </c>
      <c r="H25" s="5">
        <v>4</v>
      </c>
      <c r="I25" s="6">
        <v>41</v>
      </c>
      <c r="J25" s="5">
        <f>VLOOKUP($D25,'2021 FantasyPros ADP Half PPR'!$B$1:$J$396,9,0)</f>
        <v>5</v>
      </c>
      <c r="K25" s="17">
        <f>VLOOKUP($D25,'2021 FantasyPros ADP Half PPR'!$B$1:$J$396,8,0)</f>
        <v>51.7</v>
      </c>
      <c r="L25" s="5">
        <f t="shared" si="2"/>
        <v>3</v>
      </c>
      <c r="M25" s="6">
        <f t="shared" si="3"/>
        <v>-2</v>
      </c>
    </row>
    <row r="26" spans="2:13" hidden="1" x14ac:dyDescent="0.25">
      <c r="B26" s="5" t="s">
        <v>186</v>
      </c>
      <c r="C26" s="4">
        <v>2020</v>
      </c>
      <c r="D26" s="4" t="s">
        <v>190</v>
      </c>
      <c r="E26" s="4" t="s">
        <v>94</v>
      </c>
      <c r="F26" s="4" t="s">
        <v>95</v>
      </c>
      <c r="G26" s="14" t="s">
        <v>8</v>
      </c>
      <c r="H26" s="5">
        <v>5</v>
      </c>
      <c r="I26" s="6">
        <v>56</v>
      </c>
      <c r="J26" s="5">
        <f>VLOOKUP($D26,'2021 FantasyPros ADP Half PPR'!$B$1:$J$396,9,0)</f>
        <v>9</v>
      </c>
      <c r="K26" s="17">
        <f>VLOOKUP($D26,'2021 FantasyPros ADP Half PPR'!$B$1:$J$396,8,0)</f>
        <v>106.3</v>
      </c>
      <c r="L26" s="5">
        <f t="shared" si="2"/>
        <v>4</v>
      </c>
      <c r="M26" s="6">
        <f t="shared" si="3"/>
        <v>-5</v>
      </c>
    </row>
    <row r="27" spans="2:13" hidden="1" x14ac:dyDescent="0.25">
      <c r="B27" s="5" t="s">
        <v>186</v>
      </c>
      <c r="C27" s="4">
        <v>2020</v>
      </c>
      <c r="D27" s="4" t="s">
        <v>191</v>
      </c>
      <c r="E27" s="4" t="s">
        <v>55</v>
      </c>
      <c r="F27" s="4" t="s">
        <v>56</v>
      </c>
      <c r="G27" s="14" t="s">
        <v>4</v>
      </c>
      <c r="H27" s="5">
        <v>6</v>
      </c>
      <c r="I27" s="6">
        <v>65</v>
      </c>
      <c r="J27" s="5">
        <f>VLOOKUP($D27,'2021 FantasyPros ADP Half PPR'!$B$1:$J$396,9,0)</f>
        <v>6</v>
      </c>
      <c r="K27" s="17">
        <f>VLOOKUP($D27,'2021 FantasyPros ADP Half PPR'!$B$1:$J$396,8,0)</f>
        <v>71.7</v>
      </c>
      <c r="L27" s="5">
        <f t="shared" si="2"/>
        <v>5</v>
      </c>
      <c r="M27" s="6">
        <f t="shared" si="3"/>
        <v>-1</v>
      </c>
    </row>
    <row r="28" spans="2:13" hidden="1" x14ac:dyDescent="0.25">
      <c r="B28" s="5" t="s">
        <v>186</v>
      </c>
      <c r="C28" s="4">
        <v>2020</v>
      </c>
      <c r="D28" s="4" t="s">
        <v>192</v>
      </c>
      <c r="E28" s="4" t="s">
        <v>64</v>
      </c>
      <c r="F28" s="4" t="s">
        <v>65</v>
      </c>
      <c r="G28" s="14" t="s">
        <v>8</v>
      </c>
      <c r="H28" s="5">
        <v>7</v>
      </c>
      <c r="I28" s="6">
        <v>80</v>
      </c>
      <c r="J28" s="5">
        <f>VLOOKUP($D28,'2021 FantasyPros ADP Half PPR'!$B$1:$J$396,9,0)</f>
        <v>9</v>
      </c>
      <c r="K28" s="17">
        <f>VLOOKUP($D28,'2021 FantasyPros ADP Half PPR'!$B$1:$J$396,8,0)</f>
        <v>106.3</v>
      </c>
      <c r="L28" s="5">
        <f t="shared" si="2"/>
        <v>6</v>
      </c>
      <c r="M28" s="6">
        <f t="shared" si="3"/>
        <v>-3</v>
      </c>
    </row>
    <row r="29" spans="2:13" hidden="1" x14ac:dyDescent="0.25">
      <c r="B29" s="5" t="s">
        <v>186</v>
      </c>
      <c r="C29" s="4">
        <v>2020</v>
      </c>
      <c r="D29" s="4" t="s">
        <v>193</v>
      </c>
      <c r="E29" s="4" t="s">
        <v>194</v>
      </c>
      <c r="F29" s="4" t="s">
        <v>195</v>
      </c>
      <c r="G29" s="14" t="s">
        <v>4</v>
      </c>
      <c r="H29" s="5">
        <v>8</v>
      </c>
      <c r="I29" s="6">
        <v>89</v>
      </c>
      <c r="J29" s="5">
        <f>VLOOKUP($D29,'2021 FantasyPros ADP Half PPR'!$B$1:$J$396,9,0)</f>
        <v>14</v>
      </c>
      <c r="K29" s="17">
        <f>VLOOKUP($D29,'2021 FantasyPros ADP Half PPR'!$B$1:$J$396,8,0)</f>
        <v>156.69999999999999</v>
      </c>
      <c r="L29" s="5">
        <f t="shared" si="2"/>
        <v>7</v>
      </c>
      <c r="M29" s="6">
        <f t="shared" si="3"/>
        <v>-7</v>
      </c>
    </row>
    <row r="30" spans="2:13" hidden="1" x14ac:dyDescent="0.25">
      <c r="B30" s="5" t="s">
        <v>186</v>
      </c>
      <c r="C30" s="4">
        <v>2020</v>
      </c>
      <c r="D30" s="4" t="s">
        <v>196</v>
      </c>
      <c r="E30" s="4" t="s">
        <v>133</v>
      </c>
      <c r="F30" s="4" t="s">
        <v>134</v>
      </c>
      <c r="G30" s="14" t="s">
        <v>8</v>
      </c>
      <c r="H30" s="5">
        <v>9</v>
      </c>
      <c r="I30" s="6">
        <v>104</v>
      </c>
      <c r="J30" s="5">
        <f>VLOOKUP($D30,'2021 FantasyPros ADP Half PPR'!$B$1:$J$396,9,0)</f>
        <v>15</v>
      </c>
      <c r="K30" s="17">
        <f>VLOOKUP($D30,'2021 FantasyPros ADP Half PPR'!$B$1:$J$396,8,0)</f>
        <v>181.7</v>
      </c>
      <c r="L30" s="5">
        <f t="shared" si="2"/>
        <v>8</v>
      </c>
      <c r="M30" s="6">
        <f t="shared" si="3"/>
        <v>-7</v>
      </c>
    </row>
    <row r="31" spans="2:13" hidden="1" x14ac:dyDescent="0.25">
      <c r="B31" s="5" t="s">
        <v>186</v>
      </c>
      <c r="C31" s="4">
        <v>2020</v>
      </c>
      <c r="D31" s="4" t="s">
        <v>197</v>
      </c>
      <c r="E31" s="4" t="s">
        <v>105</v>
      </c>
      <c r="F31" s="4" t="s">
        <v>106</v>
      </c>
      <c r="G31" s="14" t="s">
        <v>40</v>
      </c>
      <c r="H31" s="5">
        <v>10</v>
      </c>
      <c r="I31" s="6">
        <v>113</v>
      </c>
      <c r="J31" s="5" t="e">
        <f>VLOOKUP($D31,'2021 FantasyPros ADP Half PPR'!$B$1:$J$396,9,0)</f>
        <v>#N/A</v>
      </c>
      <c r="K31" s="17" t="e">
        <f>VLOOKUP($D31,'2021 FantasyPros ADP Half PPR'!$B$1:$J$396,8,0)</f>
        <v>#N/A</v>
      </c>
      <c r="L31" s="5">
        <f t="shared" si="2"/>
        <v>9</v>
      </c>
      <c r="M31" s="6">
        <f t="shared" si="3"/>
        <v>0</v>
      </c>
    </row>
    <row r="32" spans="2:13" hidden="1" x14ac:dyDescent="0.25">
      <c r="B32" s="5" t="s">
        <v>186</v>
      </c>
      <c r="C32" s="4">
        <v>2020</v>
      </c>
      <c r="D32" s="4" t="s">
        <v>198</v>
      </c>
      <c r="E32" s="4" t="s">
        <v>150</v>
      </c>
      <c r="F32" s="4" t="s">
        <v>151</v>
      </c>
      <c r="G32" s="14" t="s">
        <v>8</v>
      </c>
      <c r="H32" s="5">
        <v>11</v>
      </c>
      <c r="I32" s="6">
        <v>128</v>
      </c>
      <c r="J32" s="5">
        <f>VLOOKUP($D32,'2021 FantasyPros ADP Half PPR'!$B$1:$J$396,9,0)</f>
        <v>10</v>
      </c>
      <c r="K32" s="17">
        <f>VLOOKUP($D32,'2021 FantasyPros ADP Half PPR'!$B$1:$J$396,8,0)</f>
        <v>114</v>
      </c>
      <c r="L32" s="5">
        <f t="shared" si="2"/>
        <v>10</v>
      </c>
      <c r="M32" s="6">
        <f t="shared" si="3"/>
        <v>0</v>
      </c>
    </row>
    <row r="33" spans="2:13" hidden="1" x14ac:dyDescent="0.25">
      <c r="B33" s="5" t="s">
        <v>186</v>
      </c>
      <c r="C33" s="4">
        <v>2020</v>
      </c>
      <c r="D33" s="4" t="s">
        <v>199</v>
      </c>
      <c r="E33" s="4" t="s">
        <v>37</v>
      </c>
      <c r="F33" s="4" t="s">
        <v>38</v>
      </c>
      <c r="G33" s="14" t="s">
        <v>28</v>
      </c>
      <c r="H33" s="5">
        <v>12</v>
      </c>
      <c r="I33" s="6">
        <v>137</v>
      </c>
      <c r="J33" s="5">
        <f>VLOOKUP($D33,'2021 FantasyPros ADP Half PPR'!$B$1:$J$396,9,0)</f>
        <v>9</v>
      </c>
      <c r="K33" s="17">
        <f>VLOOKUP($D33,'2021 FantasyPros ADP Half PPR'!$B$1:$J$396,8,0)</f>
        <v>97.3</v>
      </c>
      <c r="L33" s="5">
        <f t="shared" si="2"/>
        <v>11</v>
      </c>
      <c r="M33" s="6">
        <f t="shared" si="3"/>
        <v>2</v>
      </c>
    </row>
    <row r="34" spans="2:13" hidden="1" x14ac:dyDescent="0.25">
      <c r="B34" s="5" t="s">
        <v>186</v>
      </c>
      <c r="C34" s="4">
        <v>2020</v>
      </c>
      <c r="D34" s="4" t="s">
        <v>200</v>
      </c>
      <c r="E34" s="4" t="s">
        <v>23</v>
      </c>
      <c r="F34" s="4" t="s">
        <v>24</v>
      </c>
      <c r="G34" s="14" t="s">
        <v>40</v>
      </c>
      <c r="H34" s="5">
        <v>13</v>
      </c>
      <c r="I34" s="6">
        <v>152</v>
      </c>
      <c r="J34" s="5" t="e">
        <f>VLOOKUP($D34,'2021 FantasyPros ADP Half PPR'!$B$1:$J$396,9,0)</f>
        <v>#N/A</v>
      </c>
      <c r="K34" s="17" t="e">
        <f>VLOOKUP($D34,'2021 FantasyPros ADP Half PPR'!$B$1:$J$396,8,0)</f>
        <v>#N/A</v>
      </c>
      <c r="L34" s="5">
        <f t="shared" si="2"/>
        <v>12</v>
      </c>
      <c r="M34" s="6">
        <f t="shared" si="3"/>
        <v>0</v>
      </c>
    </row>
    <row r="35" spans="2:13" hidden="1" x14ac:dyDescent="0.25">
      <c r="B35" s="5" t="s">
        <v>186</v>
      </c>
      <c r="C35" s="4">
        <v>2020</v>
      </c>
      <c r="D35" s="4" t="s">
        <v>201</v>
      </c>
      <c r="E35" s="4" t="s">
        <v>101</v>
      </c>
      <c r="F35" s="4" t="s">
        <v>102</v>
      </c>
      <c r="G35" s="14" t="s">
        <v>8</v>
      </c>
      <c r="H35" s="5">
        <v>14</v>
      </c>
      <c r="I35" s="6">
        <v>161</v>
      </c>
      <c r="J35" s="5" t="e">
        <f>VLOOKUP($D35,'2021 FantasyPros ADP Half PPR'!$B$1:$J$396,9,0)</f>
        <v>#N/A</v>
      </c>
      <c r="K35" s="17" t="e">
        <f>VLOOKUP($D35,'2021 FantasyPros ADP Half PPR'!$B$1:$J$396,8,0)</f>
        <v>#N/A</v>
      </c>
      <c r="L35" s="5">
        <f t="shared" si="2"/>
        <v>13</v>
      </c>
      <c r="M35" s="6">
        <f t="shared" si="3"/>
        <v>0</v>
      </c>
    </row>
    <row r="36" spans="2:13" hidden="1" x14ac:dyDescent="0.25">
      <c r="B36" s="5" t="s">
        <v>186</v>
      </c>
      <c r="C36" s="4">
        <v>2020</v>
      </c>
      <c r="D36" s="4" t="s">
        <v>202</v>
      </c>
      <c r="E36" s="4" t="s">
        <v>10</v>
      </c>
      <c r="F36" s="4" t="s">
        <v>11</v>
      </c>
      <c r="G36" s="14" t="s">
        <v>49</v>
      </c>
      <c r="H36" s="5">
        <v>15</v>
      </c>
      <c r="I36" s="6">
        <v>176</v>
      </c>
      <c r="J36" s="5">
        <f>VLOOKUP($D36,'2021 FantasyPros ADP Half PPR'!$B$1:$J$396,9,0)</f>
        <v>15</v>
      </c>
      <c r="K36" s="17">
        <f>VLOOKUP($D36,'2021 FantasyPros ADP Half PPR'!$B$1:$J$396,8,0)</f>
        <v>259</v>
      </c>
      <c r="L36" s="5">
        <f t="shared" si="2"/>
        <v>14</v>
      </c>
      <c r="M36" s="6">
        <f t="shared" si="3"/>
        <v>-1</v>
      </c>
    </row>
    <row r="37" spans="2:13" hidden="1" x14ac:dyDescent="0.25">
      <c r="B37" s="5" t="s">
        <v>186</v>
      </c>
      <c r="C37" s="4">
        <v>2020</v>
      </c>
      <c r="D37" s="4" t="s">
        <v>203</v>
      </c>
      <c r="E37" s="4" t="s">
        <v>67</v>
      </c>
      <c r="F37" s="4" t="s">
        <v>68</v>
      </c>
      <c r="G37" s="14" t="s">
        <v>32</v>
      </c>
      <c r="H37" s="5">
        <v>16</v>
      </c>
      <c r="I37" s="6">
        <v>185</v>
      </c>
      <c r="J37" s="5">
        <f>VLOOKUP($D37,'2021 FantasyPros ADP Half PPR'!$B$1:$J$396,9,0)</f>
        <v>8</v>
      </c>
      <c r="K37" s="17">
        <f>VLOOKUP($D37,'2021 FantasyPros ADP Half PPR'!$B$1:$J$396,8,0)</f>
        <v>85.7</v>
      </c>
      <c r="L37" s="5">
        <f t="shared" si="2"/>
        <v>15</v>
      </c>
      <c r="M37" s="6">
        <f t="shared" si="3"/>
        <v>7</v>
      </c>
    </row>
    <row r="38" spans="2:13" x14ac:dyDescent="0.25">
      <c r="B38" s="5" t="s">
        <v>82</v>
      </c>
      <c r="C38" s="4">
        <v>2020</v>
      </c>
      <c r="D38" s="4" t="s">
        <v>83</v>
      </c>
      <c r="E38" s="4" t="s">
        <v>34</v>
      </c>
      <c r="F38" s="4" t="s">
        <v>35</v>
      </c>
      <c r="G38" s="14" t="s">
        <v>4</v>
      </c>
      <c r="H38" s="5">
        <v>1</v>
      </c>
      <c r="I38" s="6">
        <v>2</v>
      </c>
      <c r="J38" s="5">
        <f>VLOOKUP($D38,'2021 FantasyPros ADP Half PPR'!$B$1:$J$396,9,0)</f>
        <v>1</v>
      </c>
      <c r="K38" s="17">
        <f>VLOOKUP($D38,'2021 FantasyPros ADP Half PPR'!$B$1:$J$396,8,0)</f>
        <v>6.7</v>
      </c>
      <c r="L38" s="5" t="s">
        <v>890</v>
      </c>
      <c r="M38" s="6"/>
    </row>
    <row r="39" spans="2:13" x14ac:dyDescent="0.25">
      <c r="B39" s="5" t="s">
        <v>82</v>
      </c>
      <c r="C39" s="4">
        <v>2020</v>
      </c>
      <c r="D39" s="4" t="s">
        <v>84</v>
      </c>
      <c r="E39" s="4" t="s">
        <v>55</v>
      </c>
      <c r="F39" s="4" t="s">
        <v>56</v>
      </c>
      <c r="G39" s="14" t="s">
        <v>8</v>
      </c>
      <c r="H39" s="5">
        <v>2</v>
      </c>
      <c r="I39" s="6">
        <v>23</v>
      </c>
      <c r="J39" s="5">
        <f>VLOOKUP($D39,'2021 FantasyPros ADP Half PPR'!$B$1:$J$396,9,0)</f>
        <v>4</v>
      </c>
      <c r="K39" s="17">
        <f>VLOOKUP($D39,'2021 FantasyPros ADP Half PPR'!$B$1:$J$396,8,0)</f>
        <v>42.7</v>
      </c>
      <c r="L39" s="5">
        <f t="shared" ref="L39:L53" si="4">H39-1</f>
        <v>1</v>
      </c>
      <c r="M39" s="6">
        <f t="shared" ref="M39:M54" si="5">IF(ISNA(K39),0,L39-J39)</f>
        <v>-3</v>
      </c>
    </row>
    <row r="40" spans="2:13" x14ac:dyDescent="0.25">
      <c r="B40" s="5" t="s">
        <v>82</v>
      </c>
      <c r="C40" s="4">
        <v>2020</v>
      </c>
      <c r="D40" s="4" t="s">
        <v>85</v>
      </c>
      <c r="E40" s="4" t="s">
        <v>79</v>
      </c>
      <c r="F40" s="4" t="s">
        <v>80</v>
      </c>
      <c r="G40" s="14" t="s">
        <v>8</v>
      </c>
      <c r="H40" s="5">
        <v>3</v>
      </c>
      <c r="I40" s="6">
        <v>26</v>
      </c>
      <c r="J40" s="5">
        <f>VLOOKUP($D40,'2021 FantasyPros ADP Half PPR'!$B$1:$J$396,9,0)</f>
        <v>5</v>
      </c>
      <c r="K40" s="17">
        <f>VLOOKUP($D40,'2021 FantasyPros ADP Half PPR'!$B$1:$J$396,8,0)</f>
        <v>59</v>
      </c>
      <c r="L40" s="5">
        <f t="shared" si="4"/>
        <v>2</v>
      </c>
      <c r="M40" s="6">
        <f t="shared" si="5"/>
        <v>-3</v>
      </c>
    </row>
    <row r="41" spans="2:13" x14ac:dyDescent="0.25">
      <c r="B41" s="5" t="s">
        <v>82</v>
      </c>
      <c r="C41" s="4">
        <v>2020</v>
      </c>
      <c r="D41" s="4" t="s">
        <v>86</v>
      </c>
      <c r="E41" s="4" t="s">
        <v>70</v>
      </c>
      <c r="F41" s="4" t="s">
        <v>71</v>
      </c>
      <c r="G41" s="14" t="s">
        <v>4</v>
      </c>
      <c r="H41" s="5">
        <v>4</v>
      </c>
      <c r="I41" s="6">
        <v>47</v>
      </c>
      <c r="J41" s="5">
        <f>VLOOKUP($D41,'2021 FantasyPros ADP Half PPR'!$B$1:$J$396,9,0)</f>
        <v>1</v>
      </c>
      <c r="K41" s="17">
        <f>VLOOKUP($D41,'2021 FantasyPros ADP Half PPR'!$B$1:$J$396,8,0)</f>
        <v>6</v>
      </c>
      <c r="L41" s="5">
        <f t="shared" si="4"/>
        <v>3</v>
      </c>
      <c r="M41" s="6">
        <f t="shared" si="5"/>
        <v>2</v>
      </c>
    </row>
    <row r="42" spans="2:13" x14ac:dyDescent="0.25">
      <c r="B42" s="5" t="s">
        <v>82</v>
      </c>
      <c r="C42" s="4">
        <v>2020</v>
      </c>
      <c r="D42" s="4" t="s">
        <v>87</v>
      </c>
      <c r="E42" s="4" t="s">
        <v>41</v>
      </c>
      <c r="F42" s="4" t="s">
        <v>42</v>
      </c>
      <c r="G42" s="14" t="s">
        <v>8</v>
      </c>
      <c r="H42" s="5">
        <v>5</v>
      </c>
      <c r="I42" s="6">
        <v>50</v>
      </c>
      <c r="J42" s="5">
        <f>VLOOKUP($D42,'2021 FantasyPros ADP Half PPR'!$B$1:$J$396,9,0)</f>
        <v>3</v>
      </c>
      <c r="K42" s="17">
        <f>VLOOKUP($D42,'2021 FantasyPros ADP Half PPR'!$B$1:$J$396,8,0)</f>
        <v>31</v>
      </c>
      <c r="L42" s="5">
        <f t="shared" si="4"/>
        <v>4</v>
      </c>
      <c r="M42" s="6">
        <f t="shared" si="5"/>
        <v>1</v>
      </c>
    </row>
    <row r="43" spans="2:13" x14ac:dyDescent="0.25">
      <c r="B43" s="5" t="s">
        <v>82</v>
      </c>
      <c r="C43" s="4">
        <v>2020</v>
      </c>
      <c r="D43" s="4" t="s">
        <v>88</v>
      </c>
      <c r="E43" s="4" t="s">
        <v>19</v>
      </c>
      <c r="F43" s="4" t="s">
        <v>20</v>
      </c>
      <c r="G43" s="14" t="s">
        <v>8</v>
      </c>
      <c r="H43" s="5">
        <v>6</v>
      </c>
      <c r="I43" s="6">
        <v>71</v>
      </c>
      <c r="J43" s="5">
        <f>VLOOKUP($D43,'2021 FantasyPros ADP Half PPR'!$B$1:$J$396,9,0)</f>
        <v>11</v>
      </c>
      <c r="K43" s="17">
        <f>VLOOKUP($D43,'2021 FantasyPros ADP Half PPR'!$B$1:$J$396,8,0)</f>
        <v>120.3</v>
      </c>
      <c r="L43" s="5">
        <f t="shared" si="4"/>
        <v>5</v>
      </c>
      <c r="M43" s="6">
        <f t="shared" si="5"/>
        <v>-6</v>
      </c>
    </row>
    <row r="44" spans="2:13" x14ac:dyDescent="0.25">
      <c r="B44" s="5" t="s">
        <v>82</v>
      </c>
      <c r="C44" s="4">
        <v>2020</v>
      </c>
      <c r="D44" s="4" t="s">
        <v>89</v>
      </c>
      <c r="E44" s="4" t="s">
        <v>90</v>
      </c>
      <c r="F44" s="4" t="s">
        <v>91</v>
      </c>
      <c r="G44" s="14" t="s">
        <v>8</v>
      </c>
      <c r="H44" s="5">
        <v>7</v>
      </c>
      <c r="I44" s="6">
        <v>74</v>
      </c>
      <c r="J44" s="5" t="e">
        <f>VLOOKUP($D44,'2021 FantasyPros ADP Half PPR'!$B$1:$J$396,9,0)</f>
        <v>#N/A</v>
      </c>
      <c r="K44" s="17" t="e">
        <f>VLOOKUP($D44,'2021 FantasyPros ADP Half PPR'!$B$1:$J$396,8,0)</f>
        <v>#N/A</v>
      </c>
      <c r="L44" s="5">
        <f t="shared" si="4"/>
        <v>6</v>
      </c>
      <c r="M44" s="6">
        <f t="shared" si="5"/>
        <v>0</v>
      </c>
    </row>
    <row r="45" spans="2:13" x14ac:dyDescent="0.25">
      <c r="B45" s="5" t="s">
        <v>82</v>
      </c>
      <c r="C45" s="4">
        <v>2020</v>
      </c>
      <c r="D45" s="4" t="s">
        <v>92</v>
      </c>
      <c r="E45" s="4" t="s">
        <v>19</v>
      </c>
      <c r="F45" s="4" t="s">
        <v>20</v>
      </c>
      <c r="G45" s="14" t="s">
        <v>4</v>
      </c>
      <c r="H45" s="5">
        <v>8</v>
      </c>
      <c r="I45" s="6">
        <v>95</v>
      </c>
      <c r="J45" s="5">
        <f>VLOOKUP($D45,'2021 FantasyPros ADP Half PPR'!$B$1:$J$396,9,0)</f>
        <v>3</v>
      </c>
      <c r="K45" s="17">
        <f>VLOOKUP($D45,'2021 FantasyPros ADP Half PPR'!$B$1:$J$396,8,0)</f>
        <v>25</v>
      </c>
      <c r="L45" s="5">
        <f t="shared" si="4"/>
        <v>7</v>
      </c>
      <c r="M45" s="6">
        <f t="shared" si="5"/>
        <v>4</v>
      </c>
    </row>
    <row r="46" spans="2:13" x14ac:dyDescent="0.25">
      <c r="B46" s="5" t="s">
        <v>82</v>
      </c>
      <c r="C46" s="4">
        <v>2020</v>
      </c>
      <c r="D46" s="4" t="s">
        <v>353</v>
      </c>
      <c r="E46" s="4" t="s">
        <v>13</v>
      </c>
      <c r="F46" s="4" t="s">
        <v>14</v>
      </c>
      <c r="G46" s="14" t="s">
        <v>4</v>
      </c>
      <c r="H46" s="5">
        <v>9</v>
      </c>
      <c r="I46" s="6">
        <v>98</v>
      </c>
      <c r="J46" s="5">
        <f>VLOOKUP($D46,'2021 FantasyPros ADP Half PPR'!$B$1:$J$396,9,0)</f>
        <v>6</v>
      </c>
      <c r="K46" s="17">
        <f>VLOOKUP($D46,'2021 FantasyPros ADP Half PPR'!$B$1:$J$396,8,0)</f>
        <v>64.7</v>
      </c>
      <c r="L46" s="5">
        <f t="shared" si="4"/>
        <v>8</v>
      </c>
      <c r="M46" s="6">
        <f t="shared" si="5"/>
        <v>2</v>
      </c>
    </row>
    <row r="47" spans="2:13" x14ac:dyDescent="0.25">
      <c r="B47" s="5" t="s">
        <v>82</v>
      </c>
      <c r="C47" s="4">
        <v>2020</v>
      </c>
      <c r="D47" s="4" t="s">
        <v>93</v>
      </c>
      <c r="E47" s="4" t="s">
        <v>94</v>
      </c>
      <c r="F47" s="4" t="s">
        <v>95</v>
      </c>
      <c r="G47" s="14" t="s">
        <v>32</v>
      </c>
      <c r="H47" s="5">
        <v>10</v>
      </c>
      <c r="I47" s="6">
        <v>119</v>
      </c>
      <c r="J47" s="5">
        <f>VLOOKUP($D47,'2021 FantasyPros ADP Half PPR'!$B$1:$J$396,9,0)</f>
        <v>15</v>
      </c>
      <c r="K47" s="17">
        <f>VLOOKUP($D47,'2021 FantasyPros ADP Half PPR'!$B$1:$J$396,8,0)</f>
        <v>223</v>
      </c>
      <c r="L47" s="5">
        <f t="shared" si="4"/>
        <v>9</v>
      </c>
      <c r="M47" s="6">
        <f t="shared" si="5"/>
        <v>-6</v>
      </c>
    </row>
    <row r="48" spans="2:13" x14ac:dyDescent="0.25">
      <c r="B48" s="5" t="s">
        <v>82</v>
      </c>
      <c r="C48" s="4">
        <v>2020</v>
      </c>
      <c r="D48" s="4" t="s">
        <v>96</v>
      </c>
      <c r="E48" s="4" t="s">
        <v>79</v>
      </c>
      <c r="F48" s="4" t="s">
        <v>80</v>
      </c>
      <c r="G48" s="14" t="s">
        <v>28</v>
      </c>
      <c r="H48" s="5">
        <v>11</v>
      </c>
      <c r="I48" s="6">
        <v>122</v>
      </c>
      <c r="J48" s="5">
        <f>VLOOKUP($D48,'2021 FantasyPros ADP Half PPR'!$B$1:$J$396,9,0)</f>
        <v>8</v>
      </c>
      <c r="K48" s="17">
        <f>VLOOKUP($D48,'2021 FantasyPros ADP Half PPR'!$B$1:$J$396,8,0)</f>
        <v>92.7</v>
      </c>
      <c r="L48" s="5">
        <f t="shared" si="4"/>
        <v>10</v>
      </c>
      <c r="M48" s="6">
        <f t="shared" si="5"/>
        <v>2</v>
      </c>
    </row>
    <row r="49" spans="2:13" x14ac:dyDescent="0.25">
      <c r="B49" s="5" t="s">
        <v>82</v>
      </c>
      <c r="C49" s="4">
        <v>2020</v>
      </c>
      <c r="D49" s="4" t="s">
        <v>97</v>
      </c>
      <c r="E49" s="4" t="s">
        <v>67</v>
      </c>
      <c r="F49" s="4" t="s">
        <v>68</v>
      </c>
      <c r="G49" s="14" t="s">
        <v>4</v>
      </c>
      <c r="H49" s="5">
        <v>12</v>
      </c>
      <c r="I49" s="6">
        <v>143</v>
      </c>
      <c r="J49" s="5">
        <f>VLOOKUP($D49,'2021 FantasyPros ADP Half PPR'!$B$1:$J$396,9,0)</f>
        <v>15</v>
      </c>
      <c r="K49" s="17">
        <f>VLOOKUP($D49,'2021 FantasyPros ADP Half PPR'!$B$1:$J$396,8,0)</f>
        <v>216</v>
      </c>
      <c r="L49" s="5">
        <f t="shared" si="4"/>
        <v>11</v>
      </c>
      <c r="M49" s="6">
        <f t="shared" si="5"/>
        <v>-4</v>
      </c>
    </row>
    <row r="50" spans="2:13" x14ac:dyDescent="0.25">
      <c r="B50" s="5" t="s">
        <v>82</v>
      </c>
      <c r="C50" s="4">
        <v>2020</v>
      </c>
      <c r="D50" s="4" t="s">
        <v>98</v>
      </c>
      <c r="E50" s="4" t="s">
        <v>70</v>
      </c>
      <c r="F50" s="4" t="s">
        <v>71</v>
      </c>
      <c r="G50" s="14" t="s">
        <v>40</v>
      </c>
      <c r="H50" s="5">
        <v>13</v>
      </c>
      <c r="I50" s="6">
        <v>146</v>
      </c>
      <c r="J50" s="5" t="e">
        <f>VLOOKUP($D50,'2021 FantasyPros ADP Half PPR'!$B$1:$J$396,9,0)</f>
        <v>#N/A</v>
      </c>
      <c r="K50" s="17" t="e">
        <f>VLOOKUP($D50,'2021 FantasyPros ADP Half PPR'!$B$1:$J$396,8,0)</f>
        <v>#N/A</v>
      </c>
      <c r="L50" s="5">
        <f t="shared" si="4"/>
        <v>12</v>
      </c>
      <c r="M50" s="6">
        <f t="shared" si="5"/>
        <v>0</v>
      </c>
    </row>
    <row r="51" spans="2:13" x14ac:dyDescent="0.25">
      <c r="B51" s="5" t="s">
        <v>82</v>
      </c>
      <c r="C51" s="4">
        <v>2020</v>
      </c>
      <c r="D51" s="4" t="s">
        <v>99</v>
      </c>
      <c r="E51" s="4" t="s">
        <v>47</v>
      </c>
      <c r="F51" s="4" t="s">
        <v>48</v>
      </c>
      <c r="G51" s="14" t="s">
        <v>32</v>
      </c>
      <c r="H51" s="5">
        <v>14</v>
      </c>
      <c r="I51" s="6">
        <v>167</v>
      </c>
      <c r="J51" s="5">
        <f>VLOOKUP($D51,'2021 FantasyPros ADP Half PPR'!$B$1:$J$396,9,0)</f>
        <v>15</v>
      </c>
      <c r="K51" s="17">
        <f>VLOOKUP($D51,'2021 FantasyPros ADP Half PPR'!$B$1:$J$396,8,0)</f>
        <v>211.3</v>
      </c>
      <c r="L51" s="5">
        <f t="shared" si="4"/>
        <v>13</v>
      </c>
      <c r="M51" s="6">
        <f t="shared" si="5"/>
        <v>-2</v>
      </c>
    </row>
    <row r="52" spans="2:13" x14ac:dyDescent="0.25">
      <c r="B52" s="5" t="s">
        <v>82</v>
      </c>
      <c r="C52" s="4">
        <v>2020</v>
      </c>
      <c r="D52" s="4" t="s">
        <v>100</v>
      </c>
      <c r="E52" s="4" t="s">
        <v>101</v>
      </c>
      <c r="F52" s="4" t="s">
        <v>102</v>
      </c>
      <c r="G52" s="14" t="s">
        <v>4</v>
      </c>
      <c r="H52" s="5">
        <v>15</v>
      </c>
      <c r="I52" s="6">
        <v>170</v>
      </c>
      <c r="J52" s="5">
        <f>VLOOKUP($D52,'2021 FantasyPros ADP Half PPR'!$B$1:$J$396,9,0)</f>
        <v>6</v>
      </c>
      <c r="K52" s="17">
        <f>VLOOKUP($D52,'2021 FantasyPros ADP Half PPR'!$B$1:$J$396,8,0)</f>
        <v>63.3</v>
      </c>
      <c r="L52" s="5">
        <f t="shared" si="4"/>
        <v>14</v>
      </c>
      <c r="M52" s="6">
        <f t="shared" si="5"/>
        <v>8</v>
      </c>
    </row>
    <row r="53" spans="2:13" x14ac:dyDescent="0.25">
      <c r="B53" s="5" t="s">
        <v>82</v>
      </c>
      <c r="C53" s="4">
        <v>2020</v>
      </c>
      <c r="D53" s="4" t="s">
        <v>103</v>
      </c>
      <c r="E53" s="4" t="s">
        <v>26</v>
      </c>
      <c r="F53" s="4" t="s">
        <v>27</v>
      </c>
      <c r="G53" s="14" t="s">
        <v>49</v>
      </c>
      <c r="H53" s="5">
        <v>16</v>
      </c>
      <c r="I53" s="6">
        <v>191</v>
      </c>
      <c r="J53" s="5">
        <f>VLOOKUP($D53,'2021 FantasyPros ADP Half PPR'!$B$1:$J$396,9,0)</f>
        <v>11</v>
      </c>
      <c r="K53" s="17">
        <f>VLOOKUP($D53,'2021 FantasyPros ADP Half PPR'!$B$1:$J$396,8,0)</f>
        <v>131.30000000000001</v>
      </c>
      <c r="L53" s="5">
        <f t="shared" si="4"/>
        <v>15</v>
      </c>
      <c r="M53" s="6">
        <f t="shared" si="5"/>
        <v>4</v>
      </c>
    </row>
    <row r="54" spans="2:13" x14ac:dyDescent="0.25">
      <c r="B54" s="5" t="s">
        <v>82</v>
      </c>
      <c r="C54" s="4">
        <v>2020</v>
      </c>
      <c r="D54" s="4" t="s">
        <v>104</v>
      </c>
      <c r="E54" s="4" t="s">
        <v>105</v>
      </c>
      <c r="F54" s="4" t="s">
        <v>106</v>
      </c>
      <c r="G54" s="14" t="s">
        <v>8</v>
      </c>
      <c r="H54" s="5" t="s">
        <v>886</v>
      </c>
      <c r="I54" s="6" t="s">
        <v>886</v>
      </c>
      <c r="J54" s="5" t="e">
        <f>VLOOKUP($D54,'2021 FantasyPros ADP Half PPR'!$B$1:$J$396,9,0)</f>
        <v>#N/A</v>
      </c>
      <c r="K54" s="17" t="e">
        <f>VLOOKUP($D54,'2021 FantasyPros ADP Half PPR'!$B$1:$J$396,8,0)</f>
        <v>#N/A</v>
      </c>
      <c r="L54" s="5">
        <v>10</v>
      </c>
      <c r="M54" s="6">
        <f t="shared" si="5"/>
        <v>0</v>
      </c>
    </row>
    <row r="55" spans="2:13" hidden="1" x14ac:dyDescent="0.25">
      <c r="B55" s="5" t="s">
        <v>107</v>
      </c>
      <c r="C55" s="4">
        <v>2020</v>
      </c>
      <c r="D55" s="4" t="s">
        <v>108</v>
      </c>
      <c r="E55" s="4" t="s">
        <v>94</v>
      </c>
      <c r="F55" s="4" t="s">
        <v>95</v>
      </c>
      <c r="G55" s="14" t="s">
        <v>4</v>
      </c>
      <c r="H55" s="5">
        <v>1</v>
      </c>
      <c r="I55" s="6">
        <v>12</v>
      </c>
      <c r="J55" s="5">
        <f>VLOOKUP($D55,'2021 FantasyPros ADP Half PPR'!$B$1:$J$396,9,0)</f>
        <v>1</v>
      </c>
      <c r="K55" s="17">
        <f>VLOOKUP($D55,'2021 FantasyPros ADP Half PPR'!$B$1:$J$396,8,0)</f>
        <v>7.3</v>
      </c>
      <c r="L55" s="5" t="s">
        <v>890</v>
      </c>
      <c r="M55" s="6"/>
    </row>
    <row r="56" spans="2:13" hidden="1" x14ac:dyDescent="0.25">
      <c r="B56" s="5" t="s">
        <v>107</v>
      </c>
      <c r="C56" s="4">
        <v>2020</v>
      </c>
      <c r="D56" s="4" t="s">
        <v>109</v>
      </c>
      <c r="E56" s="4" t="s">
        <v>41</v>
      </c>
      <c r="F56" s="4" t="s">
        <v>42</v>
      </c>
      <c r="G56" s="14" t="s">
        <v>4</v>
      </c>
      <c r="H56" s="5">
        <v>2</v>
      </c>
      <c r="I56" s="6">
        <v>13</v>
      </c>
      <c r="J56" s="5">
        <f>VLOOKUP($D56,'2021 FantasyPros ADP Half PPR'!$B$1:$J$396,9,0)</f>
        <v>2</v>
      </c>
      <c r="K56" s="17">
        <f>VLOOKUP($D56,'2021 FantasyPros ADP Half PPR'!$B$1:$J$396,8,0)</f>
        <v>13.7</v>
      </c>
      <c r="L56" s="5">
        <f t="shared" ref="L56:L70" si="6">H56-1</f>
        <v>1</v>
      </c>
      <c r="M56" s="6">
        <f t="shared" ref="M56:M71" si="7">IF(ISNA(K56),0,L56-J56)</f>
        <v>-1</v>
      </c>
    </row>
    <row r="57" spans="2:13" hidden="1" x14ac:dyDescent="0.25">
      <c r="B57" s="5" t="s">
        <v>107</v>
      </c>
      <c r="C57" s="4">
        <v>2020</v>
      </c>
      <c r="D57" s="4" t="s">
        <v>110</v>
      </c>
      <c r="E57" s="4" t="s">
        <v>57</v>
      </c>
      <c r="F57" s="4" t="s">
        <v>58</v>
      </c>
      <c r="G57" s="14" t="s">
        <v>8</v>
      </c>
      <c r="H57" s="5">
        <v>3</v>
      </c>
      <c r="I57" s="6">
        <v>36</v>
      </c>
      <c r="J57" s="5">
        <f>VLOOKUP($D57,'2021 FantasyPros ADP Half PPR'!$B$1:$J$396,9,0)</f>
        <v>5</v>
      </c>
      <c r="K57" s="17">
        <f>VLOOKUP($D57,'2021 FantasyPros ADP Half PPR'!$B$1:$J$396,8,0)</f>
        <v>56.3</v>
      </c>
      <c r="L57" s="5">
        <f t="shared" si="6"/>
        <v>2</v>
      </c>
      <c r="M57" s="6">
        <f t="shared" si="7"/>
        <v>-3</v>
      </c>
    </row>
    <row r="58" spans="2:13" hidden="1" x14ac:dyDescent="0.25">
      <c r="B58" s="5" t="s">
        <v>107</v>
      </c>
      <c r="C58" s="4">
        <v>2020</v>
      </c>
      <c r="D58" s="4" t="s">
        <v>111</v>
      </c>
      <c r="E58" s="4" t="s">
        <v>64</v>
      </c>
      <c r="F58" s="4" t="s">
        <v>65</v>
      </c>
      <c r="G58" s="14" t="s">
        <v>4</v>
      </c>
      <c r="H58" s="5">
        <v>4</v>
      </c>
      <c r="I58" s="6">
        <v>37</v>
      </c>
      <c r="J58" s="5">
        <f>VLOOKUP($D58,'2021 FantasyPros ADP Half PPR'!$B$1:$J$396,9,0)</f>
        <v>8</v>
      </c>
      <c r="K58" s="17">
        <f>VLOOKUP($D58,'2021 FantasyPros ADP Half PPR'!$B$1:$J$396,8,0)</f>
        <v>86</v>
      </c>
      <c r="L58" s="5">
        <f t="shared" si="6"/>
        <v>3</v>
      </c>
      <c r="M58" s="6">
        <f t="shared" si="7"/>
        <v>-5</v>
      </c>
    </row>
    <row r="59" spans="2:13" hidden="1" x14ac:dyDescent="0.25">
      <c r="B59" s="5" t="s">
        <v>107</v>
      </c>
      <c r="C59" s="4">
        <v>2020</v>
      </c>
      <c r="D59" s="4" t="s">
        <v>379</v>
      </c>
      <c r="E59" s="4" t="s">
        <v>112</v>
      </c>
      <c r="F59" s="4" t="s">
        <v>113</v>
      </c>
      <c r="G59" s="14" t="s">
        <v>8</v>
      </c>
      <c r="H59" s="5">
        <v>5</v>
      </c>
      <c r="I59" s="6">
        <v>60</v>
      </c>
      <c r="J59" s="5">
        <f>VLOOKUP($D59,'2021 FantasyPros ADP Half PPR'!$B$1:$J$396,9,0)</f>
        <v>8</v>
      </c>
      <c r="K59" s="17">
        <f>VLOOKUP($D59,'2021 FantasyPros ADP Half PPR'!$B$1:$J$396,8,0)</f>
        <v>87</v>
      </c>
      <c r="L59" s="5">
        <f t="shared" si="6"/>
        <v>4</v>
      </c>
      <c r="M59" s="6">
        <f t="shared" si="7"/>
        <v>-4</v>
      </c>
    </row>
    <row r="60" spans="2:13" hidden="1" x14ac:dyDescent="0.25">
      <c r="B60" s="5" t="s">
        <v>107</v>
      </c>
      <c r="C60" s="4">
        <v>2020</v>
      </c>
      <c r="D60" s="4" t="s">
        <v>114</v>
      </c>
      <c r="E60" s="4" t="s">
        <v>57</v>
      </c>
      <c r="F60" s="4" t="s">
        <v>58</v>
      </c>
      <c r="G60" s="14" t="s">
        <v>28</v>
      </c>
      <c r="H60" s="5">
        <v>6</v>
      </c>
      <c r="I60" s="6">
        <v>61</v>
      </c>
      <c r="J60" s="5">
        <f>VLOOKUP($D60,'2021 FantasyPros ADP Half PPR'!$B$1:$J$396,9,0)</f>
        <v>6</v>
      </c>
      <c r="K60" s="17">
        <f>VLOOKUP($D60,'2021 FantasyPros ADP Half PPR'!$B$1:$J$396,8,0)</f>
        <v>60</v>
      </c>
      <c r="L60" s="5">
        <f t="shared" si="6"/>
        <v>5</v>
      </c>
      <c r="M60" s="6">
        <f t="shared" si="7"/>
        <v>-1</v>
      </c>
    </row>
    <row r="61" spans="2:13" hidden="1" x14ac:dyDescent="0.25">
      <c r="B61" s="5" t="s">
        <v>107</v>
      </c>
      <c r="C61" s="4">
        <v>2020</v>
      </c>
      <c r="D61" s="4" t="s">
        <v>115</v>
      </c>
      <c r="E61" s="4" t="s">
        <v>26</v>
      </c>
      <c r="F61" s="4" t="s">
        <v>27</v>
      </c>
      <c r="G61" s="14" t="s">
        <v>32</v>
      </c>
      <c r="H61" s="5">
        <v>7</v>
      </c>
      <c r="I61" s="6">
        <v>84</v>
      </c>
      <c r="J61" s="5">
        <f>VLOOKUP($D61,'2021 FantasyPros ADP Half PPR'!$B$1:$J$396,9,0)</f>
        <v>15</v>
      </c>
      <c r="K61" s="17">
        <f>VLOOKUP($D61,'2021 FantasyPros ADP Half PPR'!$B$1:$J$396,8,0)</f>
        <v>203</v>
      </c>
      <c r="L61" s="5">
        <f t="shared" si="6"/>
        <v>6</v>
      </c>
      <c r="M61" s="6">
        <f t="shared" si="7"/>
        <v>-9</v>
      </c>
    </row>
    <row r="62" spans="2:13" hidden="1" x14ac:dyDescent="0.25">
      <c r="B62" s="5" t="s">
        <v>107</v>
      </c>
      <c r="C62" s="4">
        <v>2020</v>
      </c>
      <c r="D62" s="4" t="s">
        <v>116</v>
      </c>
      <c r="E62" s="4" t="s">
        <v>34</v>
      </c>
      <c r="F62" s="4" t="s">
        <v>35</v>
      </c>
      <c r="G62" s="14" t="s">
        <v>8</v>
      </c>
      <c r="H62" s="5">
        <v>8</v>
      </c>
      <c r="I62" s="6">
        <v>85</v>
      </c>
      <c r="J62" s="5">
        <f>VLOOKUP($D62,'2021 FantasyPros ADP Half PPR'!$B$1:$J$396,9,0)</f>
        <v>13</v>
      </c>
      <c r="K62" s="17">
        <f>VLOOKUP($D62,'2021 FantasyPros ADP Half PPR'!$B$1:$J$396,8,0)</f>
        <v>154</v>
      </c>
      <c r="L62" s="5">
        <f t="shared" si="6"/>
        <v>7</v>
      </c>
      <c r="M62" s="6">
        <f t="shared" si="7"/>
        <v>-6</v>
      </c>
    </row>
    <row r="63" spans="2:13" hidden="1" x14ac:dyDescent="0.25">
      <c r="B63" s="5" t="s">
        <v>107</v>
      </c>
      <c r="C63" s="4">
        <v>2020</v>
      </c>
      <c r="D63" s="4" t="s">
        <v>117</v>
      </c>
      <c r="E63" s="4" t="s">
        <v>16</v>
      </c>
      <c r="F63" s="4" t="s">
        <v>17</v>
      </c>
      <c r="G63" s="14" t="s">
        <v>4</v>
      </c>
      <c r="H63" s="5">
        <v>9</v>
      </c>
      <c r="I63" s="6">
        <v>108</v>
      </c>
      <c r="J63" s="5">
        <f>VLOOKUP($D63,'2021 FantasyPros ADP Half PPR'!$B$1:$J$396,9,0)</f>
        <v>2</v>
      </c>
      <c r="K63" s="17">
        <f>VLOOKUP($D63,'2021 FantasyPros ADP Half PPR'!$B$1:$J$396,8,0)</f>
        <v>16.3</v>
      </c>
      <c r="L63" s="5">
        <f t="shared" si="6"/>
        <v>8</v>
      </c>
      <c r="M63" s="6">
        <f t="shared" si="7"/>
        <v>6</v>
      </c>
    </row>
    <row r="64" spans="2:13" hidden="1" x14ac:dyDescent="0.25">
      <c r="B64" s="5" t="s">
        <v>107</v>
      </c>
      <c r="C64" s="4">
        <v>2020</v>
      </c>
      <c r="D64" s="4" t="s">
        <v>118</v>
      </c>
      <c r="E64" s="4" t="s">
        <v>44</v>
      </c>
      <c r="F64" s="4" t="s">
        <v>45</v>
      </c>
      <c r="G64" s="14" t="s">
        <v>8</v>
      </c>
      <c r="H64" s="5">
        <v>10</v>
      </c>
      <c r="I64" s="6">
        <v>109</v>
      </c>
      <c r="J64" s="5">
        <f>VLOOKUP($D64,'2021 FantasyPros ADP Half PPR'!$B$1:$J$396,9,0)</f>
        <v>12</v>
      </c>
      <c r="K64" s="17">
        <f>VLOOKUP($D64,'2021 FantasyPros ADP Half PPR'!$B$1:$J$396,8,0)</f>
        <v>136.69999999999999</v>
      </c>
      <c r="L64" s="5">
        <f t="shared" si="6"/>
        <v>9</v>
      </c>
      <c r="M64" s="6">
        <f t="shared" si="7"/>
        <v>-3</v>
      </c>
    </row>
    <row r="65" spans="2:13" hidden="1" x14ac:dyDescent="0.25">
      <c r="B65" s="5" t="s">
        <v>107</v>
      </c>
      <c r="C65" s="4">
        <v>2020</v>
      </c>
      <c r="D65" s="4" t="s">
        <v>119</v>
      </c>
      <c r="E65" s="4" t="s">
        <v>47</v>
      </c>
      <c r="F65" s="4" t="s">
        <v>48</v>
      </c>
      <c r="G65" s="14" t="s">
        <v>8</v>
      </c>
      <c r="H65" s="5">
        <v>11</v>
      </c>
      <c r="I65" s="6">
        <v>132</v>
      </c>
      <c r="J65" s="5">
        <f>VLOOKUP($D65,'2021 FantasyPros ADP Half PPR'!$B$1:$J$396,9,0)</f>
        <v>4</v>
      </c>
      <c r="K65" s="17">
        <f>VLOOKUP($D65,'2021 FantasyPros ADP Half PPR'!$B$1:$J$396,8,0)</f>
        <v>39.700000000000003</v>
      </c>
      <c r="L65" s="5">
        <f t="shared" si="6"/>
        <v>10</v>
      </c>
      <c r="M65" s="6">
        <f t="shared" si="7"/>
        <v>6</v>
      </c>
    </row>
    <row r="66" spans="2:13" hidden="1" x14ac:dyDescent="0.25">
      <c r="B66" s="5" t="s">
        <v>107</v>
      </c>
      <c r="C66" s="4">
        <v>2020</v>
      </c>
      <c r="D66" s="4" t="s">
        <v>120</v>
      </c>
      <c r="E66" s="4" t="s">
        <v>121</v>
      </c>
      <c r="F66" s="4" t="s">
        <v>122</v>
      </c>
      <c r="G66" s="14" t="s">
        <v>32</v>
      </c>
      <c r="H66" s="5">
        <v>12</v>
      </c>
      <c r="I66" s="6">
        <v>133</v>
      </c>
      <c r="J66" s="5">
        <f>VLOOKUP($D66,'2021 FantasyPros ADP Half PPR'!$B$1:$J$396,9,0)</f>
        <v>15</v>
      </c>
      <c r="K66" s="17">
        <f>VLOOKUP($D66,'2021 FantasyPros ADP Half PPR'!$B$1:$J$396,8,0)</f>
        <v>177.7</v>
      </c>
      <c r="L66" s="5">
        <f t="shared" si="6"/>
        <v>11</v>
      </c>
      <c r="M66" s="6">
        <f t="shared" si="7"/>
        <v>-4</v>
      </c>
    </row>
    <row r="67" spans="2:13" hidden="1" x14ac:dyDescent="0.25">
      <c r="B67" s="5" t="s">
        <v>107</v>
      </c>
      <c r="C67" s="4">
        <v>2020</v>
      </c>
      <c r="D67" s="4" t="s">
        <v>123</v>
      </c>
      <c r="E67" s="4" t="s">
        <v>41</v>
      </c>
      <c r="F67" s="4" t="s">
        <v>42</v>
      </c>
      <c r="G67" s="14" t="s">
        <v>4</v>
      </c>
      <c r="H67" s="5">
        <v>13</v>
      </c>
      <c r="I67" s="6">
        <v>156</v>
      </c>
      <c r="J67" s="5">
        <f>VLOOKUP($D67,'2021 FantasyPros ADP Half PPR'!$B$1:$J$396,9,0)</f>
        <v>15</v>
      </c>
      <c r="K67" s="17">
        <f>VLOOKUP($D67,'2021 FantasyPros ADP Half PPR'!$B$1:$J$396,8,0)</f>
        <v>242</v>
      </c>
      <c r="L67" s="5">
        <f t="shared" si="6"/>
        <v>12</v>
      </c>
      <c r="M67" s="6">
        <f t="shared" si="7"/>
        <v>-3</v>
      </c>
    </row>
    <row r="68" spans="2:13" hidden="1" x14ac:dyDescent="0.25">
      <c r="B68" s="5" t="s">
        <v>107</v>
      </c>
      <c r="C68" s="4">
        <v>2020</v>
      </c>
      <c r="D68" s="4" t="s">
        <v>124</v>
      </c>
      <c r="E68" s="4" t="s">
        <v>61</v>
      </c>
      <c r="F68" s="4" t="s">
        <v>62</v>
      </c>
      <c r="G68" s="14" t="s">
        <v>40</v>
      </c>
      <c r="H68" s="5">
        <v>14</v>
      </c>
      <c r="I68" s="6">
        <v>157</v>
      </c>
      <c r="J68" s="5" t="e">
        <f>VLOOKUP($D68,'2021 FantasyPros ADP Half PPR'!$B$1:$J$396,9,0)</f>
        <v>#N/A</v>
      </c>
      <c r="K68" s="17" t="e">
        <f>VLOOKUP($D68,'2021 FantasyPros ADP Half PPR'!$B$1:$J$396,8,0)</f>
        <v>#N/A</v>
      </c>
      <c r="L68" s="5">
        <f t="shared" si="6"/>
        <v>13</v>
      </c>
      <c r="M68" s="6">
        <f t="shared" si="7"/>
        <v>0</v>
      </c>
    </row>
    <row r="69" spans="2:13" hidden="1" x14ac:dyDescent="0.25">
      <c r="B69" s="5" t="s">
        <v>107</v>
      </c>
      <c r="C69" s="4">
        <v>2020</v>
      </c>
      <c r="D69" s="4" t="s">
        <v>125</v>
      </c>
      <c r="E69" s="4" t="s">
        <v>112</v>
      </c>
      <c r="F69" s="4" t="s">
        <v>113</v>
      </c>
      <c r="G69" s="14" t="s">
        <v>4</v>
      </c>
      <c r="H69" s="5">
        <v>15</v>
      </c>
      <c r="I69" s="6">
        <v>180</v>
      </c>
      <c r="J69" s="5" t="e">
        <f>VLOOKUP($D69,'2021 FantasyPros ADP Half PPR'!$B$1:$J$396,9,0)</f>
        <v>#N/A</v>
      </c>
      <c r="K69" s="17" t="e">
        <f>VLOOKUP($D69,'2021 FantasyPros ADP Half PPR'!$B$1:$J$396,8,0)</f>
        <v>#N/A</v>
      </c>
      <c r="L69" s="5">
        <f t="shared" si="6"/>
        <v>14</v>
      </c>
      <c r="M69" s="6">
        <f t="shared" si="7"/>
        <v>0</v>
      </c>
    </row>
    <row r="70" spans="2:13" hidden="1" x14ac:dyDescent="0.25">
      <c r="B70" s="5" t="s">
        <v>107</v>
      </c>
      <c r="C70" s="4">
        <v>2020</v>
      </c>
      <c r="D70" s="4" t="s">
        <v>126</v>
      </c>
      <c r="E70" s="4" t="s">
        <v>105</v>
      </c>
      <c r="F70" s="4" t="s">
        <v>106</v>
      </c>
      <c r="G70" s="14" t="s">
        <v>49</v>
      </c>
      <c r="H70" s="5">
        <v>16</v>
      </c>
      <c r="I70" s="6">
        <v>181</v>
      </c>
      <c r="J70" s="5">
        <f>VLOOKUP($D70,'2021 FantasyPros ADP Half PPR'!$B$1:$J$396,9,0)</f>
        <v>15</v>
      </c>
      <c r="K70" s="17">
        <f>VLOOKUP($D70,'2021 FantasyPros ADP Half PPR'!$B$1:$J$396,8,0)</f>
        <v>232.7</v>
      </c>
      <c r="L70" s="5">
        <f t="shared" si="6"/>
        <v>15</v>
      </c>
      <c r="M70" s="6">
        <f t="shared" si="7"/>
        <v>0</v>
      </c>
    </row>
    <row r="71" spans="2:13" hidden="1" x14ac:dyDescent="0.25">
      <c r="B71" s="5" t="s">
        <v>107</v>
      </c>
      <c r="C71" s="4">
        <v>2020</v>
      </c>
      <c r="D71" s="4" t="s">
        <v>127</v>
      </c>
      <c r="E71" s="4" t="s">
        <v>41</v>
      </c>
      <c r="F71" s="4" t="s">
        <v>42</v>
      </c>
      <c r="G71" s="14" t="s">
        <v>4</v>
      </c>
      <c r="H71" s="5" t="s">
        <v>886</v>
      </c>
      <c r="I71" s="6" t="s">
        <v>886</v>
      </c>
      <c r="J71" s="5">
        <f>VLOOKUP($D71,'2021 FantasyPros ADP Half PPR'!$B$1:$J$396,9,0)</f>
        <v>15</v>
      </c>
      <c r="K71" s="17">
        <f>VLOOKUP($D71,'2021 FantasyPros ADP Half PPR'!$B$1:$J$396,8,0)</f>
        <v>209</v>
      </c>
      <c r="L71" s="5">
        <v>10</v>
      </c>
      <c r="M71" s="6">
        <f t="shared" si="7"/>
        <v>-5</v>
      </c>
    </row>
    <row r="72" spans="2:13" hidden="1" x14ac:dyDescent="0.25">
      <c r="B72" s="5" t="s">
        <v>238</v>
      </c>
      <c r="C72" s="4">
        <v>2020</v>
      </c>
      <c r="D72" s="4" t="s">
        <v>239</v>
      </c>
      <c r="E72" s="4" t="s">
        <v>121</v>
      </c>
      <c r="F72" s="4" t="s">
        <v>122</v>
      </c>
      <c r="G72" s="14" t="s">
        <v>4</v>
      </c>
      <c r="H72" s="5">
        <v>1</v>
      </c>
      <c r="I72" s="6">
        <v>5</v>
      </c>
      <c r="J72" s="5">
        <f>VLOOKUP($D72,'2021 FantasyPros ADP Half PPR'!$B$1:$J$396,9,0)</f>
        <v>1</v>
      </c>
      <c r="K72" s="17">
        <f>VLOOKUP($D72,'2021 FantasyPros ADP Half PPR'!$B$1:$J$396,8,0)</f>
        <v>4</v>
      </c>
      <c r="L72" s="5" t="s">
        <v>890</v>
      </c>
      <c r="M72" s="6"/>
    </row>
    <row r="73" spans="2:13" hidden="1" x14ac:dyDescent="0.25">
      <c r="B73" s="5" t="s">
        <v>238</v>
      </c>
      <c r="C73" s="4">
        <v>2020</v>
      </c>
      <c r="D73" s="4" t="s">
        <v>240</v>
      </c>
      <c r="E73" s="4" t="s">
        <v>2</v>
      </c>
      <c r="F73" s="4" t="s">
        <v>3</v>
      </c>
      <c r="G73" s="14" t="s">
        <v>32</v>
      </c>
      <c r="H73" s="5">
        <v>2</v>
      </c>
      <c r="I73" s="6">
        <v>20</v>
      </c>
      <c r="J73" s="5">
        <f>VLOOKUP($D73,'2021 FantasyPros ADP Half PPR'!$B$1:$J$396,9,0)</f>
        <v>1</v>
      </c>
      <c r="K73" s="17">
        <f>VLOOKUP($D73,'2021 FantasyPros ADP Half PPR'!$B$1:$J$396,8,0)</f>
        <v>10.3</v>
      </c>
      <c r="L73" s="5">
        <f t="shared" ref="L73:L87" si="8">H73-1</f>
        <v>1</v>
      </c>
      <c r="M73" s="6">
        <f t="shared" ref="M73:M87" si="9">IF(ISNA(K73),0,L73-J73)</f>
        <v>0</v>
      </c>
    </row>
    <row r="74" spans="2:13" hidden="1" x14ac:dyDescent="0.25">
      <c r="B74" s="5" t="s">
        <v>238</v>
      </c>
      <c r="C74" s="4">
        <v>2020</v>
      </c>
      <c r="D74" s="4" t="s">
        <v>241</v>
      </c>
      <c r="E74" s="4" t="s">
        <v>57</v>
      </c>
      <c r="F74" s="4" t="s">
        <v>58</v>
      </c>
      <c r="G74" s="14" t="s">
        <v>4</v>
      </c>
      <c r="H74" s="5">
        <v>3</v>
      </c>
      <c r="I74" s="6">
        <v>29</v>
      </c>
      <c r="J74" s="5">
        <f>VLOOKUP($D74,'2021 FantasyPros ADP Half PPR'!$B$1:$J$396,9,0)</f>
        <v>3</v>
      </c>
      <c r="K74" s="17">
        <f>VLOOKUP($D74,'2021 FantasyPros ADP Half PPR'!$B$1:$J$396,8,0)</f>
        <v>33.700000000000003</v>
      </c>
      <c r="L74" s="5">
        <f t="shared" si="8"/>
        <v>2</v>
      </c>
      <c r="M74" s="6">
        <f t="shared" si="9"/>
        <v>-1</v>
      </c>
    </row>
    <row r="75" spans="2:13" hidden="1" x14ac:dyDescent="0.25">
      <c r="B75" s="5" t="s">
        <v>238</v>
      </c>
      <c r="C75" s="4">
        <v>2020</v>
      </c>
      <c r="D75" s="4" t="s">
        <v>242</v>
      </c>
      <c r="E75" s="4" t="s">
        <v>26</v>
      </c>
      <c r="F75" s="4" t="s">
        <v>27</v>
      </c>
      <c r="G75" s="14" t="s">
        <v>8</v>
      </c>
      <c r="H75" s="5">
        <v>4</v>
      </c>
      <c r="I75" s="6">
        <v>44</v>
      </c>
      <c r="J75" s="5">
        <f>VLOOKUP($D75,'2021 FantasyPros ADP Half PPR'!$B$1:$J$396,9,0)</f>
        <v>2</v>
      </c>
      <c r="K75" s="17">
        <f>VLOOKUP($D75,'2021 FantasyPros ADP Half PPR'!$B$1:$J$396,8,0)</f>
        <v>20.7</v>
      </c>
      <c r="L75" s="5">
        <f t="shared" si="8"/>
        <v>3</v>
      </c>
      <c r="M75" s="6">
        <f t="shared" si="9"/>
        <v>1</v>
      </c>
    </row>
    <row r="76" spans="2:13" hidden="1" x14ac:dyDescent="0.25">
      <c r="B76" s="5" t="s">
        <v>238</v>
      </c>
      <c r="C76" s="4">
        <v>2020</v>
      </c>
      <c r="D76" s="4" t="s">
        <v>243</v>
      </c>
      <c r="E76" s="4" t="s">
        <v>79</v>
      </c>
      <c r="F76" s="4" t="s">
        <v>80</v>
      </c>
      <c r="G76" s="14" t="s">
        <v>4</v>
      </c>
      <c r="H76" s="5">
        <v>5</v>
      </c>
      <c r="I76" s="6">
        <v>53</v>
      </c>
      <c r="J76" s="5">
        <f>VLOOKUP($D76,'2021 FantasyPros ADP Half PPR'!$B$1:$J$396,9,0)</f>
        <v>3</v>
      </c>
      <c r="K76" s="17">
        <f>VLOOKUP($D76,'2021 FantasyPros ADP Half PPR'!$B$1:$J$396,8,0)</f>
        <v>32.299999999999997</v>
      </c>
      <c r="L76" s="5">
        <f t="shared" si="8"/>
        <v>4</v>
      </c>
      <c r="M76" s="6">
        <f t="shared" si="9"/>
        <v>1</v>
      </c>
    </row>
    <row r="77" spans="2:13" hidden="1" x14ac:dyDescent="0.25">
      <c r="B77" s="5" t="s">
        <v>238</v>
      </c>
      <c r="C77" s="4">
        <v>2020</v>
      </c>
      <c r="D77" s="4" t="s">
        <v>244</v>
      </c>
      <c r="E77" s="4" t="s">
        <v>47</v>
      </c>
      <c r="F77" s="4" t="s">
        <v>48</v>
      </c>
      <c r="G77" s="14" t="s">
        <v>8</v>
      </c>
      <c r="H77" s="5">
        <v>6</v>
      </c>
      <c r="I77" s="6">
        <v>68</v>
      </c>
      <c r="J77" s="5">
        <f>VLOOKUP($D77,'2021 FantasyPros ADP Half PPR'!$B$1:$J$396,9,0)</f>
        <v>12</v>
      </c>
      <c r="K77" s="17">
        <f>VLOOKUP($D77,'2021 FantasyPros ADP Half PPR'!$B$1:$J$396,8,0)</f>
        <v>134.30000000000001</v>
      </c>
      <c r="L77" s="5">
        <f t="shared" si="8"/>
        <v>5</v>
      </c>
      <c r="M77" s="6">
        <f t="shared" si="9"/>
        <v>-7</v>
      </c>
    </row>
    <row r="78" spans="2:13" hidden="1" x14ac:dyDescent="0.25">
      <c r="B78" s="5" t="s">
        <v>238</v>
      </c>
      <c r="C78" s="4">
        <v>2020</v>
      </c>
      <c r="D78" s="4" t="s">
        <v>245</v>
      </c>
      <c r="E78" s="4" t="s">
        <v>168</v>
      </c>
      <c r="F78" s="4" t="s">
        <v>169</v>
      </c>
      <c r="G78" s="14" t="s">
        <v>8</v>
      </c>
      <c r="H78" s="5">
        <v>7</v>
      </c>
      <c r="I78" s="6">
        <v>77</v>
      </c>
      <c r="J78" s="5">
        <f>VLOOKUP($D78,'2021 FantasyPros ADP Half PPR'!$B$1:$J$396,9,0)</f>
        <v>9</v>
      </c>
      <c r="K78" s="17">
        <f>VLOOKUP($D78,'2021 FantasyPros ADP Half PPR'!$B$1:$J$396,8,0)</f>
        <v>98.7</v>
      </c>
      <c r="L78" s="5">
        <f t="shared" si="8"/>
        <v>6</v>
      </c>
      <c r="M78" s="6">
        <f t="shared" si="9"/>
        <v>-3</v>
      </c>
    </row>
    <row r="79" spans="2:13" hidden="1" x14ac:dyDescent="0.25">
      <c r="B79" s="5" t="s">
        <v>238</v>
      </c>
      <c r="C79" s="4">
        <v>2020</v>
      </c>
      <c r="D79" s="4" t="s">
        <v>246</v>
      </c>
      <c r="E79" s="4" t="s">
        <v>105</v>
      </c>
      <c r="F79" s="4" t="s">
        <v>106</v>
      </c>
      <c r="G79" s="14" t="s">
        <v>4</v>
      </c>
      <c r="H79" s="5">
        <v>8</v>
      </c>
      <c r="I79" s="6">
        <v>92</v>
      </c>
      <c r="J79" s="5">
        <f>VLOOKUP($D79,'2021 FantasyPros ADP Half PPR'!$B$1:$J$396,9,0)</f>
        <v>15</v>
      </c>
      <c r="K79" s="17">
        <f>VLOOKUP($D79,'2021 FantasyPros ADP Half PPR'!$B$1:$J$396,8,0)</f>
        <v>168.3</v>
      </c>
      <c r="L79" s="5">
        <f t="shared" si="8"/>
        <v>7</v>
      </c>
      <c r="M79" s="6">
        <f t="shared" si="9"/>
        <v>-8</v>
      </c>
    </row>
    <row r="80" spans="2:13" hidden="1" x14ac:dyDescent="0.25">
      <c r="B80" s="5" t="s">
        <v>238</v>
      </c>
      <c r="C80" s="4">
        <v>2020</v>
      </c>
      <c r="D80" s="4" t="s">
        <v>247</v>
      </c>
      <c r="E80" s="4" t="s">
        <v>133</v>
      </c>
      <c r="F80" s="4" t="s">
        <v>134</v>
      </c>
      <c r="G80" s="14" t="s">
        <v>28</v>
      </c>
      <c r="H80" s="5">
        <v>9</v>
      </c>
      <c r="I80" s="6">
        <v>101</v>
      </c>
      <c r="J80" s="5">
        <f>VLOOKUP($D80,'2021 FantasyPros ADP Half PPR'!$B$1:$J$396,9,0)</f>
        <v>3</v>
      </c>
      <c r="K80" s="17">
        <f>VLOOKUP($D80,'2021 FantasyPros ADP Half PPR'!$B$1:$J$396,8,0)</f>
        <v>32.700000000000003</v>
      </c>
      <c r="L80" s="5">
        <f t="shared" si="8"/>
        <v>8</v>
      </c>
      <c r="M80" s="6">
        <f t="shared" si="9"/>
        <v>5</v>
      </c>
    </row>
    <row r="81" spans="2:13" hidden="1" x14ac:dyDescent="0.25">
      <c r="B81" s="5" t="s">
        <v>238</v>
      </c>
      <c r="C81" s="4">
        <v>2020</v>
      </c>
      <c r="D81" s="4" t="s">
        <v>248</v>
      </c>
      <c r="E81" s="4" t="s">
        <v>30</v>
      </c>
      <c r="F81" s="4" t="s">
        <v>31</v>
      </c>
      <c r="G81" s="14" t="s">
        <v>8</v>
      </c>
      <c r="H81" s="5">
        <v>10</v>
      </c>
      <c r="I81" s="6">
        <v>116</v>
      </c>
      <c r="J81" s="5">
        <f>VLOOKUP($D81,'2021 FantasyPros ADP Half PPR'!$B$1:$J$396,9,0)</f>
        <v>15</v>
      </c>
      <c r="K81" s="17">
        <f>VLOOKUP($D81,'2021 FantasyPros ADP Half PPR'!$B$1:$J$396,8,0)</f>
        <v>386</v>
      </c>
      <c r="L81" s="5">
        <f t="shared" si="8"/>
        <v>9</v>
      </c>
      <c r="M81" s="6">
        <f t="shared" si="9"/>
        <v>-6</v>
      </c>
    </row>
    <row r="82" spans="2:13" hidden="1" x14ac:dyDescent="0.25">
      <c r="B82" s="5" t="s">
        <v>238</v>
      </c>
      <c r="C82" s="4">
        <v>2020</v>
      </c>
      <c r="D82" s="4" t="s">
        <v>249</v>
      </c>
      <c r="E82" s="4" t="s">
        <v>121</v>
      </c>
      <c r="F82" s="4" t="s">
        <v>122</v>
      </c>
      <c r="G82" s="14" t="s">
        <v>28</v>
      </c>
      <c r="H82" s="5">
        <v>11</v>
      </c>
      <c r="I82" s="6">
        <v>125</v>
      </c>
      <c r="J82" s="5" t="e">
        <f>VLOOKUP($D82,'2021 FantasyPros ADP Half PPR'!$B$1:$J$396,9,0)</f>
        <v>#N/A</v>
      </c>
      <c r="K82" s="17" t="e">
        <f>VLOOKUP($D82,'2021 FantasyPros ADP Half PPR'!$B$1:$J$396,8,0)</f>
        <v>#N/A</v>
      </c>
      <c r="L82" s="5">
        <f t="shared" si="8"/>
        <v>10</v>
      </c>
      <c r="M82" s="6">
        <f t="shared" si="9"/>
        <v>0</v>
      </c>
    </row>
    <row r="83" spans="2:13" hidden="1" x14ac:dyDescent="0.25">
      <c r="B83" s="5" t="s">
        <v>238</v>
      </c>
      <c r="C83" s="4">
        <v>2020</v>
      </c>
      <c r="D83" s="4" t="s">
        <v>250</v>
      </c>
      <c r="E83" s="4" t="s">
        <v>55</v>
      </c>
      <c r="F83" s="4" t="s">
        <v>56</v>
      </c>
      <c r="G83" s="14" t="s">
        <v>4</v>
      </c>
      <c r="H83" s="5">
        <v>12</v>
      </c>
      <c r="I83" s="6">
        <v>140</v>
      </c>
      <c r="J83" s="5">
        <f>VLOOKUP($D83,'2021 FantasyPros ADP Half PPR'!$B$1:$J$396,9,0)</f>
        <v>15</v>
      </c>
      <c r="K83" s="17">
        <f>VLOOKUP($D83,'2021 FantasyPros ADP Half PPR'!$B$1:$J$396,8,0)</f>
        <v>289</v>
      </c>
      <c r="L83" s="5">
        <f t="shared" si="8"/>
        <v>11</v>
      </c>
      <c r="M83" s="6">
        <f t="shared" si="9"/>
        <v>-4</v>
      </c>
    </row>
    <row r="84" spans="2:13" hidden="1" x14ac:dyDescent="0.25">
      <c r="B84" s="5" t="s">
        <v>238</v>
      </c>
      <c r="C84" s="4">
        <v>2020</v>
      </c>
      <c r="D84" s="4" t="s">
        <v>251</v>
      </c>
      <c r="E84" s="4" t="s">
        <v>70</v>
      </c>
      <c r="F84" s="4" t="s">
        <v>71</v>
      </c>
      <c r="G84" s="14" t="s">
        <v>8</v>
      </c>
      <c r="H84" s="5">
        <v>13</v>
      </c>
      <c r="I84" s="6">
        <v>149</v>
      </c>
      <c r="J84" s="5">
        <f>VLOOKUP($D84,'2021 FantasyPros ADP Half PPR'!$B$1:$J$396,9,0)</f>
        <v>15</v>
      </c>
      <c r="K84" s="17">
        <f>VLOOKUP($D84,'2021 FantasyPros ADP Half PPR'!$B$1:$J$396,8,0)</f>
        <v>214.5</v>
      </c>
      <c r="L84" s="5">
        <f t="shared" si="8"/>
        <v>12</v>
      </c>
      <c r="M84" s="6">
        <f t="shared" si="9"/>
        <v>-3</v>
      </c>
    </row>
    <row r="85" spans="2:13" hidden="1" x14ac:dyDescent="0.25">
      <c r="B85" s="5" t="s">
        <v>238</v>
      </c>
      <c r="C85" s="4">
        <v>2020</v>
      </c>
      <c r="D85" s="4" t="s">
        <v>252</v>
      </c>
      <c r="E85" s="4" t="s">
        <v>168</v>
      </c>
      <c r="F85" s="4" t="s">
        <v>169</v>
      </c>
      <c r="G85" s="14" t="s">
        <v>8</v>
      </c>
      <c r="H85" s="5">
        <v>14</v>
      </c>
      <c r="I85" s="6">
        <v>164</v>
      </c>
      <c r="J85" s="5">
        <f>VLOOKUP($D85,'2021 FantasyPros ADP Half PPR'!$B$1:$J$396,9,0)</f>
        <v>7</v>
      </c>
      <c r="K85" s="17">
        <f>VLOOKUP($D85,'2021 FantasyPros ADP Half PPR'!$B$1:$J$396,8,0)</f>
        <v>75</v>
      </c>
      <c r="L85" s="5">
        <f t="shared" si="8"/>
        <v>13</v>
      </c>
      <c r="M85" s="6">
        <f t="shared" si="9"/>
        <v>6</v>
      </c>
    </row>
    <row r="86" spans="2:13" hidden="1" x14ac:dyDescent="0.25">
      <c r="B86" s="5" t="s">
        <v>238</v>
      </c>
      <c r="C86" s="4">
        <v>2020</v>
      </c>
      <c r="D86" s="4" t="s">
        <v>253</v>
      </c>
      <c r="E86" s="4" t="s">
        <v>121</v>
      </c>
      <c r="F86" s="4" t="s">
        <v>122</v>
      </c>
      <c r="G86" s="14" t="s">
        <v>40</v>
      </c>
      <c r="H86" s="5">
        <v>15</v>
      </c>
      <c r="I86" s="6">
        <v>173</v>
      </c>
      <c r="J86" s="5" t="e">
        <f>VLOOKUP($D86,'2021 FantasyPros ADP Half PPR'!$B$1:$J$396,9,0)</f>
        <v>#N/A</v>
      </c>
      <c r="K86" s="17" t="e">
        <f>VLOOKUP($D86,'2021 FantasyPros ADP Half PPR'!$B$1:$J$396,8,0)</f>
        <v>#N/A</v>
      </c>
      <c r="L86" s="5">
        <f t="shared" si="8"/>
        <v>14</v>
      </c>
      <c r="M86" s="6">
        <f t="shared" si="9"/>
        <v>0</v>
      </c>
    </row>
    <row r="87" spans="2:13" hidden="1" x14ac:dyDescent="0.25">
      <c r="B87" s="5" t="s">
        <v>238</v>
      </c>
      <c r="C87" s="4">
        <v>2020</v>
      </c>
      <c r="D87" s="4" t="s">
        <v>254</v>
      </c>
      <c r="E87" s="4" t="s">
        <v>64</v>
      </c>
      <c r="F87" s="4" t="s">
        <v>65</v>
      </c>
      <c r="G87" s="14" t="s">
        <v>49</v>
      </c>
      <c r="H87" s="5">
        <v>16</v>
      </c>
      <c r="I87" s="6">
        <v>188</v>
      </c>
      <c r="J87" s="5">
        <f>VLOOKUP($D87,'2021 FantasyPros ADP Half PPR'!$B$1:$J$396,9,0)</f>
        <v>15</v>
      </c>
      <c r="K87" s="17">
        <f>VLOOKUP($D87,'2021 FantasyPros ADP Half PPR'!$B$1:$J$396,8,0)</f>
        <v>364</v>
      </c>
      <c r="L87" s="5">
        <f t="shared" si="8"/>
        <v>15</v>
      </c>
      <c r="M87" s="6">
        <f t="shared" si="9"/>
        <v>0</v>
      </c>
    </row>
    <row r="88" spans="2:13" hidden="1" x14ac:dyDescent="0.25">
      <c r="B88" s="5" t="s">
        <v>128</v>
      </c>
      <c r="C88" s="4">
        <v>2020</v>
      </c>
      <c r="D88" s="4" t="s">
        <v>129</v>
      </c>
      <c r="E88" s="4" t="s">
        <v>47</v>
      </c>
      <c r="F88" s="4" t="s">
        <v>48</v>
      </c>
      <c r="G88" s="14" t="s">
        <v>4</v>
      </c>
      <c r="H88" s="5">
        <v>1</v>
      </c>
      <c r="I88" s="6">
        <v>3</v>
      </c>
      <c r="J88" s="5">
        <f>VLOOKUP($D88,'2021 FantasyPros ADP Half PPR'!$B$1:$J$396,9,0)</f>
        <v>1</v>
      </c>
      <c r="K88" s="17">
        <f>VLOOKUP($D88,'2021 FantasyPros ADP Half PPR'!$B$1:$J$396,8,0)</f>
        <v>6</v>
      </c>
      <c r="L88" s="5" t="s">
        <v>890</v>
      </c>
      <c r="M88" s="6"/>
    </row>
    <row r="89" spans="2:13" hidden="1" x14ac:dyDescent="0.25">
      <c r="B89" s="5" t="s">
        <v>128</v>
      </c>
      <c r="C89" s="4">
        <v>2020</v>
      </c>
      <c r="D89" s="4" t="s">
        <v>130</v>
      </c>
      <c r="E89" s="4" t="s">
        <v>101</v>
      </c>
      <c r="F89" s="4" t="s">
        <v>102</v>
      </c>
      <c r="G89" s="14" t="s">
        <v>8</v>
      </c>
      <c r="H89" s="5">
        <v>2</v>
      </c>
      <c r="I89" s="6">
        <v>22</v>
      </c>
      <c r="J89" s="5">
        <f>VLOOKUP($D89,'2021 FantasyPros ADP Half PPR'!$B$1:$J$396,9,0)</f>
        <v>2</v>
      </c>
      <c r="K89" s="17">
        <f>VLOOKUP($D89,'2021 FantasyPros ADP Half PPR'!$B$1:$J$396,8,0)</f>
        <v>17.7</v>
      </c>
      <c r="L89" s="5">
        <f t="shared" ref="L89:L103" si="10">H89-1</f>
        <v>1</v>
      </c>
      <c r="M89" s="6">
        <f t="shared" ref="M89:M103" si="11">IF(ISNA(K89),0,L89-J89)</f>
        <v>-1</v>
      </c>
    </row>
    <row r="90" spans="2:13" hidden="1" x14ac:dyDescent="0.25">
      <c r="B90" s="5" t="s">
        <v>128</v>
      </c>
      <c r="C90" s="4">
        <v>2020</v>
      </c>
      <c r="D90" s="4" t="s">
        <v>131</v>
      </c>
      <c r="E90" s="4" t="s">
        <v>10</v>
      </c>
      <c r="F90" s="4" t="s">
        <v>11</v>
      </c>
      <c r="G90" s="14" t="s">
        <v>8</v>
      </c>
      <c r="H90" s="5">
        <v>3</v>
      </c>
      <c r="I90" s="6">
        <v>27</v>
      </c>
      <c r="J90" s="5">
        <f>VLOOKUP($D90,'2021 FantasyPros ADP Half PPR'!$B$1:$J$396,9,0)</f>
        <v>8</v>
      </c>
      <c r="K90" s="17">
        <f>VLOOKUP($D90,'2021 FantasyPros ADP Half PPR'!$B$1:$J$396,8,0)</f>
        <v>86.3</v>
      </c>
      <c r="L90" s="5">
        <f t="shared" si="10"/>
        <v>2</v>
      </c>
      <c r="M90" s="6">
        <f t="shared" si="11"/>
        <v>-6</v>
      </c>
    </row>
    <row r="91" spans="2:13" hidden="1" x14ac:dyDescent="0.25">
      <c r="B91" s="5" t="s">
        <v>128</v>
      </c>
      <c r="C91" s="4">
        <v>2020</v>
      </c>
      <c r="D91" s="4" t="s">
        <v>132</v>
      </c>
      <c r="E91" s="4" t="s">
        <v>133</v>
      </c>
      <c r="F91" s="4" t="s">
        <v>134</v>
      </c>
      <c r="G91" s="14" t="s">
        <v>4</v>
      </c>
      <c r="H91" s="5">
        <v>4</v>
      </c>
      <c r="I91" s="6">
        <v>46</v>
      </c>
      <c r="J91" s="5">
        <f>VLOOKUP($D91,'2021 FantasyPros ADP Half PPR'!$B$1:$J$396,9,0)</f>
        <v>10</v>
      </c>
      <c r="K91" s="17">
        <f>VLOOKUP($D91,'2021 FantasyPros ADP Half PPR'!$B$1:$J$396,8,0)</f>
        <v>112</v>
      </c>
      <c r="L91" s="5">
        <f t="shared" si="10"/>
        <v>3</v>
      </c>
      <c r="M91" s="6">
        <f t="shared" si="11"/>
        <v>-7</v>
      </c>
    </row>
    <row r="92" spans="2:13" hidden="1" x14ac:dyDescent="0.25">
      <c r="B92" s="5" t="s">
        <v>128</v>
      </c>
      <c r="C92" s="4">
        <v>2020</v>
      </c>
      <c r="D92" s="4" t="s">
        <v>135</v>
      </c>
      <c r="E92" s="4" t="s">
        <v>67</v>
      </c>
      <c r="F92" s="4" t="s">
        <v>68</v>
      </c>
      <c r="G92" s="14" t="s">
        <v>32</v>
      </c>
      <c r="H92" s="5">
        <v>5</v>
      </c>
      <c r="I92" s="6">
        <v>51</v>
      </c>
      <c r="J92" s="5">
        <f>VLOOKUP($D92,'2021 FantasyPros ADP Half PPR'!$B$1:$J$396,9,0)</f>
        <v>15</v>
      </c>
      <c r="K92" s="17">
        <f>VLOOKUP($D92,'2021 FantasyPros ADP Half PPR'!$B$1:$J$396,8,0)</f>
        <v>173.7</v>
      </c>
      <c r="L92" s="5">
        <f t="shared" si="10"/>
        <v>4</v>
      </c>
      <c r="M92" s="6">
        <f t="shared" si="11"/>
        <v>-11</v>
      </c>
    </row>
    <row r="93" spans="2:13" hidden="1" x14ac:dyDescent="0.25">
      <c r="B93" s="5" t="s">
        <v>128</v>
      </c>
      <c r="C93" s="4">
        <v>2020</v>
      </c>
      <c r="D93" s="4" t="s">
        <v>136</v>
      </c>
      <c r="E93" s="4" t="s">
        <v>13</v>
      </c>
      <c r="F93" s="4" t="s">
        <v>14</v>
      </c>
      <c r="G93" s="14" t="s">
        <v>4</v>
      </c>
      <c r="H93" s="5">
        <v>6</v>
      </c>
      <c r="I93" s="6">
        <v>70</v>
      </c>
      <c r="J93" s="5" t="e">
        <f>VLOOKUP($D93,'2021 FantasyPros ADP Half PPR'!$B$1:$J$396,9,0)</f>
        <v>#N/A</v>
      </c>
      <c r="K93" s="17" t="e">
        <f>VLOOKUP($D93,'2021 FantasyPros ADP Half PPR'!$B$1:$J$396,8,0)</f>
        <v>#N/A</v>
      </c>
      <c r="L93" s="5">
        <f t="shared" si="10"/>
        <v>5</v>
      </c>
      <c r="M93" s="6">
        <f t="shared" si="11"/>
        <v>0</v>
      </c>
    </row>
    <row r="94" spans="2:13" hidden="1" x14ac:dyDescent="0.25">
      <c r="B94" s="5" t="s">
        <v>128</v>
      </c>
      <c r="C94" s="4">
        <v>2020</v>
      </c>
      <c r="D94" s="4" t="s">
        <v>137</v>
      </c>
      <c r="E94" s="4" t="s">
        <v>47</v>
      </c>
      <c r="F94" s="4" t="s">
        <v>48</v>
      </c>
      <c r="G94" s="14" t="s">
        <v>28</v>
      </c>
      <c r="H94" s="5">
        <v>7</v>
      </c>
      <c r="I94" s="6">
        <v>75</v>
      </c>
      <c r="J94" s="5">
        <f>VLOOKUP($D94,'2021 FantasyPros ADP Half PPR'!$B$1:$J$396,9,0)</f>
        <v>5</v>
      </c>
      <c r="K94" s="17">
        <f>VLOOKUP($D94,'2021 FantasyPros ADP Half PPR'!$B$1:$J$396,8,0)</f>
        <v>51</v>
      </c>
      <c r="L94" s="5">
        <f t="shared" si="10"/>
        <v>6</v>
      </c>
      <c r="M94" s="6">
        <f t="shared" si="11"/>
        <v>1</v>
      </c>
    </row>
    <row r="95" spans="2:13" hidden="1" x14ac:dyDescent="0.25">
      <c r="B95" s="5" t="s">
        <v>128</v>
      </c>
      <c r="C95" s="4">
        <v>2020</v>
      </c>
      <c r="D95" s="4" t="s">
        <v>138</v>
      </c>
      <c r="E95" s="4" t="s">
        <v>79</v>
      </c>
      <c r="F95" s="4" t="s">
        <v>80</v>
      </c>
      <c r="G95" s="14" t="s">
        <v>8</v>
      </c>
      <c r="H95" s="5">
        <v>8</v>
      </c>
      <c r="I95" s="6">
        <v>94</v>
      </c>
      <c r="J95" s="5">
        <f>VLOOKUP($D95,'2021 FantasyPros ADP Half PPR'!$B$1:$J$396,9,0)</f>
        <v>13</v>
      </c>
      <c r="K95" s="17">
        <f>VLOOKUP($D95,'2021 FantasyPros ADP Half PPR'!$B$1:$J$396,8,0)</f>
        <v>151.30000000000001</v>
      </c>
      <c r="L95" s="5">
        <f t="shared" si="10"/>
        <v>7</v>
      </c>
      <c r="M95" s="6">
        <f t="shared" si="11"/>
        <v>-6</v>
      </c>
    </row>
    <row r="96" spans="2:13" hidden="1" x14ac:dyDescent="0.25">
      <c r="B96" s="5" t="s">
        <v>128</v>
      </c>
      <c r="C96" s="4">
        <v>2020</v>
      </c>
      <c r="D96" s="4" t="s">
        <v>139</v>
      </c>
      <c r="E96" s="4" t="s">
        <v>133</v>
      </c>
      <c r="F96" s="4" t="s">
        <v>134</v>
      </c>
      <c r="G96" s="14" t="s">
        <v>4</v>
      </c>
      <c r="H96" s="5">
        <v>9</v>
      </c>
      <c r="I96" s="6">
        <v>99</v>
      </c>
      <c r="J96" s="5">
        <f>VLOOKUP($D96,'2021 FantasyPros ADP Half PPR'!$B$1:$J$396,9,0)</f>
        <v>9</v>
      </c>
      <c r="K96" s="17">
        <f>VLOOKUP($D96,'2021 FantasyPros ADP Half PPR'!$B$1:$J$396,8,0)</f>
        <v>97</v>
      </c>
      <c r="L96" s="5">
        <f t="shared" si="10"/>
        <v>8</v>
      </c>
      <c r="M96" s="6">
        <f t="shared" si="11"/>
        <v>-1</v>
      </c>
    </row>
    <row r="97" spans="2:13" hidden="1" x14ac:dyDescent="0.25">
      <c r="B97" s="5" t="s">
        <v>128</v>
      </c>
      <c r="C97" s="4">
        <v>2020</v>
      </c>
      <c r="D97" s="4" t="s">
        <v>140</v>
      </c>
      <c r="E97" s="4" t="s">
        <v>79</v>
      </c>
      <c r="F97" s="4" t="s">
        <v>80</v>
      </c>
      <c r="G97" s="14" t="s">
        <v>32</v>
      </c>
      <c r="H97" s="5">
        <v>10</v>
      </c>
      <c r="I97" s="6">
        <v>118</v>
      </c>
      <c r="J97" s="5">
        <f>VLOOKUP($D97,'2021 FantasyPros ADP Half PPR'!$B$1:$J$396,9,0)</f>
        <v>5</v>
      </c>
      <c r="K97" s="17">
        <f>VLOOKUP($D97,'2021 FantasyPros ADP Half PPR'!$B$1:$J$396,8,0)</f>
        <v>55.7</v>
      </c>
      <c r="L97" s="5">
        <f t="shared" si="10"/>
        <v>9</v>
      </c>
      <c r="M97" s="6">
        <f t="shared" si="11"/>
        <v>4</v>
      </c>
    </row>
    <row r="98" spans="2:13" hidden="1" x14ac:dyDescent="0.25">
      <c r="B98" s="5" t="s">
        <v>128</v>
      </c>
      <c r="C98" s="4">
        <v>2020</v>
      </c>
      <c r="D98" s="4" t="s">
        <v>141</v>
      </c>
      <c r="E98" s="4" t="s">
        <v>67</v>
      </c>
      <c r="F98" s="4" t="s">
        <v>68</v>
      </c>
      <c r="G98" s="14" t="s">
        <v>8</v>
      </c>
      <c r="H98" s="5">
        <v>11</v>
      </c>
      <c r="I98" s="6">
        <v>123</v>
      </c>
      <c r="J98" s="5">
        <f>VLOOKUP($D98,'2021 FantasyPros ADP Half PPR'!$B$1:$J$396,9,0)</f>
        <v>15</v>
      </c>
      <c r="K98" s="17">
        <f>VLOOKUP($D98,'2021 FantasyPros ADP Half PPR'!$B$1:$J$396,8,0)</f>
        <v>181</v>
      </c>
      <c r="L98" s="5">
        <f t="shared" si="10"/>
        <v>10</v>
      </c>
      <c r="M98" s="6">
        <f t="shared" si="11"/>
        <v>-5</v>
      </c>
    </row>
    <row r="99" spans="2:13" hidden="1" x14ac:dyDescent="0.25">
      <c r="B99" s="5" t="s">
        <v>128</v>
      </c>
      <c r="C99" s="4">
        <v>2020</v>
      </c>
      <c r="D99" s="4" t="s">
        <v>142</v>
      </c>
      <c r="E99" s="4" t="s">
        <v>10</v>
      </c>
      <c r="F99" s="4" t="s">
        <v>11</v>
      </c>
      <c r="G99" s="14" t="s">
        <v>28</v>
      </c>
      <c r="H99" s="5">
        <v>12</v>
      </c>
      <c r="I99" s="6">
        <v>142</v>
      </c>
      <c r="J99" s="5">
        <f>VLOOKUP($D99,'2021 FantasyPros ADP Half PPR'!$B$1:$J$396,9,0)</f>
        <v>14</v>
      </c>
      <c r="K99" s="17">
        <f>VLOOKUP($D99,'2021 FantasyPros ADP Half PPR'!$B$1:$J$396,8,0)</f>
        <v>160</v>
      </c>
      <c r="L99" s="5">
        <f t="shared" si="10"/>
        <v>11</v>
      </c>
      <c r="M99" s="6">
        <f t="shared" si="11"/>
        <v>-3</v>
      </c>
    </row>
    <row r="100" spans="2:13" hidden="1" x14ac:dyDescent="0.25">
      <c r="B100" s="5" t="s">
        <v>128</v>
      </c>
      <c r="C100" s="4">
        <v>2020</v>
      </c>
      <c r="D100" s="4" t="s">
        <v>143</v>
      </c>
      <c r="E100" s="4" t="s">
        <v>90</v>
      </c>
      <c r="F100" s="4" t="s">
        <v>91</v>
      </c>
      <c r="G100" s="14" t="s">
        <v>8</v>
      </c>
      <c r="H100" s="5">
        <v>13</v>
      </c>
      <c r="I100" s="6">
        <v>147</v>
      </c>
      <c r="J100" s="5">
        <f>VLOOKUP($D100,'2021 FantasyPros ADP Half PPR'!$B$1:$J$396,9,0)</f>
        <v>15</v>
      </c>
      <c r="K100" s="17">
        <f>VLOOKUP($D100,'2021 FantasyPros ADP Half PPR'!$B$1:$J$396,8,0)</f>
        <v>385</v>
      </c>
      <c r="L100" s="5">
        <f t="shared" si="10"/>
        <v>12</v>
      </c>
      <c r="M100" s="6">
        <f t="shared" si="11"/>
        <v>-3</v>
      </c>
    </row>
    <row r="101" spans="2:13" hidden="1" x14ac:dyDescent="0.25">
      <c r="B101" s="5" t="s">
        <v>128</v>
      </c>
      <c r="C101" s="4">
        <v>2020</v>
      </c>
      <c r="D101" s="4" t="s">
        <v>144</v>
      </c>
      <c r="E101" s="4" t="s">
        <v>55</v>
      </c>
      <c r="F101" s="4" t="s">
        <v>56</v>
      </c>
      <c r="G101" s="14" t="s">
        <v>40</v>
      </c>
      <c r="H101" s="5">
        <v>14</v>
      </c>
      <c r="I101" s="6">
        <v>166</v>
      </c>
      <c r="J101" s="5" t="e">
        <f>VLOOKUP($D101,'2021 FantasyPros ADP Half PPR'!$B$1:$J$396,9,0)</f>
        <v>#N/A</v>
      </c>
      <c r="K101" s="17" t="e">
        <f>VLOOKUP($D101,'2021 FantasyPros ADP Half PPR'!$B$1:$J$396,8,0)</f>
        <v>#N/A</v>
      </c>
      <c r="L101" s="5">
        <f t="shared" si="10"/>
        <v>13</v>
      </c>
      <c r="M101" s="6">
        <f t="shared" si="11"/>
        <v>0</v>
      </c>
    </row>
    <row r="102" spans="2:13" hidden="1" x14ac:dyDescent="0.25">
      <c r="B102" s="5" t="s">
        <v>128</v>
      </c>
      <c r="C102" s="4">
        <v>2020</v>
      </c>
      <c r="D102" s="4" t="s">
        <v>145</v>
      </c>
      <c r="E102" s="4" t="s">
        <v>67</v>
      </c>
      <c r="F102" s="4" t="s">
        <v>68</v>
      </c>
      <c r="G102" s="14" t="s">
        <v>49</v>
      </c>
      <c r="H102" s="5">
        <v>15</v>
      </c>
      <c r="I102" s="6">
        <v>171</v>
      </c>
      <c r="J102" s="5">
        <f>VLOOKUP($D102,'2021 FantasyPros ADP Half PPR'!$B$1:$J$396,9,0)</f>
        <v>15</v>
      </c>
      <c r="K102" s="17">
        <f>VLOOKUP($D102,'2021 FantasyPros ADP Half PPR'!$B$1:$J$396,8,0)</f>
        <v>372</v>
      </c>
      <c r="L102" s="5">
        <f t="shared" si="10"/>
        <v>14</v>
      </c>
      <c r="M102" s="6">
        <f t="shared" si="11"/>
        <v>-1</v>
      </c>
    </row>
    <row r="103" spans="2:13" hidden="1" x14ac:dyDescent="0.25">
      <c r="B103" s="5" t="s">
        <v>128</v>
      </c>
      <c r="C103" s="4">
        <v>2020</v>
      </c>
      <c r="D103" s="4" t="s">
        <v>146</v>
      </c>
      <c r="E103" s="4" t="s">
        <v>112</v>
      </c>
      <c r="F103" s="4" t="s">
        <v>113</v>
      </c>
      <c r="G103" s="14" t="s">
        <v>4</v>
      </c>
      <c r="H103" s="5">
        <v>16</v>
      </c>
      <c r="I103" s="6">
        <v>190</v>
      </c>
      <c r="J103" s="5" t="e">
        <f>VLOOKUP($D103,'2021 FantasyPros ADP Half PPR'!$B$1:$J$396,9,0)</f>
        <v>#N/A</v>
      </c>
      <c r="K103" s="17" t="e">
        <f>VLOOKUP($D103,'2021 FantasyPros ADP Half PPR'!$B$1:$J$396,8,0)</f>
        <v>#N/A</v>
      </c>
      <c r="L103" s="5">
        <f t="shared" si="10"/>
        <v>15</v>
      </c>
      <c r="M103" s="6">
        <f t="shared" si="11"/>
        <v>0</v>
      </c>
    </row>
    <row r="104" spans="2:13" hidden="1" x14ac:dyDescent="0.25">
      <c r="B104" s="5" t="s">
        <v>0</v>
      </c>
      <c r="C104" s="4">
        <v>2020</v>
      </c>
      <c r="D104" s="4" t="s">
        <v>1</v>
      </c>
      <c r="E104" s="4" t="s">
        <v>2</v>
      </c>
      <c r="F104" s="4" t="s">
        <v>3</v>
      </c>
      <c r="G104" s="14" t="s">
        <v>4</v>
      </c>
      <c r="H104" s="5">
        <v>1</v>
      </c>
      <c r="I104" s="6">
        <v>7</v>
      </c>
      <c r="J104" s="5">
        <f>VLOOKUP($D104,'2021 FantasyPros ADP Half PPR'!$B$1:$J$396,9,0)</f>
        <v>2</v>
      </c>
      <c r="K104" s="17">
        <f>VLOOKUP($D104,'2021 FantasyPros ADP Half PPR'!$B$1:$J$396,8,0)</f>
        <v>23</v>
      </c>
      <c r="L104" s="5" t="s">
        <v>890</v>
      </c>
      <c r="M104" s="6"/>
    </row>
    <row r="105" spans="2:13" hidden="1" x14ac:dyDescent="0.25">
      <c r="B105" s="5" t="s">
        <v>0</v>
      </c>
      <c r="C105" s="4">
        <v>2020</v>
      </c>
      <c r="D105" s="4" t="s">
        <v>5</v>
      </c>
      <c r="E105" s="4" t="s">
        <v>6</v>
      </c>
      <c r="F105" s="4" t="s">
        <v>7</v>
      </c>
      <c r="G105" s="14" t="s">
        <v>8</v>
      </c>
      <c r="H105" s="5">
        <v>2</v>
      </c>
      <c r="I105" s="6">
        <v>18</v>
      </c>
      <c r="J105" s="5">
        <f>VLOOKUP($D105,'2021 FantasyPros ADP Half PPR'!$B$1:$J$396,9,0)</f>
        <v>2</v>
      </c>
      <c r="K105" s="17">
        <f>VLOOKUP($D105,'2021 FantasyPros ADP Half PPR'!$B$1:$J$396,8,0)</f>
        <v>12</v>
      </c>
      <c r="L105" s="5">
        <f t="shared" ref="L105:L118" si="12">H105-1</f>
        <v>1</v>
      </c>
      <c r="M105" s="6">
        <f t="shared" ref="M105:M119" si="13">IF(ISNA(K105),0,L105-J105)</f>
        <v>-1</v>
      </c>
    </row>
    <row r="106" spans="2:13" hidden="1" x14ac:dyDescent="0.25">
      <c r="B106" s="5" t="s">
        <v>0</v>
      </c>
      <c r="C106" s="4">
        <v>2020</v>
      </c>
      <c r="D106" s="4" t="s">
        <v>9</v>
      </c>
      <c r="E106" s="4" t="s">
        <v>10</v>
      </c>
      <c r="F106" s="4" t="s">
        <v>11</v>
      </c>
      <c r="G106" s="14" t="s">
        <v>4</v>
      </c>
      <c r="H106" s="5">
        <v>3</v>
      </c>
      <c r="I106" s="6">
        <v>31</v>
      </c>
      <c r="J106" s="5">
        <f>VLOOKUP($D106,'2021 FantasyPros ADP Half PPR'!$B$1:$J$396,9,0)</f>
        <v>8</v>
      </c>
      <c r="K106" s="17">
        <f>VLOOKUP($D106,'2021 FantasyPros ADP Half PPR'!$B$1:$J$396,8,0)</f>
        <v>95</v>
      </c>
      <c r="L106" s="5">
        <f t="shared" si="12"/>
        <v>2</v>
      </c>
      <c r="M106" s="6">
        <f t="shared" si="13"/>
        <v>-6</v>
      </c>
    </row>
    <row r="107" spans="2:13" hidden="1" x14ac:dyDescent="0.25">
      <c r="B107" s="5" t="s">
        <v>0</v>
      </c>
      <c r="C107" s="4">
        <v>2020</v>
      </c>
      <c r="D107" s="4" t="s">
        <v>12</v>
      </c>
      <c r="E107" s="4" t="s">
        <v>13</v>
      </c>
      <c r="F107" s="4" t="s">
        <v>14</v>
      </c>
      <c r="G107" s="14" t="s">
        <v>8</v>
      </c>
      <c r="H107" s="5">
        <v>4</v>
      </c>
      <c r="I107" s="6">
        <v>42</v>
      </c>
      <c r="J107" s="5">
        <f>VLOOKUP($D107,'2021 FantasyPros ADP Half PPR'!$B$1:$J$396,9,0)</f>
        <v>4</v>
      </c>
      <c r="K107" s="17">
        <f>VLOOKUP($D107,'2021 FantasyPros ADP Half PPR'!$B$1:$J$396,8,0)</f>
        <v>46.3</v>
      </c>
      <c r="L107" s="5">
        <f t="shared" si="12"/>
        <v>3</v>
      </c>
      <c r="M107" s="6">
        <f t="shared" si="13"/>
        <v>-1</v>
      </c>
    </row>
    <row r="108" spans="2:13" hidden="1" x14ac:dyDescent="0.25">
      <c r="B108" s="5" t="s">
        <v>0</v>
      </c>
      <c r="C108" s="4">
        <v>2020</v>
      </c>
      <c r="D108" s="4" t="s">
        <v>15</v>
      </c>
      <c r="E108" s="4" t="s">
        <v>16</v>
      </c>
      <c r="F108" s="4" t="s">
        <v>17</v>
      </c>
      <c r="G108" s="14" t="s">
        <v>8</v>
      </c>
      <c r="H108" s="5">
        <v>5</v>
      </c>
      <c r="I108" s="6">
        <v>55</v>
      </c>
      <c r="J108" s="5">
        <f>VLOOKUP($D108,'2021 FantasyPros ADP Half PPR'!$B$1:$J$396,9,0)</f>
        <v>3</v>
      </c>
      <c r="K108" s="17">
        <f>VLOOKUP($D108,'2021 FantasyPros ADP Half PPR'!$B$1:$J$396,8,0)</f>
        <v>32.299999999999997</v>
      </c>
      <c r="L108" s="5">
        <f t="shared" si="12"/>
        <v>4</v>
      </c>
      <c r="M108" s="6">
        <f t="shared" si="13"/>
        <v>1</v>
      </c>
    </row>
    <row r="109" spans="2:13" hidden="1" x14ac:dyDescent="0.25">
      <c r="B109" s="5" t="s">
        <v>0</v>
      </c>
      <c r="C109" s="4">
        <v>2020</v>
      </c>
      <c r="D109" s="4" t="s">
        <v>18</v>
      </c>
      <c r="E109" s="4" t="s">
        <v>19</v>
      </c>
      <c r="F109" s="4" t="s">
        <v>20</v>
      </c>
      <c r="G109" s="14" t="s">
        <v>4</v>
      </c>
      <c r="H109" s="5">
        <v>6</v>
      </c>
      <c r="I109" s="6">
        <v>66</v>
      </c>
      <c r="J109" s="5">
        <f>VLOOKUP($D109,'2021 FantasyPros ADP Half PPR'!$B$1:$J$396,9,0)</f>
        <v>15</v>
      </c>
      <c r="K109" s="17">
        <f>VLOOKUP($D109,'2021 FantasyPros ADP Half PPR'!$B$1:$J$396,8,0)</f>
        <v>202.7</v>
      </c>
      <c r="L109" s="5">
        <f t="shared" si="12"/>
        <v>5</v>
      </c>
      <c r="M109" s="6">
        <f t="shared" si="13"/>
        <v>-10</v>
      </c>
    </row>
    <row r="110" spans="2:13" hidden="1" x14ac:dyDescent="0.25">
      <c r="B110" s="5" t="s">
        <v>0</v>
      </c>
      <c r="C110" s="4">
        <v>2020</v>
      </c>
      <c r="D110" s="4" t="s">
        <v>21</v>
      </c>
      <c r="E110" s="4" t="s">
        <v>10</v>
      </c>
      <c r="F110" s="4" t="s">
        <v>11</v>
      </c>
      <c r="G110" s="14" t="s">
        <v>8</v>
      </c>
      <c r="H110" s="5">
        <v>7</v>
      </c>
      <c r="I110" s="6">
        <v>79</v>
      </c>
      <c r="J110" s="5">
        <f>VLOOKUP($D110,'2021 FantasyPros ADP Half PPR'!$B$1:$J$396,9,0)</f>
        <v>5</v>
      </c>
      <c r="K110" s="17">
        <f>VLOOKUP($D110,'2021 FantasyPros ADP Half PPR'!$B$1:$J$396,8,0)</f>
        <v>57</v>
      </c>
      <c r="L110" s="5">
        <f t="shared" si="12"/>
        <v>6</v>
      </c>
      <c r="M110" s="6">
        <f t="shared" si="13"/>
        <v>1</v>
      </c>
    </row>
    <row r="111" spans="2:13" hidden="1" x14ac:dyDescent="0.25">
      <c r="B111" s="5" t="s">
        <v>0</v>
      </c>
      <c r="C111" s="4">
        <v>2020</v>
      </c>
      <c r="D111" s="4" t="s">
        <v>22</v>
      </c>
      <c r="E111" s="4" t="s">
        <v>23</v>
      </c>
      <c r="F111" s="4" t="s">
        <v>24</v>
      </c>
      <c r="G111" s="14" t="s">
        <v>4</v>
      </c>
      <c r="H111" s="5">
        <v>8</v>
      </c>
      <c r="I111" s="6">
        <v>90</v>
      </c>
      <c r="J111" s="5">
        <f>VLOOKUP($D111,'2021 FantasyPros ADP Half PPR'!$B$1:$J$396,9,0)</f>
        <v>12</v>
      </c>
      <c r="K111" s="17">
        <f>VLOOKUP($D111,'2021 FantasyPros ADP Half PPR'!$B$1:$J$396,8,0)</f>
        <v>134.30000000000001</v>
      </c>
      <c r="L111" s="5">
        <f t="shared" si="12"/>
        <v>7</v>
      </c>
      <c r="M111" s="6">
        <f t="shared" si="13"/>
        <v>-5</v>
      </c>
    </row>
    <row r="112" spans="2:13" hidden="1" x14ac:dyDescent="0.25">
      <c r="B112" s="5" t="s">
        <v>0</v>
      </c>
      <c r="C112" s="4">
        <v>2020</v>
      </c>
      <c r="D112" s="4" t="s">
        <v>25</v>
      </c>
      <c r="E112" s="4" t="s">
        <v>26</v>
      </c>
      <c r="F112" s="4" t="s">
        <v>27</v>
      </c>
      <c r="G112" s="14" t="s">
        <v>28</v>
      </c>
      <c r="H112" s="5">
        <v>9</v>
      </c>
      <c r="I112" s="6">
        <v>103</v>
      </c>
      <c r="J112" s="5">
        <f>VLOOKUP($D112,'2021 FantasyPros ADP Half PPR'!$B$1:$J$396,9,0)</f>
        <v>11</v>
      </c>
      <c r="K112" s="17">
        <f>VLOOKUP($D112,'2021 FantasyPros ADP Half PPR'!$B$1:$J$396,8,0)</f>
        <v>127</v>
      </c>
      <c r="L112" s="5">
        <f t="shared" si="12"/>
        <v>8</v>
      </c>
      <c r="M112" s="6">
        <f t="shared" si="13"/>
        <v>-3</v>
      </c>
    </row>
    <row r="113" spans="2:13" hidden="1" x14ac:dyDescent="0.25">
      <c r="B113" s="5" t="s">
        <v>0</v>
      </c>
      <c r="C113" s="4">
        <v>2020</v>
      </c>
      <c r="D113" s="4" t="s">
        <v>29</v>
      </c>
      <c r="E113" s="4" t="s">
        <v>30</v>
      </c>
      <c r="F113" s="4" t="s">
        <v>31</v>
      </c>
      <c r="G113" s="14" t="s">
        <v>32</v>
      </c>
      <c r="H113" s="5">
        <v>10</v>
      </c>
      <c r="I113" s="6">
        <v>114</v>
      </c>
      <c r="J113" s="5">
        <f>VLOOKUP($D113,'2021 FantasyPros ADP Half PPR'!$B$1:$J$396,9,0)</f>
        <v>10</v>
      </c>
      <c r="K113" s="17">
        <f>VLOOKUP($D113,'2021 FantasyPros ADP Half PPR'!$B$1:$J$396,8,0)</f>
        <v>109.3</v>
      </c>
      <c r="L113" s="5">
        <f t="shared" si="12"/>
        <v>9</v>
      </c>
      <c r="M113" s="6">
        <f t="shared" si="13"/>
        <v>-1</v>
      </c>
    </row>
    <row r="114" spans="2:13" hidden="1" x14ac:dyDescent="0.25">
      <c r="B114" s="5" t="s">
        <v>0</v>
      </c>
      <c r="C114" s="4">
        <v>2020</v>
      </c>
      <c r="D114" s="4" t="s">
        <v>33</v>
      </c>
      <c r="E114" s="4" t="s">
        <v>34</v>
      </c>
      <c r="F114" s="4" t="s">
        <v>35</v>
      </c>
      <c r="G114" s="14" t="s">
        <v>8</v>
      </c>
      <c r="H114" s="5">
        <v>11</v>
      </c>
      <c r="I114" s="6">
        <v>127</v>
      </c>
      <c r="J114" s="5">
        <f>VLOOKUP($D114,'2021 FantasyPros ADP Half PPR'!$B$1:$J$396,9,0)</f>
        <v>15</v>
      </c>
      <c r="K114" s="17">
        <f>VLOOKUP($D114,'2021 FantasyPros ADP Half PPR'!$B$1:$J$396,8,0)</f>
        <v>210</v>
      </c>
      <c r="L114" s="5">
        <f t="shared" si="12"/>
        <v>10</v>
      </c>
      <c r="M114" s="6">
        <f t="shared" si="13"/>
        <v>-5</v>
      </c>
    </row>
    <row r="115" spans="2:13" hidden="1" x14ac:dyDescent="0.25">
      <c r="B115" s="5" t="s">
        <v>0</v>
      </c>
      <c r="C115" s="4">
        <v>2020</v>
      </c>
      <c r="D115" s="4" t="s">
        <v>36</v>
      </c>
      <c r="E115" s="4" t="s">
        <v>37</v>
      </c>
      <c r="F115" s="4" t="s">
        <v>38</v>
      </c>
      <c r="G115" s="14" t="s">
        <v>32</v>
      </c>
      <c r="H115" s="5">
        <v>12</v>
      </c>
      <c r="I115" s="6">
        <v>138</v>
      </c>
      <c r="J115" s="5">
        <f>VLOOKUP($D115,'2021 FantasyPros ADP Half PPR'!$B$1:$J$396,9,0)</f>
        <v>11</v>
      </c>
      <c r="K115" s="17">
        <f>VLOOKUP($D115,'2021 FantasyPros ADP Half PPR'!$B$1:$J$396,8,0)</f>
        <v>128</v>
      </c>
      <c r="L115" s="5">
        <f t="shared" si="12"/>
        <v>11</v>
      </c>
      <c r="M115" s="6">
        <f t="shared" si="13"/>
        <v>0</v>
      </c>
    </row>
    <row r="116" spans="2:13" hidden="1" x14ac:dyDescent="0.25">
      <c r="B116" s="5" t="s">
        <v>0</v>
      </c>
      <c r="C116" s="4">
        <v>2020</v>
      </c>
      <c r="D116" s="4" t="s">
        <v>39</v>
      </c>
      <c r="E116" s="4" t="s">
        <v>41</v>
      </c>
      <c r="F116" s="4" t="s">
        <v>42</v>
      </c>
      <c r="G116" s="14" t="s">
        <v>40</v>
      </c>
      <c r="H116" s="5">
        <v>13</v>
      </c>
      <c r="I116" s="6">
        <v>151</v>
      </c>
      <c r="J116" s="5" t="e">
        <f>VLOOKUP($D116,'2021 FantasyPros ADP Half PPR'!$B$1:$J$396,9,0)</f>
        <v>#N/A</v>
      </c>
      <c r="K116" s="17" t="e">
        <f>VLOOKUP($D116,'2021 FantasyPros ADP Half PPR'!$B$1:$J$396,8,0)</f>
        <v>#N/A</v>
      </c>
      <c r="L116" s="5">
        <f t="shared" si="12"/>
        <v>12</v>
      </c>
      <c r="M116" s="6">
        <f t="shared" si="13"/>
        <v>0</v>
      </c>
    </row>
    <row r="117" spans="2:13" hidden="1" x14ac:dyDescent="0.25">
      <c r="B117" s="5" t="s">
        <v>0</v>
      </c>
      <c r="C117" s="4">
        <v>2020</v>
      </c>
      <c r="D117" s="4" t="s">
        <v>43</v>
      </c>
      <c r="E117" s="4" t="s">
        <v>44</v>
      </c>
      <c r="F117" s="4" t="s">
        <v>45</v>
      </c>
      <c r="G117" s="14" t="s">
        <v>8</v>
      </c>
      <c r="H117" s="5">
        <v>14</v>
      </c>
      <c r="I117" s="6">
        <v>162</v>
      </c>
      <c r="J117" s="5">
        <f>VLOOKUP($D117,'2021 FantasyPros ADP Half PPR'!$B$1:$J$396,9,0)</f>
        <v>15</v>
      </c>
      <c r="K117" s="17">
        <f>VLOOKUP($D117,'2021 FantasyPros ADP Half PPR'!$B$1:$J$396,8,0)</f>
        <v>247</v>
      </c>
      <c r="L117" s="5">
        <f t="shared" si="12"/>
        <v>13</v>
      </c>
      <c r="M117" s="6">
        <f t="shared" si="13"/>
        <v>-2</v>
      </c>
    </row>
    <row r="118" spans="2:13" hidden="1" x14ac:dyDescent="0.25">
      <c r="B118" s="5" t="s">
        <v>0</v>
      </c>
      <c r="C118" s="4">
        <v>2020</v>
      </c>
      <c r="D118" s="4" t="s">
        <v>46</v>
      </c>
      <c r="E118" s="4" t="s">
        <v>47</v>
      </c>
      <c r="F118" s="4" t="s">
        <v>48</v>
      </c>
      <c r="G118" s="14" t="s">
        <v>49</v>
      </c>
      <c r="H118" s="5">
        <v>15</v>
      </c>
      <c r="I118" s="6">
        <v>175</v>
      </c>
      <c r="J118" s="5">
        <f>VLOOKUP($D118,'2021 FantasyPros ADP Half PPR'!$B$1:$J$396,9,0)</f>
        <v>14</v>
      </c>
      <c r="K118" s="17">
        <f>VLOOKUP($D118,'2021 FantasyPros ADP Half PPR'!$B$1:$J$396,8,0)</f>
        <v>156</v>
      </c>
      <c r="L118" s="5">
        <f t="shared" si="12"/>
        <v>14</v>
      </c>
      <c r="M118" s="6">
        <f t="shared" si="13"/>
        <v>0</v>
      </c>
    </row>
    <row r="119" spans="2:13" hidden="1" x14ac:dyDescent="0.25">
      <c r="B119" s="5" t="s">
        <v>0</v>
      </c>
      <c r="C119" s="4">
        <v>2020</v>
      </c>
      <c r="D119" s="4" t="s">
        <v>350</v>
      </c>
      <c r="E119" s="4" t="s">
        <v>41</v>
      </c>
      <c r="F119" s="4" t="s">
        <v>42</v>
      </c>
      <c r="G119" s="14" t="s">
        <v>900</v>
      </c>
      <c r="H119" s="5" t="s">
        <v>886</v>
      </c>
      <c r="I119" s="6" t="s">
        <v>886</v>
      </c>
      <c r="J119" s="5">
        <f>VLOOKUP($D119,'2021 FantasyPros ADP Half PPR'!$B$1:$J$396,9,0)</f>
        <v>6</v>
      </c>
      <c r="K119" s="17">
        <f>VLOOKUP($D119,'2021 FantasyPros ADP Half PPR'!$B$1:$J$396,8,0)</f>
        <v>61</v>
      </c>
      <c r="L119" s="5">
        <v>10</v>
      </c>
      <c r="M119" s="6">
        <f t="shared" si="13"/>
        <v>4</v>
      </c>
    </row>
    <row r="120" spans="2:13" hidden="1" x14ac:dyDescent="0.25">
      <c r="B120" s="5" t="s">
        <v>220</v>
      </c>
      <c r="C120" s="4">
        <v>2020</v>
      </c>
      <c r="D120" s="4" t="s">
        <v>221</v>
      </c>
      <c r="E120" s="4" t="s">
        <v>44</v>
      </c>
      <c r="F120" s="4" t="s">
        <v>45</v>
      </c>
      <c r="G120" s="14" t="s">
        <v>4</v>
      </c>
      <c r="H120" s="5">
        <v>1</v>
      </c>
      <c r="I120" s="6">
        <v>10</v>
      </c>
      <c r="J120" s="5">
        <f>VLOOKUP($D120,'2021 FantasyPros ADP Half PPR'!$B$1:$J$396,9,0)</f>
        <v>3</v>
      </c>
      <c r="K120" s="17">
        <f>VLOOKUP($D120,'2021 FantasyPros ADP Half PPR'!$B$1:$J$396,8,0)</f>
        <v>31</v>
      </c>
      <c r="L120" s="5" t="s">
        <v>890</v>
      </c>
      <c r="M120" s="6"/>
    </row>
    <row r="121" spans="2:13" hidden="1" x14ac:dyDescent="0.25">
      <c r="B121" s="5" t="s">
        <v>220</v>
      </c>
      <c r="C121" s="4">
        <v>2020</v>
      </c>
      <c r="D121" s="4" t="s">
        <v>222</v>
      </c>
      <c r="E121" s="4" t="s">
        <v>2</v>
      </c>
      <c r="F121" s="4" t="s">
        <v>3</v>
      </c>
      <c r="G121" s="14" t="s">
        <v>8</v>
      </c>
      <c r="H121" s="5">
        <v>2</v>
      </c>
      <c r="I121" s="6">
        <v>15</v>
      </c>
      <c r="J121" s="5">
        <f>VLOOKUP($D121,'2021 FantasyPros ADP Half PPR'!$B$1:$J$396,9,0)</f>
        <v>1</v>
      </c>
      <c r="K121" s="17">
        <f>VLOOKUP($D121,'2021 FantasyPros ADP Half PPR'!$B$1:$J$396,8,0)</f>
        <v>9.6999999999999993</v>
      </c>
      <c r="L121" s="5">
        <f t="shared" ref="L121:L135" si="14">H121-1</f>
        <v>1</v>
      </c>
      <c r="M121" s="6">
        <f t="shared" ref="M121:M136" si="15">IF(ISNA(K121),0,L121-J121)</f>
        <v>0</v>
      </c>
    </row>
    <row r="122" spans="2:13" hidden="1" x14ac:dyDescent="0.25">
      <c r="B122" s="5" t="s">
        <v>220</v>
      </c>
      <c r="C122" s="4">
        <v>2020</v>
      </c>
      <c r="D122" s="4" t="s">
        <v>223</v>
      </c>
      <c r="E122" s="4" t="s">
        <v>61</v>
      </c>
      <c r="F122" s="4" t="s">
        <v>62</v>
      </c>
      <c r="G122" s="14" t="s">
        <v>8</v>
      </c>
      <c r="H122" s="5">
        <v>3</v>
      </c>
      <c r="I122" s="6">
        <v>34</v>
      </c>
      <c r="J122" s="5">
        <f>VLOOKUP($D122,'2021 FantasyPros ADP Half PPR'!$B$1:$J$396,9,0)</f>
        <v>3</v>
      </c>
      <c r="K122" s="17">
        <f>VLOOKUP($D122,'2021 FantasyPros ADP Half PPR'!$B$1:$J$396,8,0)</f>
        <v>34.700000000000003</v>
      </c>
      <c r="L122" s="5">
        <f t="shared" si="14"/>
        <v>2</v>
      </c>
      <c r="M122" s="6">
        <f t="shared" si="15"/>
        <v>-1</v>
      </c>
    </row>
    <row r="123" spans="2:13" hidden="1" x14ac:dyDescent="0.25">
      <c r="B123" s="5" t="s">
        <v>220</v>
      </c>
      <c r="C123" s="4">
        <v>2020</v>
      </c>
      <c r="D123" s="4" t="s">
        <v>224</v>
      </c>
      <c r="E123" s="4" t="s">
        <v>194</v>
      </c>
      <c r="F123" s="4" t="s">
        <v>195</v>
      </c>
      <c r="G123" s="14" t="s">
        <v>8</v>
      </c>
      <c r="H123" s="5">
        <v>4</v>
      </c>
      <c r="I123" s="6">
        <v>39</v>
      </c>
      <c r="J123" s="5">
        <f>VLOOKUP($D123,'2021 FantasyPros ADP Half PPR'!$B$1:$J$396,9,0)</f>
        <v>8</v>
      </c>
      <c r="K123" s="17">
        <f>VLOOKUP($D123,'2021 FantasyPros ADP Half PPR'!$B$1:$J$396,8,0)</f>
        <v>88.3</v>
      </c>
      <c r="L123" s="5">
        <f t="shared" si="14"/>
        <v>3</v>
      </c>
      <c r="M123" s="6">
        <f t="shared" si="15"/>
        <v>-5</v>
      </c>
    </row>
    <row r="124" spans="2:13" hidden="1" x14ac:dyDescent="0.25">
      <c r="B124" s="5" t="s">
        <v>220</v>
      </c>
      <c r="C124" s="4">
        <v>2020</v>
      </c>
      <c r="D124" s="4" t="s">
        <v>225</v>
      </c>
      <c r="E124" s="4" t="s">
        <v>105</v>
      </c>
      <c r="F124" s="4" t="s">
        <v>106</v>
      </c>
      <c r="G124" s="14" t="s">
        <v>4</v>
      </c>
      <c r="H124" s="5">
        <v>5</v>
      </c>
      <c r="I124" s="6">
        <v>58</v>
      </c>
      <c r="J124" s="5">
        <f>VLOOKUP($D124,'2021 FantasyPros ADP Half PPR'!$B$1:$J$396,9,0)</f>
        <v>6</v>
      </c>
      <c r="K124" s="17">
        <f>VLOOKUP($D124,'2021 FantasyPros ADP Half PPR'!$B$1:$J$396,8,0)</f>
        <v>67</v>
      </c>
      <c r="L124" s="5">
        <f t="shared" si="14"/>
        <v>4</v>
      </c>
      <c r="M124" s="6">
        <f t="shared" si="15"/>
        <v>-2</v>
      </c>
    </row>
    <row r="125" spans="2:13" hidden="1" x14ac:dyDescent="0.25">
      <c r="B125" s="5" t="s">
        <v>220</v>
      </c>
      <c r="C125" s="4">
        <v>2020</v>
      </c>
      <c r="D125" s="4" t="s">
        <v>226</v>
      </c>
      <c r="E125" s="4" t="s">
        <v>30</v>
      </c>
      <c r="F125" s="4" t="s">
        <v>31</v>
      </c>
      <c r="G125" s="14" t="s">
        <v>8</v>
      </c>
      <c r="H125" s="5">
        <v>6</v>
      </c>
      <c r="I125" s="6">
        <v>63</v>
      </c>
      <c r="J125" s="5">
        <f>VLOOKUP($D125,'2021 FantasyPros ADP Half PPR'!$B$1:$J$396,9,0)</f>
        <v>12</v>
      </c>
      <c r="K125" s="17">
        <f>VLOOKUP($D125,'2021 FantasyPros ADP Half PPR'!$B$1:$J$396,8,0)</f>
        <v>133</v>
      </c>
      <c r="L125" s="5">
        <f t="shared" si="14"/>
        <v>5</v>
      </c>
      <c r="M125" s="6">
        <f t="shared" si="15"/>
        <v>-7</v>
      </c>
    </row>
    <row r="126" spans="2:13" hidden="1" x14ac:dyDescent="0.25">
      <c r="B126" s="5" t="s">
        <v>220</v>
      </c>
      <c r="C126" s="4">
        <v>2020</v>
      </c>
      <c r="D126" s="4" t="s">
        <v>227</v>
      </c>
      <c r="E126" s="4" t="s">
        <v>90</v>
      </c>
      <c r="F126" s="4" t="s">
        <v>91</v>
      </c>
      <c r="G126" s="14" t="s">
        <v>4</v>
      </c>
      <c r="H126" s="5">
        <v>7</v>
      </c>
      <c r="I126" s="6">
        <v>82</v>
      </c>
      <c r="J126" s="5">
        <f>VLOOKUP($D126,'2021 FantasyPros ADP Half PPR'!$B$1:$J$396,9,0)</f>
        <v>15</v>
      </c>
      <c r="K126" s="17">
        <f>VLOOKUP($D126,'2021 FantasyPros ADP Half PPR'!$B$1:$J$396,8,0)</f>
        <v>173</v>
      </c>
      <c r="L126" s="5">
        <f t="shared" si="14"/>
        <v>6</v>
      </c>
      <c r="M126" s="6">
        <f t="shared" si="15"/>
        <v>-9</v>
      </c>
    </row>
    <row r="127" spans="2:13" hidden="1" x14ac:dyDescent="0.25">
      <c r="B127" s="5" t="s">
        <v>220</v>
      </c>
      <c r="C127" s="4">
        <v>2020</v>
      </c>
      <c r="D127" s="4" t="s">
        <v>228</v>
      </c>
      <c r="E127" s="4" t="s">
        <v>30</v>
      </c>
      <c r="F127" s="4" t="s">
        <v>31</v>
      </c>
      <c r="G127" s="14" t="s">
        <v>4</v>
      </c>
      <c r="H127" s="5">
        <v>8</v>
      </c>
      <c r="I127" s="6">
        <v>87</v>
      </c>
      <c r="J127" s="5">
        <f>VLOOKUP($D127,'2021 FantasyPros ADP Half PPR'!$B$1:$J$396,9,0)</f>
        <v>15</v>
      </c>
      <c r="K127" s="17">
        <f>VLOOKUP($D127,'2021 FantasyPros ADP Half PPR'!$B$1:$J$396,8,0)</f>
        <v>260</v>
      </c>
      <c r="L127" s="5">
        <f t="shared" si="14"/>
        <v>7</v>
      </c>
      <c r="M127" s="6">
        <f t="shared" si="15"/>
        <v>-8</v>
      </c>
    </row>
    <row r="128" spans="2:13" hidden="1" x14ac:dyDescent="0.25">
      <c r="B128" s="5" t="s">
        <v>220</v>
      </c>
      <c r="C128" s="4">
        <v>2020</v>
      </c>
      <c r="D128" s="4" t="s">
        <v>229</v>
      </c>
      <c r="E128" s="4" t="s">
        <v>194</v>
      </c>
      <c r="F128" s="4" t="s">
        <v>195</v>
      </c>
      <c r="G128" s="14" t="s">
        <v>32</v>
      </c>
      <c r="H128" s="5">
        <v>9</v>
      </c>
      <c r="I128" s="6">
        <v>106</v>
      </c>
      <c r="J128" s="5">
        <f>VLOOKUP($D128,'2021 FantasyPros ADP Half PPR'!$B$1:$J$396,9,0)</f>
        <v>7</v>
      </c>
      <c r="K128" s="17">
        <f>VLOOKUP($D128,'2021 FantasyPros ADP Half PPR'!$B$1:$J$396,8,0)</f>
        <v>80.7</v>
      </c>
      <c r="L128" s="5">
        <f t="shared" si="14"/>
        <v>8</v>
      </c>
      <c r="M128" s="6">
        <f t="shared" si="15"/>
        <v>1</v>
      </c>
    </row>
    <row r="129" spans="2:13" hidden="1" x14ac:dyDescent="0.25">
      <c r="B129" s="5" t="s">
        <v>220</v>
      </c>
      <c r="C129" s="4">
        <v>2020</v>
      </c>
      <c r="D129" s="4" t="s">
        <v>230</v>
      </c>
      <c r="E129" s="4" t="s">
        <v>67</v>
      </c>
      <c r="F129" s="4" t="s">
        <v>68</v>
      </c>
      <c r="G129" s="14" t="s">
        <v>8</v>
      </c>
      <c r="H129" s="5">
        <v>10</v>
      </c>
      <c r="I129" s="6">
        <v>111</v>
      </c>
      <c r="J129" s="5">
        <f>VLOOKUP($D129,'2021 FantasyPros ADP Half PPR'!$B$1:$J$396,9,0)</f>
        <v>15</v>
      </c>
      <c r="K129" s="17">
        <f>VLOOKUP($D129,'2021 FantasyPros ADP Half PPR'!$B$1:$J$396,8,0)</f>
        <v>245.5</v>
      </c>
      <c r="L129" s="5">
        <f t="shared" si="14"/>
        <v>9</v>
      </c>
      <c r="M129" s="6">
        <f t="shared" si="15"/>
        <v>-6</v>
      </c>
    </row>
    <row r="130" spans="2:13" hidden="1" x14ac:dyDescent="0.25">
      <c r="B130" s="5" t="s">
        <v>220</v>
      </c>
      <c r="C130" s="4">
        <v>2020</v>
      </c>
      <c r="D130" s="4" t="s">
        <v>231</v>
      </c>
      <c r="E130" s="4" t="s">
        <v>34</v>
      </c>
      <c r="F130" s="4" t="s">
        <v>35</v>
      </c>
      <c r="G130" s="14" t="s">
        <v>28</v>
      </c>
      <c r="H130" s="5">
        <v>11</v>
      </c>
      <c r="I130" s="6">
        <v>130</v>
      </c>
      <c r="J130" s="5">
        <f>VLOOKUP($D130,'2021 FantasyPros ADP Half PPR'!$B$1:$J$396,9,0)</f>
        <v>15</v>
      </c>
      <c r="K130" s="17">
        <f>VLOOKUP($D130,'2021 FantasyPros ADP Half PPR'!$B$1:$J$396,8,0)</f>
        <v>209.5</v>
      </c>
      <c r="L130" s="5">
        <f t="shared" si="14"/>
        <v>10</v>
      </c>
      <c r="M130" s="6">
        <f t="shared" si="15"/>
        <v>-5</v>
      </c>
    </row>
    <row r="131" spans="2:13" hidden="1" x14ac:dyDescent="0.25">
      <c r="B131" s="5" t="s">
        <v>220</v>
      </c>
      <c r="C131" s="4">
        <v>2020</v>
      </c>
      <c r="D131" s="4" t="s">
        <v>232</v>
      </c>
      <c r="E131" s="4" t="s">
        <v>90</v>
      </c>
      <c r="F131" s="4" t="s">
        <v>91</v>
      </c>
      <c r="G131" s="14" t="s">
        <v>28</v>
      </c>
      <c r="H131" s="5">
        <v>12</v>
      </c>
      <c r="I131" s="6">
        <v>135</v>
      </c>
      <c r="J131" s="5">
        <f>VLOOKUP($D131,'2021 FantasyPros ADP Half PPR'!$B$1:$J$396,9,0)</f>
        <v>15</v>
      </c>
      <c r="K131" s="17">
        <f>VLOOKUP($D131,'2021 FantasyPros ADP Half PPR'!$B$1:$J$396,8,0)</f>
        <v>205.7</v>
      </c>
      <c r="L131" s="5">
        <f t="shared" si="14"/>
        <v>11</v>
      </c>
      <c r="M131" s="6">
        <f t="shared" si="15"/>
        <v>-4</v>
      </c>
    </row>
    <row r="132" spans="2:13" hidden="1" x14ac:dyDescent="0.25">
      <c r="B132" s="5" t="s">
        <v>220</v>
      </c>
      <c r="C132" s="4">
        <v>2020</v>
      </c>
      <c r="D132" s="4" t="s">
        <v>233</v>
      </c>
      <c r="E132" s="4" t="s">
        <v>90</v>
      </c>
      <c r="F132" s="4" t="s">
        <v>91</v>
      </c>
      <c r="G132" s="14" t="s">
        <v>4</v>
      </c>
      <c r="H132" s="5">
        <v>13</v>
      </c>
      <c r="I132" s="6">
        <v>154</v>
      </c>
      <c r="J132" s="5">
        <f>VLOOKUP($D132,'2021 FantasyPros ADP Half PPR'!$B$1:$J$396,9,0)</f>
        <v>7</v>
      </c>
      <c r="K132" s="17">
        <f>VLOOKUP($D132,'2021 FantasyPros ADP Half PPR'!$B$1:$J$396,8,0)</f>
        <v>79.3</v>
      </c>
      <c r="L132" s="5">
        <f t="shared" si="14"/>
        <v>12</v>
      </c>
      <c r="M132" s="6">
        <f t="shared" si="15"/>
        <v>5</v>
      </c>
    </row>
    <row r="133" spans="2:13" hidden="1" x14ac:dyDescent="0.25">
      <c r="B133" s="5" t="s">
        <v>220</v>
      </c>
      <c r="C133" s="4">
        <v>2020</v>
      </c>
      <c r="D133" s="4" t="s">
        <v>234</v>
      </c>
      <c r="E133" s="4" t="s">
        <v>101</v>
      </c>
      <c r="F133" s="4" t="s">
        <v>102</v>
      </c>
      <c r="G133" s="14" t="s">
        <v>49</v>
      </c>
      <c r="H133" s="5">
        <v>14</v>
      </c>
      <c r="I133" s="6">
        <v>159</v>
      </c>
      <c r="J133" s="5" t="e">
        <f>VLOOKUP($D133,'2021 FantasyPros ADP Half PPR'!$B$1:$J$396,9,0)</f>
        <v>#N/A</v>
      </c>
      <c r="K133" s="17" t="e">
        <f>VLOOKUP($D133,'2021 FantasyPros ADP Half PPR'!$B$1:$J$396,8,0)</f>
        <v>#N/A</v>
      </c>
      <c r="L133" s="5">
        <f t="shared" si="14"/>
        <v>13</v>
      </c>
      <c r="M133" s="6">
        <f t="shared" si="15"/>
        <v>0</v>
      </c>
    </row>
    <row r="134" spans="2:13" hidden="1" x14ac:dyDescent="0.25">
      <c r="B134" s="5" t="s">
        <v>220</v>
      </c>
      <c r="C134" s="4">
        <v>2020</v>
      </c>
      <c r="D134" s="4" t="s">
        <v>235</v>
      </c>
      <c r="E134" s="4" t="s">
        <v>67</v>
      </c>
      <c r="F134" s="4" t="s">
        <v>68</v>
      </c>
      <c r="G134" s="14" t="s">
        <v>40</v>
      </c>
      <c r="H134" s="5">
        <v>15</v>
      </c>
      <c r="I134" s="6">
        <v>178</v>
      </c>
      <c r="J134" s="5" t="e">
        <f>VLOOKUP($D134,'2021 FantasyPros ADP Half PPR'!$B$1:$J$396,9,0)</f>
        <v>#N/A</v>
      </c>
      <c r="K134" s="17" t="e">
        <f>VLOOKUP($D134,'2021 FantasyPros ADP Half PPR'!$B$1:$J$396,8,0)</f>
        <v>#N/A</v>
      </c>
      <c r="L134" s="5">
        <f t="shared" si="14"/>
        <v>14</v>
      </c>
      <c r="M134" s="6">
        <f t="shared" si="15"/>
        <v>0</v>
      </c>
    </row>
    <row r="135" spans="2:13" hidden="1" x14ac:dyDescent="0.25">
      <c r="B135" s="5" t="s">
        <v>220</v>
      </c>
      <c r="C135" s="4">
        <v>2020</v>
      </c>
      <c r="D135" s="4" t="s">
        <v>236</v>
      </c>
      <c r="E135" s="4" t="s">
        <v>90</v>
      </c>
      <c r="F135" s="4" t="s">
        <v>91</v>
      </c>
      <c r="G135" s="14" t="s">
        <v>4</v>
      </c>
      <c r="H135" s="5">
        <v>16</v>
      </c>
      <c r="I135" s="6">
        <v>183</v>
      </c>
      <c r="J135" s="5">
        <f>VLOOKUP($D135,'2021 FantasyPros ADP Half PPR'!$B$1:$J$396,9,0)</f>
        <v>15</v>
      </c>
      <c r="K135" s="17">
        <f>VLOOKUP($D135,'2021 FantasyPros ADP Half PPR'!$B$1:$J$396,8,0)</f>
        <v>220.5</v>
      </c>
      <c r="L135" s="5">
        <f t="shared" si="14"/>
        <v>15</v>
      </c>
      <c r="M135" s="6">
        <f t="shared" si="15"/>
        <v>0</v>
      </c>
    </row>
    <row r="136" spans="2:13" hidden="1" x14ac:dyDescent="0.25">
      <c r="B136" s="5" t="s">
        <v>220</v>
      </c>
      <c r="C136" s="4">
        <v>2020</v>
      </c>
      <c r="D136" s="4" t="s">
        <v>237</v>
      </c>
      <c r="E136" s="4" t="s">
        <v>112</v>
      </c>
      <c r="F136" s="4" t="s">
        <v>113</v>
      </c>
      <c r="G136" s="14" t="s">
        <v>4</v>
      </c>
      <c r="H136" s="5" t="s">
        <v>886</v>
      </c>
      <c r="I136" s="6" t="s">
        <v>886</v>
      </c>
      <c r="J136" s="5">
        <f>VLOOKUP($D136,'2021 FantasyPros ADP Half PPR'!$B$1:$J$396,9,0)</f>
        <v>5</v>
      </c>
      <c r="K136" s="17">
        <f>VLOOKUP($D136,'2021 FantasyPros ADP Half PPR'!$B$1:$J$396,8,0)</f>
        <v>50</v>
      </c>
      <c r="L136" s="5">
        <v>10</v>
      </c>
      <c r="M136" s="6">
        <f t="shared" si="15"/>
        <v>5</v>
      </c>
    </row>
    <row r="137" spans="2:13" hidden="1" x14ac:dyDescent="0.25">
      <c r="B137" s="5" t="s">
        <v>255</v>
      </c>
      <c r="C137" s="4">
        <v>2020</v>
      </c>
      <c r="D137" s="4" t="s">
        <v>256</v>
      </c>
      <c r="E137" s="4" t="s">
        <v>150</v>
      </c>
      <c r="F137" s="4" t="s">
        <v>151</v>
      </c>
      <c r="G137" s="14" t="s">
        <v>4</v>
      </c>
      <c r="H137" s="5">
        <v>1</v>
      </c>
      <c r="I137" s="6">
        <v>1</v>
      </c>
      <c r="J137" s="5">
        <f>VLOOKUP($D137,'2021 FantasyPros ADP Half PPR'!$B$1:$J$396,9,0)</f>
        <v>1</v>
      </c>
      <c r="K137" s="17">
        <f>VLOOKUP($D137,'2021 FantasyPros ADP Half PPR'!$B$1:$J$396,8,0)</f>
        <v>1</v>
      </c>
      <c r="L137" s="5" t="s">
        <v>890</v>
      </c>
      <c r="M137" s="6"/>
    </row>
    <row r="138" spans="2:13" hidden="1" x14ac:dyDescent="0.25">
      <c r="B138" s="5" t="s">
        <v>255</v>
      </c>
      <c r="C138" s="4">
        <v>2020</v>
      </c>
      <c r="D138" s="4" t="s">
        <v>257</v>
      </c>
      <c r="E138" s="4" t="s">
        <v>105</v>
      </c>
      <c r="F138" s="4" t="s">
        <v>106</v>
      </c>
      <c r="G138" s="14" t="s">
        <v>32</v>
      </c>
      <c r="H138" s="5">
        <v>2</v>
      </c>
      <c r="I138" s="6">
        <v>24</v>
      </c>
      <c r="J138" s="5">
        <f>VLOOKUP($D138,'2021 FantasyPros ADP Half PPR'!$B$1:$J$396,9,0)</f>
        <v>3</v>
      </c>
      <c r="K138" s="17">
        <f>VLOOKUP($D138,'2021 FantasyPros ADP Half PPR'!$B$1:$J$396,8,0)</f>
        <v>25.7</v>
      </c>
      <c r="L138" s="5">
        <f t="shared" ref="L138:L152" si="16">H138-1</f>
        <v>1</v>
      </c>
      <c r="M138" s="6">
        <f t="shared" ref="M138:M152" si="17">IF(ISNA(K138),0,L138-J138)</f>
        <v>-2</v>
      </c>
    </row>
    <row r="139" spans="2:13" hidden="1" x14ac:dyDescent="0.25">
      <c r="B139" s="5" t="s">
        <v>255</v>
      </c>
      <c r="C139" s="4">
        <v>2020</v>
      </c>
      <c r="D139" s="4" t="s">
        <v>258</v>
      </c>
      <c r="E139" s="4" t="s">
        <v>19</v>
      </c>
      <c r="F139" s="4" t="s">
        <v>20</v>
      </c>
      <c r="G139" s="14" t="s">
        <v>28</v>
      </c>
      <c r="H139" s="5">
        <v>3</v>
      </c>
      <c r="I139" s="6">
        <v>25</v>
      </c>
      <c r="J139" s="5">
        <f>VLOOKUP($D139,'2021 FantasyPros ADP Half PPR'!$B$1:$J$396,9,0)</f>
        <v>4</v>
      </c>
      <c r="K139" s="17">
        <f>VLOOKUP($D139,'2021 FantasyPros ADP Half PPR'!$B$1:$J$396,8,0)</f>
        <v>47.7</v>
      </c>
      <c r="L139" s="5">
        <f t="shared" si="16"/>
        <v>2</v>
      </c>
      <c r="M139" s="6">
        <f t="shared" si="17"/>
        <v>-2</v>
      </c>
    </row>
    <row r="140" spans="2:13" hidden="1" x14ac:dyDescent="0.25">
      <c r="B140" s="5" t="s">
        <v>255</v>
      </c>
      <c r="C140" s="4">
        <v>2020</v>
      </c>
      <c r="D140" s="4" t="s">
        <v>259</v>
      </c>
      <c r="E140" s="4" t="s">
        <v>37</v>
      </c>
      <c r="F140" s="4" t="s">
        <v>38</v>
      </c>
      <c r="G140" s="14" t="s">
        <v>8</v>
      </c>
      <c r="H140" s="5">
        <v>4</v>
      </c>
      <c r="I140" s="6">
        <v>48</v>
      </c>
      <c r="J140" s="5">
        <f>VLOOKUP($D140,'2021 FantasyPros ADP Half PPR'!$B$1:$J$396,9,0)</f>
        <v>3</v>
      </c>
      <c r="K140" s="17">
        <f>VLOOKUP($D140,'2021 FantasyPros ADP Half PPR'!$B$1:$J$396,8,0)</f>
        <v>24</v>
      </c>
      <c r="L140" s="5">
        <f t="shared" si="16"/>
        <v>3</v>
      </c>
      <c r="M140" s="6">
        <f t="shared" si="17"/>
        <v>0</v>
      </c>
    </row>
    <row r="141" spans="2:13" hidden="1" x14ac:dyDescent="0.25">
      <c r="B141" s="5" t="s">
        <v>255</v>
      </c>
      <c r="C141" s="4">
        <v>2020</v>
      </c>
      <c r="D141" s="4" t="s">
        <v>260</v>
      </c>
      <c r="E141" s="4" t="s">
        <v>13</v>
      </c>
      <c r="F141" s="4" t="s">
        <v>14</v>
      </c>
      <c r="G141" s="14" t="s">
        <v>8</v>
      </c>
      <c r="H141" s="5">
        <v>5</v>
      </c>
      <c r="I141" s="6">
        <v>49</v>
      </c>
      <c r="J141" s="5">
        <f>VLOOKUP($D141,'2021 FantasyPros ADP Half PPR'!$B$1:$J$396,9,0)</f>
        <v>5</v>
      </c>
      <c r="K141" s="17">
        <f>VLOOKUP($D141,'2021 FantasyPros ADP Half PPR'!$B$1:$J$396,8,0)</f>
        <v>53</v>
      </c>
      <c r="L141" s="5">
        <f t="shared" si="16"/>
        <v>4</v>
      </c>
      <c r="M141" s="6">
        <f t="shared" si="17"/>
        <v>-1</v>
      </c>
    </row>
    <row r="142" spans="2:13" hidden="1" x14ac:dyDescent="0.25">
      <c r="B142" s="5" t="s">
        <v>255</v>
      </c>
      <c r="C142" s="4">
        <v>2020</v>
      </c>
      <c r="D142" s="4" t="s">
        <v>261</v>
      </c>
      <c r="E142" s="4" t="s">
        <v>61</v>
      </c>
      <c r="F142" s="4" t="s">
        <v>62</v>
      </c>
      <c r="G142" s="14" t="s">
        <v>4</v>
      </c>
      <c r="H142" s="5">
        <v>6</v>
      </c>
      <c r="I142" s="6">
        <v>72</v>
      </c>
      <c r="J142" s="5">
        <f>VLOOKUP($D142,'2021 FantasyPros ADP Half PPR'!$B$1:$J$396,9,0)</f>
        <v>14</v>
      </c>
      <c r="K142" s="17">
        <f>VLOOKUP($D142,'2021 FantasyPros ADP Half PPR'!$B$1:$J$396,8,0)</f>
        <v>157.5</v>
      </c>
      <c r="L142" s="5">
        <f t="shared" si="16"/>
        <v>5</v>
      </c>
      <c r="M142" s="6">
        <f t="shared" si="17"/>
        <v>-9</v>
      </c>
    </row>
    <row r="143" spans="2:13" hidden="1" x14ac:dyDescent="0.25">
      <c r="B143" s="5" t="s">
        <v>255</v>
      </c>
      <c r="C143" s="4">
        <v>2020</v>
      </c>
      <c r="D143" s="4" t="s">
        <v>262</v>
      </c>
      <c r="E143" s="4" t="s">
        <v>133</v>
      </c>
      <c r="F143" s="4" t="s">
        <v>134</v>
      </c>
      <c r="G143" s="14" t="s">
        <v>8</v>
      </c>
      <c r="H143" s="5">
        <v>7</v>
      </c>
      <c r="I143" s="6">
        <v>73</v>
      </c>
      <c r="J143" s="5">
        <f>VLOOKUP($D143,'2021 FantasyPros ADP Half PPR'!$B$1:$J$396,9,0)</f>
        <v>2</v>
      </c>
      <c r="K143" s="17">
        <f>VLOOKUP($D143,'2021 FantasyPros ADP Half PPR'!$B$1:$J$396,8,0)</f>
        <v>12.3</v>
      </c>
      <c r="L143" s="5">
        <f t="shared" si="16"/>
        <v>6</v>
      </c>
      <c r="M143" s="6">
        <f t="shared" si="17"/>
        <v>4</v>
      </c>
    </row>
    <row r="144" spans="2:13" hidden="1" x14ac:dyDescent="0.25">
      <c r="B144" s="5" t="s">
        <v>255</v>
      </c>
      <c r="C144" s="4">
        <v>2020</v>
      </c>
      <c r="D144" s="4" t="s">
        <v>263</v>
      </c>
      <c r="E144" s="4" t="s">
        <v>67</v>
      </c>
      <c r="F144" s="4" t="s">
        <v>68</v>
      </c>
      <c r="G144" s="14" t="s">
        <v>4</v>
      </c>
      <c r="H144" s="5">
        <v>8</v>
      </c>
      <c r="I144" s="6">
        <v>96</v>
      </c>
      <c r="J144" s="5" t="e">
        <f>VLOOKUP($D144,'2021 FantasyPros ADP Half PPR'!$B$1:$J$396,9,0)</f>
        <v>#N/A</v>
      </c>
      <c r="K144" s="17" t="e">
        <f>VLOOKUP($D144,'2021 FantasyPros ADP Half PPR'!$B$1:$J$396,8,0)</f>
        <v>#N/A</v>
      </c>
      <c r="L144" s="5">
        <f t="shared" si="16"/>
        <v>7</v>
      </c>
      <c r="M144" s="6">
        <f t="shared" si="17"/>
        <v>0</v>
      </c>
    </row>
    <row r="145" spans="2:13" hidden="1" x14ac:dyDescent="0.25">
      <c r="B145" s="5" t="s">
        <v>255</v>
      </c>
      <c r="C145" s="4">
        <v>2020</v>
      </c>
      <c r="D145" s="4" t="s">
        <v>264</v>
      </c>
      <c r="E145" s="4" t="s">
        <v>121</v>
      </c>
      <c r="F145" s="4" t="s">
        <v>122</v>
      </c>
      <c r="G145" s="14" t="s">
        <v>4</v>
      </c>
      <c r="H145" s="5">
        <v>9</v>
      </c>
      <c r="I145" s="6">
        <v>97</v>
      </c>
      <c r="J145" s="5">
        <f>VLOOKUP($D145,'2021 FantasyPros ADP Half PPR'!$B$1:$J$396,9,0)</f>
        <v>12</v>
      </c>
      <c r="K145" s="17">
        <f>VLOOKUP($D145,'2021 FantasyPros ADP Half PPR'!$B$1:$J$396,8,0)</f>
        <v>132</v>
      </c>
      <c r="L145" s="5">
        <f t="shared" si="16"/>
        <v>8</v>
      </c>
      <c r="M145" s="6">
        <f t="shared" si="17"/>
        <v>-4</v>
      </c>
    </row>
    <row r="146" spans="2:13" hidden="1" x14ac:dyDescent="0.25">
      <c r="B146" s="5" t="s">
        <v>255</v>
      </c>
      <c r="C146" s="4">
        <v>2020</v>
      </c>
      <c r="D146" s="4" t="s">
        <v>265</v>
      </c>
      <c r="E146" s="4" t="s">
        <v>47</v>
      </c>
      <c r="F146" s="4" t="s">
        <v>48</v>
      </c>
      <c r="G146" s="14" t="s">
        <v>4</v>
      </c>
      <c r="H146" s="5">
        <v>10</v>
      </c>
      <c r="I146" s="6">
        <v>120</v>
      </c>
      <c r="J146" s="5">
        <f>VLOOKUP($D146,'2021 FantasyPros ADP Half PPR'!$B$1:$J$396,9,0)</f>
        <v>11</v>
      </c>
      <c r="K146" s="17">
        <f>VLOOKUP($D146,'2021 FantasyPros ADP Half PPR'!$B$1:$J$396,8,0)</f>
        <v>121.3</v>
      </c>
      <c r="L146" s="5">
        <f t="shared" si="16"/>
        <v>9</v>
      </c>
      <c r="M146" s="6">
        <f t="shared" si="17"/>
        <v>-2</v>
      </c>
    </row>
    <row r="147" spans="2:13" hidden="1" x14ac:dyDescent="0.25">
      <c r="B147" s="5" t="s">
        <v>255</v>
      </c>
      <c r="C147" s="4">
        <v>2020</v>
      </c>
      <c r="D147" s="4" t="s">
        <v>266</v>
      </c>
      <c r="E147" s="4" t="s">
        <v>194</v>
      </c>
      <c r="F147" s="4" t="s">
        <v>195</v>
      </c>
      <c r="G147" s="14" t="s">
        <v>8</v>
      </c>
      <c r="H147" s="5">
        <v>11</v>
      </c>
      <c r="I147" s="6">
        <v>121</v>
      </c>
      <c r="J147" s="5">
        <f>VLOOKUP($D147,'2021 FantasyPros ADP Half PPR'!$B$1:$J$396,9,0)</f>
        <v>9</v>
      </c>
      <c r="K147" s="17">
        <f>VLOOKUP($D147,'2021 FantasyPros ADP Half PPR'!$B$1:$J$396,8,0)</f>
        <v>96.3</v>
      </c>
      <c r="L147" s="5">
        <f t="shared" si="16"/>
        <v>10</v>
      </c>
      <c r="M147" s="6">
        <f t="shared" si="17"/>
        <v>1</v>
      </c>
    </row>
    <row r="148" spans="2:13" hidden="1" x14ac:dyDescent="0.25">
      <c r="B148" s="5" t="s">
        <v>255</v>
      </c>
      <c r="C148" s="4">
        <v>2020</v>
      </c>
      <c r="D148" s="4" t="s">
        <v>267</v>
      </c>
      <c r="E148" s="4" t="s">
        <v>105</v>
      </c>
      <c r="F148" s="4" t="s">
        <v>106</v>
      </c>
      <c r="G148" s="14" t="s">
        <v>8</v>
      </c>
      <c r="H148" s="5">
        <v>12</v>
      </c>
      <c r="I148" s="6">
        <v>144</v>
      </c>
      <c r="J148" s="5">
        <f>VLOOKUP($D148,'2021 FantasyPros ADP Half PPR'!$B$1:$J$396,9,0)</f>
        <v>6</v>
      </c>
      <c r="K148" s="17">
        <f>VLOOKUP($D148,'2021 FantasyPros ADP Half PPR'!$B$1:$J$396,8,0)</f>
        <v>70.7</v>
      </c>
      <c r="L148" s="5">
        <f t="shared" si="16"/>
        <v>11</v>
      </c>
      <c r="M148" s="6">
        <f t="shared" si="17"/>
        <v>5</v>
      </c>
    </row>
    <row r="149" spans="2:13" hidden="1" x14ac:dyDescent="0.25">
      <c r="B149" s="5" t="s">
        <v>255</v>
      </c>
      <c r="C149" s="4">
        <v>2020</v>
      </c>
      <c r="D149" s="4" t="s">
        <v>268</v>
      </c>
      <c r="E149" s="4" t="s">
        <v>41</v>
      </c>
      <c r="F149" s="4" t="s">
        <v>42</v>
      </c>
      <c r="G149" s="14" t="s">
        <v>8</v>
      </c>
      <c r="H149" s="5">
        <v>13</v>
      </c>
      <c r="I149" s="6">
        <v>145</v>
      </c>
      <c r="J149" s="5">
        <f>VLOOKUP($D149,'2021 FantasyPros ADP Half PPR'!$B$1:$J$396,9,0)</f>
        <v>11</v>
      </c>
      <c r="K149" s="17">
        <f>VLOOKUP($D149,'2021 FantasyPros ADP Half PPR'!$B$1:$J$396,8,0)</f>
        <v>129.30000000000001</v>
      </c>
      <c r="L149" s="5">
        <f t="shared" si="16"/>
        <v>12</v>
      </c>
      <c r="M149" s="6">
        <f t="shared" si="17"/>
        <v>1</v>
      </c>
    </row>
    <row r="150" spans="2:13" hidden="1" x14ac:dyDescent="0.25">
      <c r="B150" s="5" t="s">
        <v>255</v>
      </c>
      <c r="C150" s="4">
        <v>2020</v>
      </c>
      <c r="D150" s="4" t="s">
        <v>269</v>
      </c>
      <c r="E150" s="4" t="s">
        <v>13</v>
      </c>
      <c r="F150" s="4" t="s">
        <v>14</v>
      </c>
      <c r="G150" s="14" t="s">
        <v>28</v>
      </c>
      <c r="H150" s="5">
        <v>14</v>
      </c>
      <c r="I150" s="6">
        <v>168</v>
      </c>
      <c r="J150" s="5">
        <f>VLOOKUP($D150,'2021 FantasyPros ADP Half PPR'!$B$1:$J$396,9,0)</f>
        <v>15</v>
      </c>
      <c r="K150" s="17">
        <f>VLOOKUP($D150,'2021 FantasyPros ADP Half PPR'!$B$1:$J$396,8,0)</f>
        <v>212</v>
      </c>
      <c r="L150" s="5">
        <f t="shared" si="16"/>
        <v>13</v>
      </c>
      <c r="M150" s="6">
        <f t="shared" si="17"/>
        <v>-2</v>
      </c>
    </row>
    <row r="151" spans="2:13" hidden="1" x14ac:dyDescent="0.25">
      <c r="B151" s="5" t="s">
        <v>255</v>
      </c>
      <c r="C151" s="4">
        <v>2020</v>
      </c>
      <c r="D151" s="4" t="s">
        <v>270</v>
      </c>
      <c r="E151" s="4" t="s">
        <v>194</v>
      </c>
      <c r="F151" s="4" t="s">
        <v>195</v>
      </c>
      <c r="G151" s="14" t="s">
        <v>40</v>
      </c>
      <c r="H151" s="5">
        <v>15</v>
      </c>
      <c r="I151" s="6">
        <v>169</v>
      </c>
      <c r="J151" s="5" t="e">
        <f>VLOOKUP($D151,'2021 FantasyPros ADP Half PPR'!$B$1:$J$396,9,0)</f>
        <v>#N/A</v>
      </c>
      <c r="K151" s="17" t="e">
        <f>VLOOKUP($D151,'2021 FantasyPros ADP Half PPR'!$B$1:$J$396,8,0)</f>
        <v>#N/A</v>
      </c>
      <c r="L151" s="5">
        <f t="shared" si="16"/>
        <v>14</v>
      </c>
      <c r="M151" s="6">
        <f t="shared" si="17"/>
        <v>0</v>
      </c>
    </row>
    <row r="152" spans="2:13" hidden="1" x14ac:dyDescent="0.25">
      <c r="B152" s="5" t="s">
        <v>255</v>
      </c>
      <c r="C152" s="4">
        <v>2020</v>
      </c>
      <c r="D152" s="4" t="s">
        <v>271</v>
      </c>
      <c r="E152" s="4" t="s">
        <v>168</v>
      </c>
      <c r="F152" s="4" t="s">
        <v>169</v>
      </c>
      <c r="G152" s="14" t="s">
        <v>49</v>
      </c>
      <c r="H152" s="5">
        <v>16</v>
      </c>
      <c r="I152" s="6">
        <v>192</v>
      </c>
      <c r="J152" s="5" t="e">
        <f>VLOOKUP($D152,'2021 FantasyPros ADP Half PPR'!$B$1:$J$396,9,0)</f>
        <v>#N/A</v>
      </c>
      <c r="K152" s="17" t="e">
        <f>VLOOKUP($D152,'2021 FantasyPros ADP Half PPR'!$B$1:$J$396,8,0)</f>
        <v>#N/A</v>
      </c>
      <c r="L152" s="5">
        <f t="shared" si="16"/>
        <v>15</v>
      </c>
      <c r="M152" s="6">
        <f t="shared" si="17"/>
        <v>0</v>
      </c>
    </row>
    <row r="153" spans="2:13" hidden="1" x14ac:dyDescent="0.25">
      <c r="B153" s="5" t="s">
        <v>147</v>
      </c>
      <c r="C153" s="4">
        <v>2020</v>
      </c>
      <c r="D153" s="4" t="s">
        <v>148</v>
      </c>
      <c r="E153" s="4" t="s">
        <v>6</v>
      </c>
      <c r="F153" s="4" t="s">
        <v>7</v>
      </c>
      <c r="G153" s="14" t="s">
        <v>4</v>
      </c>
      <c r="H153" s="5">
        <v>1</v>
      </c>
      <c r="I153" s="6">
        <v>11</v>
      </c>
      <c r="J153" s="5">
        <f>VLOOKUP($D153,'2021 FantasyPros ADP Half PPR'!$B$1:$J$396,9,0)</f>
        <v>1</v>
      </c>
      <c r="K153" s="17">
        <f>VLOOKUP($D153,'2021 FantasyPros ADP Half PPR'!$B$1:$J$396,8,0)</f>
        <v>11.3</v>
      </c>
      <c r="L153" s="5" t="s">
        <v>890</v>
      </c>
      <c r="M153" s="6"/>
    </row>
    <row r="154" spans="2:13" hidden="1" x14ac:dyDescent="0.25">
      <c r="B154" s="5" t="s">
        <v>147</v>
      </c>
      <c r="C154" s="4">
        <v>2020</v>
      </c>
      <c r="D154" s="4" t="s">
        <v>149</v>
      </c>
      <c r="E154" s="4" t="s">
        <v>101</v>
      </c>
      <c r="F154" s="4" t="s">
        <v>102</v>
      </c>
      <c r="G154" s="14" t="s">
        <v>4</v>
      </c>
      <c r="H154" s="5">
        <v>2</v>
      </c>
      <c r="I154" s="6">
        <v>14</v>
      </c>
      <c r="J154" s="5">
        <f>VLOOKUP($D154,'2021 FantasyPros ADP Half PPR'!$B$1:$J$396,9,0)</f>
        <v>9</v>
      </c>
      <c r="K154" s="17">
        <f>VLOOKUP($D154,'2021 FantasyPros ADP Half PPR'!$B$1:$J$396,8,0)</f>
        <v>99.3</v>
      </c>
      <c r="L154" s="5">
        <f t="shared" ref="L154:L168" si="18">H154-1</f>
        <v>1</v>
      </c>
      <c r="M154" s="6">
        <f t="shared" ref="M154:M168" si="19">IF(ISNA(K154),0,L154-J154)</f>
        <v>-8</v>
      </c>
    </row>
    <row r="155" spans="2:13" hidden="1" x14ac:dyDescent="0.25">
      <c r="B155" s="5" t="s">
        <v>147</v>
      </c>
      <c r="C155" s="4">
        <v>2020</v>
      </c>
      <c r="D155" s="4" t="s">
        <v>346</v>
      </c>
      <c r="E155" s="4" t="s">
        <v>150</v>
      </c>
      <c r="F155" s="4" t="s">
        <v>151</v>
      </c>
      <c r="G155" s="14" t="s">
        <v>8</v>
      </c>
      <c r="H155" s="5">
        <v>3</v>
      </c>
      <c r="I155" s="6">
        <v>35</v>
      </c>
      <c r="J155" s="5">
        <f>VLOOKUP($D155,'2021 FantasyPros ADP Half PPR'!$B$1:$J$396,9,0)</f>
        <v>5</v>
      </c>
      <c r="K155" s="17">
        <f>VLOOKUP($D155,'2021 FantasyPros ADP Half PPR'!$B$1:$J$396,8,0)</f>
        <v>58</v>
      </c>
      <c r="L155" s="5">
        <f t="shared" si="18"/>
        <v>2</v>
      </c>
      <c r="M155" s="6">
        <f t="shared" si="19"/>
        <v>-3</v>
      </c>
    </row>
    <row r="156" spans="2:13" hidden="1" x14ac:dyDescent="0.25">
      <c r="B156" s="5" t="s">
        <v>147</v>
      </c>
      <c r="C156" s="4">
        <v>2020</v>
      </c>
      <c r="D156" s="4" t="s">
        <v>152</v>
      </c>
      <c r="E156" s="4" t="s">
        <v>94</v>
      </c>
      <c r="F156" s="4" t="s">
        <v>95</v>
      </c>
      <c r="G156" s="14" t="s">
        <v>8</v>
      </c>
      <c r="H156" s="5">
        <v>4</v>
      </c>
      <c r="I156" s="6">
        <v>38</v>
      </c>
      <c r="J156" s="5">
        <f>VLOOKUP($D156,'2021 FantasyPros ADP Half PPR'!$B$1:$J$396,9,0)</f>
        <v>6</v>
      </c>
      <c r="K156" s="17">
        <f>VLOOKUP($D156,'2021 FantasyPros ADP Half PPR'!$B$1:$J$396,8,0)</f>
        <v>67.7</v>
      </c>
      <c r="L156" s="5">
        <f t="shared" si="18"/>
        <v>3</v>
      </c>
      <c r="M156" s="6">
        <f t="shared" si="19"/>
        <v>-3</v>
      </c>
    </row>
    <row r="157" spans="2:13" hidden="1" x14ac:dyDescent="0.25">
      <c r="B157" s="5" t="s">
        <v>147</v>
      </c>
      <c r="C157" s="4">
        <v>2020</v>
      </c>
      <c r="D157" s="4" t="s">
        <v>153</v>
      </c>
      <c r="E157" s="4" t="s">
        <v>94</v>
      </c>
      <c r="F157" s="4" t="s">
        <v>95</v>
      </c>
      <c r="G157" s="14" t="s">
        <v>4</v>
      </c>
      <c r="H157" s="5">
        <v>5</v>
      </c>
      <c r="I157" s="6">
        <v>59</v>
      </c>
      <c r="J157" s="5">
        <f>VLOOKUP($D157,'2021 FantasyPros ADP Half PPR'!$B$1:$J$396,9,0)</f>
        <v>5</v>
      </c>
      <c r="K157" s="17">
        <f>VLOOKUP($D157,'2021 FantasyPros ADP Half PPR'!$B$1:$J$396,8,0)</f>
        <v>49.3</v>
      </c>
      <c r="L157" s="5">
        <f t="shared" si="18"/>
        <v>4</v>
      </c>
      <c r="M157" s="6">
        <f t="shared" si="19"/>
        <v>-1</v>
      </c>
    </row>
    <row r="158" spans="2:13" hidden="1" x14ac:dyDescent="0.25">
      <c r="B158" s="5" t="s">
        <v>147</v>
      </c>
      <c r="C158" s="4">
        <v>2020</v>
      </c>
      <c r="D158" s="4" t="s">
        <v>154</v>
      </c>
      <c r="E158" s="4" t="s">
        <v>64</v>
      </c>
      <c r="F158" s="4" t="s">
        <v>65</v>
      </c>
      <c r="G158" s="14" t="s">
        <v>28</v>
      </c>
      <c r="H158" s="5">
        <v>6</v>
      </c>
      <c r="I158" s="6">
        <v>62</v>
      </c>
      <c r="J158" s="5">
        <f>VLOOKUP($D158,'2021 FantasyPros ADP Half PPR'!$B$1:$J$396,9,0)</f>
        <v>15</v>
      </c>
      <c r="K158" s="17">
        <f>VLOOKUP($D158,'2021 FantasyPros ADP Half PPR'!$B$1:$J$396,8,0)</f>
        <v>170</v>
      </c>
      <c r="L158" s="5">
        <f t="shared" si="18"/>
        <v>5</v>
      </c>
      <c r="M158" s="6">
        <f t="shared" si="19"/>
        <v>-10</v>
      </c>
    </row>
    <row r="159" spans="2:13" hidden="1" x14ac:dyDescent="0.25">
      <c r="B159" s="5" t="s">
        <v>147</v>
      </c>
      <c r="C159" s="4">
        <v>2020</v>
      </c>
      <c r="D159" s="4" t="s">
        <v>155</v>
      </c>
      <c r="E159" s="4" t="s">
        <v>13</v>
      </c>
      <c r="F159" s="4" t="s">
        <v>14</v>
      </c>
      <c r="G159" s="14" t="s">
        <v>32</v>
      </c>
      <c r="H159" s="5">
        <v>7</v>
      </c>
      <c r="I159" s="6">
        <v>83</v>
      </c>
      <c r="J159" s="5">
        <f>VLOOKUP($D159,'2021 FantasyPros ADP Half PPR'!$B$1:$J$396,9,0)</f>
        <v>10</v>
      </c>
      <c r="K159" s="17">
        <f>VLOOKUP($D159,'2021 FantasyPros ADP Half PPR'!$B$1:$J$396,8,0)</f>
        <v>117</v>
      </c>
      <c r="L159" s="5">
        <f t="shared" si="18"/>
        <v>6</v>
      </c>
      <c r="M159" s="6">
        <f t="shared" si="19"/>
        <v>-4</v>
      </c>
    </row>
    <row r="160" spans="2:13" hidden="1" x14ac:dyDescent="0.25">
      <c r="B160" s="5" t="s">
        <v>147</v>
      </c>
      <c r="C160" s="4">
        <v>2020</v>
      </c>
      <c r="D160" s="4" t="s">
        <v>156</v>
      </c>
      <c r="E160" s="4" t="s">
        <v>101</v>
      </c>
      <c r="F160" s="4" t="s">
        <v>102</v>
      </c>
      <c r="G160" s="14" t="s">
        <v>8</v>
      </c>
      <c r="H160" s="5">
        <v>8</v>
      </c>
      <c r="I160" s="6">
        <v>86</v>
      </c>
      <c r="J160" s="5">
        <f>VLOOKUP($D160,'2021 FantasyPros ADP Half PPR'!$B$1:$J$396,9,0)</f>
        <v>13</v>
      </c>
      <c r="K160" s="17">
        <f>VLOOKUP($D160,'2021 FantasyPros ADP Half PPR'!$B$1:$J$396,8,0)</f>
        <v>155</v>
      </c>
      <c r="L160" s="5">
        <f t="shared" si="18"/>
        <v>7</v>
      </c>
      <c r="M160" s="6">
        <f t="shared" si="19"/>
        <v>-6</v>
      </c>
    </row>
    <row r="161" spans="2:13" hidden="1" x14ac:dyDescent="0.25">
      <c r="B161" s="5" t="s">
        <v>147</v>
      </c>
      <c r="C161" s="4">
        <v>2020</v>
      </c>
      <c r="D161" s="4" t="s">
        <v>157</v>
      </c>
      <c r="E161" s="4" t="s">
        <v>79</v>
      </c>
      <c r="F161" s="4" t="s">
        <v>80</v>
      </c>
      <c r="G161" s="14" t="s">
        <v>4</v>
      </c>
      <c r="H161" s="5">
        <v>9</v>
      </c>
      <c r="I161" s="6">
        <v>107</v>
      </c>
      <c r="J161" s="5">
        <f>VLOOKUP($D161,'2021 FantasyPros ADP Half PPR'!$B$1:$J$396,9,0)</f>
        <v>15</v>
      </c>
      <c r="K161" s="17">
        <f>VLOOKUP($D161,'2021 FantasyPros ADP Half PPR'!$B$1:$J$396,8,0)</f>
        <v>332</v>
      </c>
      <c r="L161" s="5">
        <f t="shared" si="18"/>
        <v>8</v>
      </c>
      <c r="M161" s="6">
        <f t="shared" si="19"/>
        <v>-7</v>
      </c>
    </row>
    <row r="162" spans="2:13" hidden="1" x14ac:dyDescent="0.25">
      <c r="B162" s="5" t="s">
        <v>147</v>
      </c>
      <c r="C162" s="4">
        <v>2020</v>
      </c>
      <c r="D162" s="4" t="s">
        <v>158</v>
      </c>
      <c r="E162" s="4" t="s">
        <v>23</v>
      </c>
      <c r="F162" s="4" t="s">
        <v>24</v>
      </c>
      <c r="G162" s="14" t="s">
        <v>8</v>
      </c>
      <c r="H162" s="5">
        <v>10</v>
      </c>
      <c r="I162" s="6">
        <v>110</v>
      </c>
      <c r="J162" s="5">
        <f>VLOOKUP($D162,'2021 FantasyPros ADP Half PPR'!$B$1:$J$396,9,0)</f>
        <v>2</v>
      </c>
      <c r="K162" s="17">
        <f>VLOOKUP($D162,'2021 FantasyPros ADP Half PPR'!$B$1:$J$396,8,0)</f>
        <v>22.7</v>
      </c>
      <c r="L162" s="5">
        <f t="shared" si="18"/>
        <v>9</v>
      </c>
      <c r="M162" s="6">
        <f t="shared" si="19"/>
        <v>7</v>
      </c>
    </row>
    <row r="163" spans="2:13" hidden="1" x14ac:dyDescent="0.25">
      <c r="B163" s="5" t="s">
        <v>147</v>
      </c>
      <c r="C163" s="4">
        <v>2020</v>
      </c>
      <c r="D163" s="4" t="s">
        <v>159</v>
      </c>
      <c r="E163" s="4" t="s">
        <v>133</v>
      </c>
      <c r="F163" s="4" t="s">
        <v>134</v>
      </c>
      <c r="G163" s="14" t="s">
        <v>40</v>
      </c>
      <c r="H163" s="5">
        <v>11</v>
      </c>
      <c r="I163" s="6">
        <v>131</v>
      </c>
      <c r="J163" s="5" t="e">
        <f>VLOOKUP($D163,'2021 FantasyPros ADP Half PPR'!$B$1:$J$396,9,0)</f>
        <v>#N/A</v>
      </c>
      <c r="K163" s="17" t="e">
        <f>VLOOKUP($D163,'2021 FantasyPros ADP Half PPR'!$B$1:$J$396,8,0)</f>
        <v>#N/A</v>
      </c>
      <c r="L163" s="5">
        <f t="shared" si="18"/>
        <v>10</v>
      </c>
      <c r="M163" s="6">
        <f t="shared" si="19"/>
        <v>0</v>
      </c>
    </row>
    <row r="164" spans="2:13" hidden="1" x14ac:dyDescent="0.25">
      <c r="B164" s="5" t="s">
        <v>147</v>
      </c>
      <c r="C164" s="4">
        <v>2020</v>
      </c>
      <c r="D164" s="4" t="s">
        <v>160</v>
      </c>
      <c r="E164" s="4" t="s">
        <v>6</v>
      </c>
      <c r="F164" s="4" t="s">
        <v>7</v>
      </c>
      <c r="G164" s="14" t="s">
        <v>28</v>
      </c>
      <c r="H164" s="5">
        <v>12</v>
      </c>
      <c r="I164" s="6">
        <v>134</v>
      </c>
      <c r="J164" s="5">
        <f>VLOOKUP($D164,'2021 FantasyPros ADP Half PPR'!$B$1:$J$396,9,0)</f>
        <v>6</v>
      </c>
      <c r="K164" s="17">
        <f>VLOOKUP($D164,'2021 FantasyPros ADP Half PPR'!$B$1:$J$396,8,0)</f>
        <v>67.3</v>
      </c>
      <c r="L164" s="5">
        <f t="shared" si="18"/>
        <v>11</v>
      </c>
      <c r="M164" s="6">
        <f t="shared" si="19"/>
        <v>5</v>
      </c>
    </row>
    <row r="165" spans="2:13" hidden="1" x14ac:dyDescent="0.25">
      <c r="B165" s="5" t="s">
        <v>147</v>
      </c>
      <c r="C165" s="4">
        <v>2020</v>
      </c>
      <c r="D165" s="4" t="s">
        <v>161</v>
      </c>
      <c r="E165" s="4" t="s">
        <v>121</v>
      </c>
      <c r="F165" s="4" t="s">
        <v>122</v>
      </c>
      <c r="G165" s="14" t="s">
        <v>49</v>
      </c>
      <c r="H165" s="5">
        <v>13</v>
      </c>
      <c r="I165" s="6">
        <v>155</v>
      </c>
      <c r="J165" s="5">
        <f>VLOOKUP($D165,'2021 FantasyPros ADP Half PPR'!$B$1:$J$396,9,0)</f>
        <v>15</v>
      </c>
      <c r="K165" s="17">
        <f>VLOOKUP($D165,'2021 FantasyPros ADP Half PPR'!$B$1:$J$396,8,0)</f>
        <v>168</v>
      </c>
      <c r="L165" s="5">
        <f t="shared" si="18"/>
        <v>12</v>
      </c>
      <c r="M165" s="6">
        <f t="shared" si="19"/>
        <v>-3</v>
      </c>
    </row>
    <row r="166" spans="2:13" hidden="1" x14ac:dyDescent="0.25">
      <c r="B166" s="5" t="s">
        <v>147</v>
      </c>
      <c r="C166" s="4">
        <v>2020</v>
      </c>
      <c r="D166" s="4" t="s">
        <v>162</v>
      </c>
      <c r="E166" s="4" t="s">
        <v>73</v>
      </c>
      <c r="F166" s="4" t="s">
        <v>74</v>
      </c>
      <c r="G166" s="14" t="s">
        <v>32</v>
      </c>
      <c r="H166" s="5">
        <v>14</v>
      </c>
      <c r="I166" s="6">
        <v>158</v>
      </c>
      <c r="J166" s="5" t="e">
        <f>VLOOKUP($D166,'2021 FantasyPros ADP Half PPR'!$B$1:$J$396,9,0)</f>
        <v>#N/A</v>
      </c>
      <c r="K166" s="17" t="e">
        <f>VLOOKUP($D166,'2021 FantasyPros ADP Half PPR'!$B$1:$J$396,8,0)</f>
        <v>#N/A</v>
      </c>
      <c r="L166" s="5">
        <f t="shared" si="18"/>
        <v>13</v>
      </c>
      <c r="M166" s="6">
        <f t="shared" si="19"/>
        <v>0</v>
      </c>
    </row>
    <row r="167" spans="2:13" hidden="1" x14ac:dyDescent="0.25">
      <c r="B167" s="5" t="s">
        <v>147</v>
      </c>
      <c r="C167" s="4">
        <v>2020</v>
      </c>
      <c r="D167" s="4" t="s">
        <v>163</v>
      </c>
      <c r="E167" s="4" t="s">
        <v>70</v>
      </c>
      <c r="F167" s="4" t="s">
        <v>71</v>
      </c>
      <c r="G167" s="14" t="s">
        <v>8</v>
      </c>
      <c r="H167" s="5">
        <v>15</v>
      </c>
      <c r="I167" s="6">
        <v>179</v>
      </c>
      <c r="J167" s="5">
        <f>VLOOKUP($D167,'2021 FantasyPros ADP Half PPR'!$B$1:$J$396,9,0)</f>
        <v>11</v>
      </c>
      <c r="K167" s="17">
        <f>VLOOKUP($D167,'2021 FantasyPros ADP Half PPR'!$B$1:$J$396,8,0)</f>
        <v>123</v>
      </c>
      <c r="L167" s="5">
        <f t="shared" si="18"/>
        <v>14</v>
      </c>
      <c r="M167" s="6">
        <f t="shared" si="19"/>
        <v>3</v>
      </c>
    </row>
    <row r="168" spans="2:13" hidden="1" x14ac:dyDescent="0.25">
      <c r="B168" s="5" t="s">
        <v>147</v>
      </c>
      <c r="C168" s="4">
        <v>2020</v>
      </c>
      <c r="D168" s="4" t="s">
        <v>164</v>
      </c>
      <c r="E168" s="4" t="s">
        <v>112</v>
      </c>
      <c r="F168" s="4" t="s">
        <v>113</v>
      </c>
      <c r="G168" s="14" t="s">
        <v>4</v>
      </c>
      <c r="H168" s="5">
        <v>16</v>
      </c>
      <c r="I168" s="6">
        <v>182</v>
      </c>
      <c r="J168" s="5" t="e">
        <f>VLOOKUP($D168,'2021 FantasyPros ADP Half PPR'!$B$1:$J$396,9,0)</f>
        <v>#N/A</v>
      </c>
      <c r="K168" s="17" t="e">
        <f>VLOOKUP($D168,'2021 FantasyPros ADP Half PPR'!$B$1:$J$396,8,0)</f>
        <v>#N/A</v>
      </c>
      <c r="L168" s="5">
        <f t="shared" si="18"/>
        <v>15</v>
      </c>
      <c r="M168" s="6">
        <f t="shared" si="19"/>
        <v>0</v>
      </c>
    </row>
    <row r="169" spans="2:13" hidden="1" x14ac:dyDescent="0.25">
      <c r="B169" s="5" t="s">
        <v>204</v>
      </c>
      <c r="C169" s="4">
        <v>2020</v>
      </c>
      <c r="D169" s="4" t="s">
        <v>205</v>
      </c>
      <c r="E169" s="4" t="s">
        <v>23</v>
      </c>
      <c r="F169" s="4" t="s">
        <v>24</v>
      </c>
      <c r="G169" s="14" t="s">
        <v>4</v>
      </c>
      <c r="H169" s="5">
        <v>1</v>
      </c>
      <c r="I169" s="6">
        <v>4</v>
      </c>
      <c r="J169" s="5">
        <f>VLOOKUP($D169,'2021 FantasyPros ADP Half PPR'!$B$1:$J$396,9,0)</f>
        <v>1</v>
      </c>
      <c r="K169" s="17">
        <f>VLOOKUP($D169,'2021 FantasyPros ADP Half PPR'!$B$1:$J$396,8,0)</f>
        <v>2</v>
      </c>
      <c r="L169" s="5" t="s">
        <v>890</v>
      </c>
      <c r="M169" s="6"/>
    </row>
    <row r="170" spans="2:13" hidden="1" x14ac:dyDescent="0.25">
      <c r="B170" s="5" t="s">
        <v>204</v>
      </c>
      <c r="C170" s="4">
        <v>2020</v>
      </c>
      <c r="D170" s="4" t="s">
        <v>206</v>
      </c>
      <c r="E170" s="4" t="s">
        <v>55</v>
      </c>
      <c r="F170" s="4" t="s">
        <v>56</v>
      </c>
      <c r="G170" s="14" t="s">
        <v>8</v>
      </c>
      <c r="H170" s="5">
        <v>2</v>
      </c>
      <c r="I170" s="6">
        <v>21</v>
      </c>
      <c r="J170" s="5">
        <f>VLOOKUP($D170,'2021 FantasyPros ADP Half PPR'!$B$1:$J$396,9,0)</f>
        <v>4</v>
      </c>
      <c r="K170" s="17">
        <f>VLOOKUP($D170,'2021 FantasyPros ADP Half PPR'!$B$1:$J$396,8,0)</f>
        <v>38.700000000000003</v>
      </c>
      <c r="L170" s="5">
        <f t="shared" ref="L170:L184" si="20">H170-1</f>
        <v>1</v>
      </c>
      <c r="M170" s="6">
        <f t="shared" ref="M170:M184" si="21">IF(ISNA(K170),0,L170-J170)</f>
        <v>-3</v>
      </c>
    </row>
    <row r="171" spans="2:13" hidden="1" x14ac:dyDescent="0.25">
      <c r="B171" s="5" t="s">
        <v>204</v>
      </c>
      <c r="C171" s="4">
        <v>2020</v>
      </c>
      <c r="D171" s="4" t="s">
        <v>207</v>
      </c>
      <c r="E171" s="4" t="s">
        <v>23</v>
      </c>
      <c r="F171" s="4" t="s">
        <v>24</v>
      </c>
      <c r="G171" s="14" t="s">
        <v>8</v>
      </c>
      <c r="H171" s="5">
        <v>3</v>
      </c>
      <c r="I171" s="6">
        <v>28</v>
      </c>
      <c r="J171" s="5">
        <f>VLOOKUP($D171,'2021 FantasyPros ADP Half PPR'!$B$1:$J$396,9,0)</f>
        <v>4</v>
      </c>
      <c r="K171" s="17">
        <f>VLOOKUP($D171,'2021 FantasyPros ADP Half PPR'!$B$1:$J$396,8,0)</f>
        <v>46.7</v>
      </c>
      <c r="L171" s="5">
        <f t="shared" si="20"/>
        <v>2</v>
      </c>
      <c r="M171" s="6">
        <f t="shared" si="21"/>
        <v>-2</v>
      </c>
    </row>
    <row r="172" spans="2:13" hidden="1" x14ac:dyDescent="0.25">
      <c r="B172" s="5" t="s">
        <v>204</v>
      </c>
      <c r="C172" s="4">
        <v>2020</v>
      </c>
      <c r="D172" s="4" t="s">
        <v>208</v>
      </c>
      <c r="E172" s="4" t="s">
        <v>194</v>
      </c>
      <c r="F172" s="4" t="s">
        <v>195</v>
      </c>
      <c r="G172" s="14" t="s">
        <v>4</v>
      </c>
      <c r="H172" s="5">
        <v>4</v>
      </c>
      <c r="I172" s="6">
        <v>45</v>
      </c>
      <c r="J172" s="5">
        <f>VLOOKUP($D172,'2021 FantasyPros ADP Half PPR'!$B$1:$J$396,9,0)</f>
        <v>7</v>
      </c>
      <c r="K172" s="17">
        <f>VLOOKUP($D172,'2021 FantasyPros ADP Half PPR'!$B$1:$J$396,8,0)</f>
        <v>72.7</v>
      </c>
      <c r="L172" s="5">
        <f t="shared" si="20"/>
        <v>3</v>
      </c>
      <c r="M172" s="6">
        <f t="shared" si="21"/>
        <v>-4</v>
      </c>
    </row>
    <row r="173" spans="2:13" hidden="1" x14ac:dyDescent="0.25">
      <c r="B173" s="5" t="s">
        <v>204</v>
      </c>
      <c r="C173" s="4">
        <v>2020</v>
      </c>
      <c r="D173" s="4" t="s">
        <v>209</v>
      </c>
      <c r="E173" s="4" t="s">
        <v>34</v>
      </c>
      <c r="F173" s="4" t="s">
        <v>35</v>
      </c>
      <c r="G173" s="14" t="s">
        <v>32</v>
      </c>
      <c r="H173" s="5">
        <v>5</v>
      </c>
      <c r="I173" s="6">
        <v>52</v>
      </c>
      <c r="J173" s="5">
        <f>VLOOKUP($D173,'2021 FantasyPros ADP Half PPR'!$B$1:$J$396,9,0)</f>
        <v>13</v>
      </c>
      <c r="K173" s="17">
        <f>VLOOKUP($D173,'2021 FantasyPros ADP Half PPR'!$B$1:$J$396,8,0)</f>
        <v>144</v>
      </c>
      <c r="L173" s="5">
        <f t="shared" si="20"/>
        <v>4</v>
      </c>
      <c r="M173" s="6">
        <f t="shared" si="21"/>
        <v>-9</v>
      </c>
    </row>
    <row r="174" spans="2:13" hidden="1" x14ac:dyDescent="0.25">
      <c r="B174" s="5" t="s">
        <v>204</v>
      </c>
      <c r="C174" s="4">
        <v>2020</v>
      </c>
      <c r="D174" s="4" t="s">
        <v>210</v>
      </c>
      <c r="E174" s="4" t="s">
        <v>101</v>
      </c>
      <c r="F174" s="4" t="s">
        <v>102</v>
      </c>
      <c r="G174" s="14" t="s">
        <v>28</v>
      </c>
      <c r="H174" s="5">
        <v>6</v>
      </c>
      <c r="I174" s="6">
        <v>69</v>
      </c>
      <c r="J174" s="5">
        <f>VLOOKUP($D174,'2021 FantasyPros ADP Half PPR'!$B$1:$J$396,9,0)</f>
        <v>4</v>
      </c>
      <c r="K174" s="17">
        <f>VLOOKUP($D174,'2021 FantasyPros ADP Half PPR'!$B$1:$J$396,8,0)</f>
        <v>41</v>
      </c>
      <c r="L174" s="5">
        <f t="shared" si="20"/>
        <v>5</v>
      </c>
      <c r="M174" s="6">
        <f t="shared" si="21"/>
        <v>1</v>
      </c>
    </row>
    <row r="175" spans="2:13" hidden="1" x14ac:dyDescent="0.25">
      <c r="B175" s="5" t="s">
        <v>204</v>
      </c>
      <c r="C175" s="4">
        <v>2020</v>
      </c>
      <c r="D175" s="4" t="s">
        <v>211</v>
      </c>
      <c r="E175" s="4" t="s">
        <v>168</v>
      </c>
      <c r="F175" s="4" t="s">
        <v>169</v>
      </c>
      <c r="G175" s="14" t="s">
        <v>8</v>
      </c>
      <c r="H175" s="5">
        <v>7</v>
      </c>
      <c r="I175" s="6">
        <v>76</v>
      </c>
      <c r="J175" s="5">
        <f>VLOOKUP($D175,'2021 FantasyPros ADP Half PPR'!$B$1:$J$396,9,0)</f>
        <v>15</v>
      </c>
      <c r="K175" s="17">
        <f>VLOOKUP($D175,'2021 FantasyPros ADP Half PPR'!$B$1:$J$396,8,0)</f>
        <v>211</v>
      </c>
      <c r="L175" s="5">
        <f t="shared" si="20"/>
        <v>6</v>
      </c>
      <c r="M175" s="6">
        <f t="shared" si="21"/>
        <v>-9</v>
      </c>
    </row>
    <row r="176" spans="2:13" hidden="1" x14ac:dyDescent="0.25">
      <c r="B176" s="5" t="s">
        <v>204</v>
      </c>
      <c r="C176" s="4">
        <v>2020</v>
      </c>
      <c r="D176" s="4" t="s">
        <v>212</v>
      </c>
      <c r="E176" s="4" t="s">
        <v>90</v>
      </c>
      <c r="F176" s="4" t="s">
        <v>91</v>
      </c>
      <c r="G176" s="14" t="s">
        <v>40</v>
      </c>
      <c r="H176" s="5">
        <v>8</v>
      </c>
      <c r="I176" s="6">
        <v>93</v>
      </c>
      <c r="J176" s="5" t="e">
        <f>VLOOKUP($D176,'2021 FantasyPros ADP Half PPR'!$B$1:$J$396,9,0)</f>
        <v>#N/A</v>
      </c>
      <c r="K176" s="17" t="e">
        <f>VLOOKUP($D176,'2021 FantasyPros ADP Half PPR'!$B$1:$J$396,8,0)</f>
        <v>#N/A</v>
      </c>
      <c r="L176" s="5">
        <f t="shared" si="20"/>
        <v>7</v>
      </c>
      <c r="M176" s="6">
        <f t="shared" si="21"/>
        <v>0</v>
      </c>
    </row>
    <row r="177" spans="2:13" hidden="1" x14ac:dyDescent="0.25">
      <c r="B177" s="5" t="s">
        <v>204</v>
      </c>
      <c r="C177" s="4">
        <v>2020</v>
      </c>
      <c r="D177" s="4" t="s">
        <v>213</v>
      </c>
      <c r="E177" s="4" t="s">
        <v>19</v>
      </c>
      <c r="F177" s="4" t="s">
        <v>20</v>
      </c>
      <c r="G177" s="14" t="s">
        <v>49</v>
      </c>
      <c r="H177" s="5">
        <v>9</v>
      </c>
      <c r="I177" s="6">
        <v>100</v>
      </c>
      <c r="J177" s="5">
        <f>VLOOKUP($D177,'2021 FantasyPros ADP Half PPR'!$B$1:$J$396,9,0)</f>
        <v>11</v>
      </c>
      <c r="K177" s="17">
        <f>VLOOKUP($D177,'2021 FantasyPros ADP Half PPR'!$B$1:$J$396,8,0)</f>
        <v>120.3</v>
      </c>
      <c r="L177" s="5">
        <f t="shared" si="20"/>
        <v>8</v>
      </c>
      <c r="M177" s="6">
        <f t="shared" si="21"/>
        <v>-3</v>
      </c>
    </row>
    <row r="178" spans="2:13" hidden="1" x14ac:dyDescent="0.25">
      <c r="B178" s="5" t="s">
        <v>204</v>
      </c>
      <c r="C178" s="4">
        <v>2020</v>
      </c>
      <c r="D178" s="4" t="s">
        <v>887</v>
      </c>
      <c r="E178" s="4" t="s">
        <v>34</v>
      </c>
      <c r="F178" s="4" t="s">
        <v>35</v>
      </c>
      <c r="G178" s="14" t="s">
        <v>8</v>
      </c>
      <c r="H178" s="5">
        <v>10</v>
      </c>
      <c r="I178" s="6">
        <v>117</v>
      </c>
      <c r="J178" s="5" t="e">
        <f>VLOOKUP($D178,'2021 FantasyPros ADP Half PPR'!$B$1:$J$396,9,0)</f>
        <v>#N/A</v>
      </c>
      <c r="K178" s="17" t="e">
        <f>VLOOKUP($D178,'2021 FantasyPros ADP Half PPR'!$B$1:$J$396,8,0)</f>
        <v>#N/A</v>
      </c>
      <c r="L178" s="5">
        <f t="shared" si="20"/>
        <v>9</v>
      </c>
      <c r="M178" s="6">
        <f t="shared" si="21"/>
        <v>0</v>
      </c>
    </row>
    <row r="179" spans="2:13" hidden="1" x14ac:dyDescent="0.25">
      <c r="B179" s="5" t="s">
        <v>204</v>
      </c>
      <c r="C179" s="4">
        <v>2020</v>
      </c>
      <c r="D179" s="4" t="s">
        <v>214</v>
      </c>
      <c r="E179" s="4" t="s">
        <v>150</v>
      </c>
      <c r="F179" s="4" t="s">
        <v>151</v>
      </c>
      <c r="G179" s="14" t="s">
        <v>8</v>
      </c>
      <c r="H179" s="5">
        <v>11</v>
      </c>
      <c r="I179" s="6">
        <v>124</v>
      </c>
      <c r="J179" s="5">
        <f>VLOOKUP($D179,'2021 FantasyPros ADP Half PPR'!$B$1:$J$396,9,0)</f>
        <v>8</v>
      </c>
      <c r="K179" s="17">
        <f>VLOOKUP($D179,'2021 FantasyPros ADP Half PPR'!$B$1:$J$396,8,0)</f>
        <v>90</v>
      </c>
      <c r="L179" s="5">
        <f t="shared" si="20"/>
        <v>10</v>
      </c>
      <c r="M179" s="6">
        <f t="shared" si="21"/>
        <v>2</v>
      </c>
    </row>
    <row r="180" spans="2:13" hidden="1" x14ac:dyDescent="0.25">
      <c r="B180" s="5" t="s">
        <v>204</v>
      </c>
      <c r="C180" s="4">
        <v>2020</v>
      </c>
      <c r="D180" s="4" t="s">
        <v>215</v>
      </c>
      <c r="E180" s="4" t="s">
        <v>2</v>
      </c>
      <c r="F180" s="4" t="s">
        <v>3</v>
      </c>
      <c r="G180" s="14" t="s">
        <v>8</v>
      </c>
      <c r="H180" s="5">
        <v>12</v>
      </c>
      <c r="I180" s="6">
        <v>141</v>
      </c>
      <c r="J180" s="5">
        <f>VLOOKUP($D180,'2021 FantasyPros ADP Half PPR'!$B$1:$J$396,9,0)</f>
        <v>13</v>
      </c>
      <c r="K180" s="17">
        <f>VLOOKUP($D180,'2021 FantasyPros ADP Half PPR'!$B$1:$J$396,8,0)</f>
        <v>149.69999999999999</v>
      </c>
      <c r="L180" s="5">
        <f t="shared" si="20"/>
        <v>11</v>
      </c>
      <c r="M180" s="6">
        <f t="shared" si="21"/>
        <v>-2</v>
      </c>
    </row>
    <row r="181" spans="2:13" hidden="1" x14ac:dyDescent="0.25">
      <c r="B181" s="5" t="s">
        <v>204</v>
      </c>
      <c r="C181" s="4">
        <v>2020</v>
      </c>
      <c r="D181" s="4" t="s">
        <v>216</v>
      </c>
      <c r="E181" s="4" t="s">
        <v>73</v>
      </c>
      <c r="F181" s="4" t="s">
        <v>74</v>
      </c>
      <c r="G181" s="14" t="s">
        <v>8</v>
      </c>
      <c r="H181" s="5">
        <v>13</v>
      </c>
      <c r="I181" s="6">
        <v>148</v>
      </c>
      <c r="J181" s="5">
        <f>VLOOKUP($D181,'2021 FantasyPros ADP Half PPR'!$B$1:$J$396,9,0)</f>
        <v>15</v>
      </c>
      <c r="K181" s="17">
        <f>VLOOKUP($D181,'2021 FantasyPros ADP Half PPR'!$B$1:$J$396,8,0)</f>
        <v>219</v>
      </c>
      <c r="L181" s="5">
        <f t="shared" si="20"/>
        <v>12</v>
      </c>
      <c r="M181" s="6">
        <f t="shared" si="21"/>
        <v>-3</v>
      </c>
    </row>
    <row r="182" spans="2:13" hidden="1" x14ac:dyDescent="0.25">
      <c r="B182" s="5" t="s">
        <v>204</v>
      </c>
      <c r="C182" s="4">
        <v>2020</v>
      </c>
      <c r="D182" s="4" t="s">
        <v>217</v>
      </c>
      <c r="E182" s="4" t="s">
        <v>105</v>
      </c>
      <c r="F182" s="4" t="s">
        <v>106</v>
      </c>
      <c r="G182" s="14" t="s">
        <v>4</v>
      </c>
      <c r="H182" s="5">
        <v>14</v>
      </c>
      <c r="I182" s="6">
        <v>165</v>
      </c>
      <c r="J182" s="5">
        <f>VLOOKUP($D182,'2021 FantasyPros ADP Half PPR'!$B$1:$J$396,9,0)</f>
        <v>15</v>
      </c>
      <c r="K182" s="17">
        <f>VLOOKUP($D182,'2021 FantasyPros ADP Half PPR'!$B$1:$J$396,8,0)</f>
        <v>336</v>
      </c>
      <c r="L182" s="5">
        <f t="shared" si="20"/>
        <v>13</v>
      </c>
      <c r="M182" s="6">
        <f t="shared" si="21"/>
        <v>-2</v>
      </c>
    </row>
    <row r="183" spans="2:13" hidden="1" x14ac:dyDescent="0.25">
      <c r="B183" s="5" t="s">
        <v>204</v>
      </c>
      <c r="C183" s="4">
        <v>2020</v>
      </c>
      <c r="D183" s="4" t="s">
        <v>218</v>
      </c>
      <c r="E183" s="4" t="s">
        <v>61</v>
      </c>
      <c r="F183" s="4" t="s">
        <v>62</v>
      </c>
      <c r="G183" s="14" t="s">
        <v>8</v>
      </c>
      <c r="H183" s="5">
        <v>15</v>
      </c>
      <c r="I183" s="6">
        <v>172</v>
      </c>
      <c r="J183" s="5">
        <f>VLOOKUP($D183,'2021 FantasyPros ADP Half PPR'!$B$1:$J$396,9,0)</f>
        <v>15</v>
      </c>
      <c r="K183" s="17">
        <f>VLOOKUP($D183,'2021 FantasyPros ADP Half PPR'!$B$1:$J$396,8,0)</f>
        <v>287</v>
      </c>
      <c r="L183" s="5">
        <f t="shared" si="20"/>
        <v>14</v>
      </c>
      <c r="M183" s="6">
        <f t="shared" si="21"/>
        <v>-1</v>
      </c>
    </row>
    <row r="184" spans="2:13" hidden="1" x14ac:dyDescent="0.25">
      <c r="B184" s="5" t="s">
        <v>204</v>
      </c>
      <c r="C184" s="4">
        <v>2020</v>
      </c>
      <c r="D184" s="4" t="s">
        <v>219</v>
      </c>
      <c r="E184" s="4" t="s">
        <v>6</v>
      </c>
      <c r="F184" s="4" t="s">
        <v>7</v>
      </c>
      <c r="G184" s="14" t="s">
        <v>4</v>
      </c>
      <c r="H184" s="5">
        <v>16</v>
      </c>
      <c r="I184" s="6">
        <v>189</v>
      </c>
      <c r="J184" s="5">
        <f>VLOOKUP($D184,'2021 FantasyPros ADP Half PPR'!$B$1:$J$396,9,0)</f>
        <v>9</v>
      </c>
      <c r="K184" s="17">
        <f>VLOOKUP($D184,'2021 FantasyPros ADP Half PPR'!$B$1:$J$396,8,0)</f>
        <v>97</v>
      </c>
      <c r="L184" s="5">
        <f t="shared" si="20"/>
        <v>15</v>
      </c>
      <c r="M184" s="6">
        <f t="shared" si="21"/>
        <v>6</v>
      </c>
    </row>
    <row r="185" spans="2:13" hidden="1" x14ac:dyDescent="0.25">
      <c r="B185" s="5" t="s">
        <v>51</v>
      </c>
      <c r="C185" s="4">
        <v>2020</v>
      </c>
      <c r="D185" s="4" t="s">
        <v>52</v>
      </c>
      <c r="E185" s="4" t="s">
        <v>37</v>
      </c>
      <c r="F185" s="4" t="s">
        <v>38</v>
      </c>
      <c r="G185" s="14" t="s">
        <v>4</v>
      </c>
      <c r="H185" s="5">
        <v>1</v>
      </c>
      <c r="I185" s="6">
        <v>6</v>
      </c>
      <c r="J185" s="5">
        <f>VLOOKUP($D185,'2021 FantasyPros ADP Half PPR'!$B$1:$J$396,9,0)</f>
        <v>1</v>
      </c>
      <c r="K185" s="17">
        <f>VLOOKUP($D185,'2021 FantasyPros ADP Half PPR'!$B$1:$J$396,8,0)</f>
        <v>3</v>
      </c>
      <c r="L185" s="5" t="s">
        <v>890</v>
      </c>
      <c r="M185" s="6"/>
    </row>
    <row r="186" spans="2:13" hidden="1" x14ac:dyDescent="0.25">
      <c r="B186" s="5" t="s">
        <v>51</v>
      </c>
      <c r="C186" s="4">
        <v>2020</v>
      </c>
      <c r="D186" s="4" t="s">
        <v>53</v>
      </c>
      <c r="E186" s="4" t="s">
        <v>26</v>
      </c>
      <c r="F186" s="4" t="s">
        <v>27</v>
      </c>
      <c r="G186" s="14" t="s">
        <v>8</v>
      </c>
      <c r="H186" s="5">
        <v>2</v>
      </c>
      <c r="I186" s="6">
        <v>19</v>
      </c>
      <c r="J186" s="5">
        <f>VLOOKUP($D186,'2021 FantasyPros ADP Half PPR'!$B$1:$J$396,9,0)</f>
        <v>4</v>
      </c>
      <c r="K186" s="17">
        <f>VLOOKUP($D186,'2021 FantasyPros ADP Half PPR'!$B$1:$J$396,8,0)</f>
        <v>39.700000000000003</v>
      </c>
      <c r="L186" s="5">
        <f t="shared" ref="L186:L200" si="22">H186-1</f>
        <v>1</v>
      </c>
      <c r="M186" s="6">
        <f t="shared" ref="M186:M200" si="23">IF(ISNA(K186),0,L186-J186)</f>
        <v>-3</v>
      </c>
    </row>
    <row r="187" spans="2:13" hidden="1" x14ac:dyDescent="0.25">
      <c r="B187" s="5" t="s">
        <v>51</v>
      </c>
      <c r="C187" s="4">
        <v>2020</v>
      </c>
      <c r="D187" s="4" t="s">
        <v>54</v>
      </c>
      <c r="E187" s="4" t="s">
        <v>55</v>
      </c>
      <c r="F187" s="4" t="s">
        <v>56</v>
      </c>
      <c r="G187" s="14" t="s">
        <v>4</v>
      </c>
      <c r="H187" s="5">
        <v>3</v>
      </c>
      <c r="I187" s="6">
        <v>30</v>
      </c>
      <c r="J187" s="5">
        <f>VLOOKUP($D187,'2021 FantasyPros ADP Half PPR'!$B$1:$J$396,9,0)</f>
        <v>7</v>
      </c>
      <c r="K187" s="17">
        <f>VLOOKUP($D187,'2021 FantasyPros ADP Half PPR'!$B$1:$J$396,8,0)</f>
        <v>79.7</v>
      </c>
      <c r="L187" s="5">
        <f t="shared" si="22"/>
        <v>2</v>
      </c>
      <c r="M187" s="6">
        <f t="shared" si="23"/>
        <v>-5</v>
      </c>
    </row>
    <row r="188" spans="2:13" hidden="1" x14ac:dyDescent="0.25">
      <c r="B188" s="5" t="s">
        <v>51</v>
      </c>
      <c r="C188" s="4">
        <v>2020</v>
      </c>
      <c r="D188" s="4" t="s">
        <v>301</v>
      </c>
      <c r="E188" s="4" t="s">
        <v>57</v>
      </c>
      <c r="F188" s="4" t="s">
        <v>58</v>
      </c>
      <c r="G188" s="14" t="s">
        <v>8</v>
      </c>
      <c r="H188" s="5">
        <v>4</v>
      </c>
      <c r="I188" s="6">
        <v>43</v>
      </c>
      <c r="J188" s="5">
        <f>VLOOKUP($D188,'2021 FantasyPros ADP Half PPR'!$B$1:$J$396,9,0)</f>
        <v>2</v>
      </c>
      <c r="K188" s="17">
        <f>VLOOKUP($D188,'2021 FantasyPros ADP Half PPR'!$B$1:$J$396,8,0)</f>
        <v>19.3</v>
      </c>
      <c r="L188" s="5">
        <f t="shared" si="22"/>
        <v>3</v>
      </c>
      <c r="M188" s="6">
        <f t="shared" si="23"/>
        <v>1</v>
      </c>
    </row>
    <row r="189" spans="2:13" hidden="1" x14ac:dyDescent="0.25">
      <c r="B189" s="5" t="s">
        <v>51</v>
      </c>
      <c r="C189" s="4">
        <v>2020</v>
      </c>
      <c r="D189" s="4" t="s">
        <v>59</v>
      </c>
      <c r="E189" s="4" t="s">
        <v>44</v>
      </c>
      <c r="F189" s="4" t="s">
        <v>45</v>
      </c>
      <c r="G189" s="14" t="s">
        <v>32</v>
      </c>
      <c r="H189" s="5">
        <v>5</v>
      </c>
      <c r="I189" s="6">
        <v>54</v>
      </c>
      <c r="J189" s="5">
        <f>VLOOKUP($D189,'2021 FantasyPros ADP Half PPR'!$B$1:$J$396,9,0)</f>
        <v>3</v>
      </c>
      <c r="K189" s="17">
        <f>VLOOKUP($D189,'2021 FantasyPros ADP Half PPR'!$B$1:$J$396,8,0)</f>
        <v>26</v>
      </c>
      <c r="L189" s="5">
        <f t="shared" si="22"/>
        <v>4</v>
      </c>
      <c r="M189" s="6">
        <f t="shared" si="23"/>
        <v>1</v>
      </c>
    </row>
    <row r="190" spans="2:13" hidden="1" x14ac:dyDescent="0.25">
      <c r="B190" s="5" t="s">
        <v>51</v>
      </c>
      <c r="C190" s="4">
        <v>2020</v>
      </c>
      <c r="D190" s="4" t="s">
        <v>60</v>
      </c>
      <c r="E190" s="4" t="s">
        <v>61</v>
      </c>
      <c r="F190" s="4" t="s">
        <v>62</v>
      </c>
      <c r="G190" s="14" t="s">
        <v>4</v>
      </c>
      <c r="H190" s="5">
        <v>6</v>
      </c>
      <c r="I190" s="6">
        <v>67</v>
      </c>
      <c r="J190" s="5">
        <f>VLOOKUP($D190,'2021 FantasyPros ADP Half PPR'!$B$1:$J$396,9,0)</f>
        <v>3</v>
      </c>
      <c r="K190" s="17">
        <f>VLOOKUP($D190,'2021 FantasyPros ADP Half PPR'!$B$1:$J$396,8,0)</f>
        <v>32</v>
      </c>
      <c r="L190" s="5">
        <f t="shared" si="22"/>
        <v>5</v>
      </c>
      <c r="M190" s="6">
        <f t="shared" si="23"/>
        <v>2</v>
      </c>
    </row>
    <row r="191" spans="2:13" hidden="1" x14ac:dyDescent="0.25">
      <c r="B191" s="5" t="s">
        <v>51</v>
      </c>
      <c r="C191" s="4">
        <v>2020</v>
      </c>
      <c r="D191" s="4" t="s">
        <v>63</v>
      </c>
      <c r="E191" s="4" t="s">
        <v>64</v>
      </c>
      <c r="F191" s="4" t="s">
        <v>65</v>
      </c>
      <c r="G191" s="14" t="s">
        <v>8</v>
      </c>
      <c r="H191" s="5">
        <v>7</v>
      </c>
      <c r="I191" s="6">
        <v>78</v>
      </c>
      <c r="J191" s="5">
        <f>VLOOKUP($D191,'2021 FantasyPros ADP Half PPR'!$B$1:$J$396,9,0)</f>
        <v>9</v>
      </c>
      <c r="K191" s="17">
        <f>VLOOKUP($D191,'2021 FantasyPros ADP Half PPR'!$B$1:$J$396,8,0)</f>
        <v>101.7</v>
      </c>
      <c r="L191" s="5">
        <f t="shared" si="22"/>
        <v>6</v>
      </c>
      <c r="M191" s="6">
        <f t="shared" si="23"/>
        <v>-3</v>
      </c>
    </row>
    <row r="192" spans="2:13" hidden="1" x14ac:dyDescent="0.25">
      <c r="B192" s="5" t="s">
        <v>51</v>
      </c>
      <c r="C192" s="4">
        <v>2020</v>
      </c>
      <c r="D192" s="4" t="s">
        <v>66</v>
      </c>
      <c r="E192" s="4" t="s">
        <v>67</v>
      </c>
      <c r="F192" s="4" t="s">
        <v>68</v>
      </c>
      <c r="G192" s="14" t="s">
        <v>28</v>
      </c>
      <c r="H192" s="5">
        <v>8</v>
      </c>
      <c r="I192" s="6">
        <v>91</v>
      </c>
      <c r="J192" s="5">
        <f>VLOOKUP($D192,'2021 FantasyPros ADP Half PPR'!$B$1:$J$396,9,0)</f>
        <v>15</v>
      </c>
      <c r="K192" s="17">
        <f>VLOOKUP($D192,'2021 FantasyPros ADP Half PPR'!$B$1:$J$396,8,0)</f>
        <v>198</v>
      </c>
      <c r="L192" s="5">
        <f t="shared" si="22"/>
        <v>7</v>
      </c>
      <c r="M192" s="6">
        <f t="shared" si="23"/>
        <v>-8</v>
      </c>
    </row>
    <row r="193" spans="2:13" hidden="1" x14ac:dyDescent="0.25">
      <c r="B193" s="5" t="s">
        <v>51</v>
      </c>
      <c r="C193" s="4">
        <v>2020</v>
      </c>
      <c r="D193" s="4" t="s">
        <v>69</v>
      </c>
      <c r="E193" s="4" t="s">
        <v>70</v>
      </c>
      <c r="F193" s="4" t="s">
        <v>71</v>
      </c>
      <c r="G193" s="14" t="s">
        <v>4</v>
      </c>
      <c r="H193" s="5">
        <v>9</v>
      </c>
      <c r="I193" s="6">
        <v>102</v>
      </c>
      <c r="J193" s="5">
        <f>VLOOKUP($D193,'2021 FantasyPros ADP Half PPR'!$B$1:$J$396,9,0)</f>
        <v>14</v>
      </c>
      <c r="K193" s="17">
        <f>VLOOKUP($D193,'2021 FantasyPros ADP Half PPR'!$B$1:$J$396,8,0)</f>
        <v>161.69999999999999</v>
      </c>
      <c r="L193" s="5">
        <f t="shared" si="22"/>
        <v>8</v>
      </c>
      <c r="M193" s="6">
        <f t="shared" si="23"/>
        <v>-6</v>
      </c>
    </row>
    <row r="194" spans="2:13" hidden="1" x14ac:dyDescent="0.25">
      <c r="B194" s="5" t="s">
        <v>51</v>
      </c>
      <c r="C194" s="4">
        <v>2020</v>
      </c>
      <c r="D194" s="4" t="s">
        <v>72</v>
      </c>
      <c r="E194" s="4" t="s">
        <v>73</v>
      </c>
      <c r="F194" s="4" t="s">
        <v>74</v>
      </c>
      <c r="G194" s="14" t="s">
        <v>8</v>
      </c>
      <c r="H194" s="5">
        <v>10</v>
      </c>
      <c r="I194" s="6">
        <v>115</v>
      </c>
      <c r="J194" s="5">
        <f>VLOOKUP($D194,'2021 FantasyPros ADP Half PPR'!$B$1:$J$396,9,0)</f>
        <v>15</v>
      </c>
      <c r="K194" s="17">
        <f>VLOOKUP($D194,'2021 FantasyPros ADP Half PPR'!$B$1:$J$396,8,0)</f>
        <v>183.7</v>
      </c>
      <c r="L194" s="5">
        <f t="shared" si="22"/>
        <v>9</v>
      </c>
      <c r="M194" s="6">
        <f t="shared" si="23"/>
        <v>-6</v>
      </c>
    </row>
    <row r="195" spans="2:13" hidden="1" x14ac:dyDescent="0.25">
      <c r="B195" s="5" t="s">
        <v>51</v>
      </c>
      <c r="C195" s="4">
        <v>2020</v>
      </c>
      <c r="D195" s="4" t="s">
        <v>75</v>
      </c>
      <c r="E195" s="4" t="s">
        <v>19</v>
      </c>
      <c r="F195" s="4" t="s">
        <v>20</v>
      </c>
      <c r="G195" s="14" t="s">
        <v>40</v>
      </c>
      <c r="H195" s="5">
        <v>11</v>
      </c>
      <c r="I195" s="6">
        <v>126</v>
      </c>
      <c r="J195" s="5" t="e">
        <f>VLOOKUP($D195,'2021 FantasyPros ADP Half PPR'!$B$1:$J$396,9,0)</f>
        <v>#N/A</v>
      </c>
      <c r="K195" s="17" t="e">
        <f>VLOOKUP($D195,'2021 FantasyPros ADP Half PPR'!$B$1:$J$396,8,0)</f>
        <v>#N/A</v>
      </c>
      <c r="L195" s="5">
        <f t="shared" si="22"/>
        <v>10</v>
      </c>
      <c r="M195" s="6">
        <f t="shared" si="23"/>
        <v>0</v>
      </c>
    </row>
    <row r="196" spans="2:13" hidden="1" x14ac:dyDescent="0.25">
      <c r="B196" s="5" t="s">
        <v>51</v>
      </c>
      <c r="C196" s="4">
        <v>2020</v>
      </c>
      <c r="D196" s="4" t="s">
        <v>888</v>
      </c>
      <c r="E196" s="4" t="s">
        <v>64</v>
      </c>
      <c r="F196" s="4" t="s">
        <v>65</v>
      </c>
      <c r="G196" s="14" t="s">
        <v>4</v>
      </c>
      <c r="H196" s="5">
        <v>12</v>
      </c>
      <c r="I196" s="6">
        <v>139</v>
      </c>
      <c r="J196" s="5" t="e">
        <f>VLOOKUP($D196,'2021 FantasyPros ADP Half PPR'!$B$1:$J$396,9,0)</f>
        <v>#N/A</v>
      </c>
      <c r="K196" s="17" t="e">
        <f>VLOOKUP($D196,'2021 FantasyPros ADP Half PPR'!$B$1:$J$396,8,0)</f>
        <v>#N/A</v>
      </c>
      <c r="L196" s="5">
        <f t="shared" si="22"/>
        <v>11</v>
      </c>
      <c r="M196" s="6">
        <f t="shared" si="23"/>
        <v>0</v>
      </c>
    </row>
    <row r="197" spans="2:13" hidden="1" x14ac:dyDescent="0.25">
      <c r="B197" s="5" t="s">
        <v>51</v>
      </c>
      <c r="C197" s="4">
        <v>2020</v>
      </c>
      <c r="D197" s="4" t="s">
        <v>76</v>
      </c>
      <c r="E197" s="4" t="s">
        <v>2</v>
      </c>
      <c r="F197" s="4" t="s">
        <v>3</v>
      </c>
      <c r="G197" s="14" t="s">
        <v>8</v>
      </c>
      <c r="H197" s="5">
        <v>13</v>
      </c>
      <c r="I197" s="6">
        <v>150</v>
      </c>
      <c r="J197" s="5">
        <f>VLOOKUP($D197,'2021 FantasyPros ADP Half PPR'!$B$1:$J$396,9,0)</f>
        <v>15</v>
      </c>
      <c r="K197" s="17">
        <f>VLOOKUP($D197,'2021 FantasyPros ADP Half PPR'!$B$1:$J$396,8,0)</f>
        <v>288</v>
      </c>
      <c r="L197" s="5">
        <f t="shared" si="22"/>
        <v>12</v>
      </c>
      <c r="M197" s="6">
        <f t="shared" si="23"/>
        <v>-3</v>
      </c>
    </row>
    <row r="198" spans="2:13" hidden="1" x14ac:dyDescent="0.25">
      <c r="B198" s="5" t="s">
        <v>51</v>
      </c>
      <c r="C198" s="4">
        <v>2020</v>
      </c>
      <c r="D198" s="4" t="s">
        <v>77</v>
      </c>
      <c r="E198" s="4" t="s">
        <v>57</v>
      </c>
      <c r="F198" s="4" t="s">
        <v>58</v>
      </c>
      <c r="G198" s="14" t="s">
        <v>4</v>
      </c>
      <c r="H198" s="5">
        <v>14</v>
      </c>
      <c r="I198" s="6">
        <v>163</v>
      </c>
      <c r="J198" s="5">
        <f>VLOOKUP($D198,'2021 FantasyPros ADP Half PPR'!$B$1:$J$396,9,0)</f>
        <v>15</v>
      </c>
      <c r="K198" s="17">
        <f>VLOOKUP($D198,'2021 FantasyPros ADP Half PPR'!$B$1:$J$396,8,0)</f>
        <v>331</v>
      </c>
      <c r="L198" s="5">
        <f t="shared" si="22"/>
        <v>13</v>
      </c>
      <c r="M198" s="6">
        <f t="shared" si="23"/>
        <v>-2</v>
      </c>
    </row>
    <row r="199" spans="2:13" hidden="1" x14ac:dyDescent="0.25">
      <c r="B199" s="5" t="s">
        <v>51</v>
      </c>
      <c r="C199" s="4">
        <v>2020</v>
      </c>
      <c r="D199" s="4" t="s">
        <v>78</v>
      </c>
      <c r="E199" s="4" t="s">
        <v>79</v>
      </c>
      <c r="F199" s="4" t="s">
        <v>80</v>
      </c>
      <c r="G199" s="14" t="s">
        <v>49</v>
      </c>
      <c r="H199" s="5">
        <v>15</v>
      </c>
      <c r="I199" s="6">
        <v>174</v>
      </c>
      <c r="J199" s="5">
        <f>VLOOKUP($D199,'2021 FantasyPros ADP Half PPR'!$B$1:$J$396,9,0)</f>
        <v>15</v>
      </c>
      <c r="K199" s="17">
        <f>VLOOKUP($D199,'2021 FantasyPros ADP Half PPR'!$B$1:$J$396,8,0)</f>
        <v>255</v>
      </c>
      <c r="L199" s="5">
        <f t="shared" si="22"/>
        <v>14</v>
      </c>
      <c r="M199" s="6">
        <f t="shared" si="23"/>
        <v>-1</v>
      </c>
    </row>
    <row r="200" spans="2:13" ht="15.75" hidden="1" thickBot="1" x14ac:dyDescent="0.3">
      <c r="B200" s="7" t="s">
        <v>51</v>
      </c>
      <c r="C200" s="8">
        <v>2020</v>
      </c>
      <c r="D200" s="8" t="s">
        <v>81</v>
      </c>
      <c r="E200" s="8" t="s">
        <v>70</v>
      </c>
      <c r="F200" s="8" t="s">
        <v>71</v>
      </c>
      <c r="G200" s="15" t="s">
        <v>32</v>
      </c>
      <c r="H200" s="7">
        <v>16</v>
      </c>
      <c r="I200" s="9">
        <v>187</v>
      </c>
      <c r="J200" s="7">
        <f>VLOOKUP($D200,'2021 FantasyPros ADP Half PPR'!$B$1:$J$396,9,0)</f>
        <v>15</v>
      </c>
      <c r="K200" s="18">
        <f>VLOOKUP($D200,'2021 FantasyPros ADP Half PPR'!$B$1:$J$396,8,0)</f>
        <v>285</v>
      </c>
      <c r="L200" s="7">
        <f t="shared" si="22"/>
        <v>15</v>
      </c>
      <c r="M200" s="9">
        <f t="shared" si="23"/>
        <v>0</v>
      </c>
    </row>
    <row r="201" spans="2:13" x14ac:dyDescent="0.25"/>
  </sheetData>
  <autoFilter ref="B3:K200" xr:uid="{DC4679E7-A2D1-40A3-BFA2-DE989078F836}">
    <filterColumn colId="0">
      <filters>
        <filter val="Frank's LittleBeauties"/>
      </filters>
    </filterColumn>
    <sortState xmlns:xlrd2="http://schemas.microsoft.com/office/spreadsheetml/2017/richdata2" ref="B4:K200">
      <sortCondition ref="I4:I200"/>
    </sortState>
  </autoFilter>
  <sortState xmlns:xlrd2="http://schemas.microsoft.com/office/spreadsheetml/2017/richdata2" ref="B4:M200">
    <sortCondition ref="B4:B200"/>
  </sortState>
  <mergeCells count="3">
    <mergeCell ref="H2:I2"/>
    <mergeCell ref="J2:K2"/>
    <mergeCell ref="L2:M2"/>
  </mergeCells>
  <conditionalFormatting sqref="M4:M200">
    <cfRule type="colorScale" priority="1">
      <colorScale>
        <cfvo type="num" val="-1"/>
        <cfvo type="num" val="0"/>
        <cfvo type="num" val="2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F7DF-70AE-4160-91CE-693E6E4AD516}">
  <dimension ref="A1:L396"/>
  <sheetViews>
    <sheetView topLeftCell="A45" workbookViewId="0">
      <selection activeCell="B64" sqref="B1:B1048576"/>
    </sheetView>
  </sheetViews>
  <sheetFormatPr defaultRowHeight="15" x14ac:dyDescent="0.25"/>
  <cols>
    <col min="1" max="1" width="5.28515625" bestFit="1" customWidth="1"/>
    <col min="2" max="2" width="25" bestFit="1" customWidth="1"/>
    <col min="3" max="3" width="6.28515625" bestFit="1" customWidth="1"/>
    <col min="4" max="4" width="4.28515625" bestFit="1" customWidth="1"/>
    <col min="5" max="5" width="7" bestFit="1" customWidth="1"/>
    <col min="6" max="6" width="6.42578125" bestFit="1" customWidth="1"/>
    <col min="7" max="7" width="7.5703125" bestFit="1" customWidth="1"/>
    <col min="8" max="8" width="4.140625" bestFit="1" customWidth="1"/>
    <col min="9" max="9" width="14.7109375" style="1" bestFit="1" customWidth="1"/>
    <col min="10" max="10" width="14.5703125" bestFit="1" customWidth="1"/>
  </cols>
  <sheetData>
    <row r="1" spans="1:12" x14ac:dyDescent="0.25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s="1" t="s">
        <v>882</v>
      </c>
      <c r="J1" t="s">
        <v>883</v>
      </c>
    </row>
    <row r="2" spans="1:12" x14ac:dyDescent="0.25">
      <c r="A2">
        <v>1</v>
      </c>
      <c r="B2" t="s">
        <v>256</v>
      </c>
      <c r="C2" t="s">
        <v>151</v>
      </c>
      <c r="D2">
        <v>13</v>
      </c>
      <c r="E2" t="s">
        <v>280</v>
      </c>
      <c r="F2">
        <v>1</v>
      </c>
      <c r="G2">
        <v>1</v>
      </c>
      <c r="H2">
        <v>1</v>
      </c>
      <c r="I2" s="1">
        <v>1</v>
      </c>
      <c r="J2" s="1">
        <v>1</v>
      </c>
      <c r="K2" s="1"/>
      <c r="L2" s="1"/>
    </row>
    <row r="3" spans="1:12" x14ac:dyDescent="0.25">
      <c r="A3">
        <v>2</v>
      </c>
      <c r="B3" t="s">
        <v>205</v>
      </c>
      <c r="C3" t="s">
        <v>24</v>
      </c>
      <c r="D3">
        <v>7</v>
      </c>
      <c r="E3" t="s">
        <v>281</v>
      </c>
      <c r="F3">
        <v>2</v>
      </c>
      <c r="G3">
        <v>2</v>
      </c>
      <c r="H3">
        <v>2</v>
      </c>
      <c r="I3" s="1">
        <v>2</v>
      </c>
      <c r="J3" s="1">
        <v>1</v>
      </c>
      <c r="K3" s="1"/>
      <c r="L3" s="1"/>
    </row>
    <row r="4" spans="1:12" x14ac:dyDescent="0.25">
      <c r="A4">
        <v>3</v>
      </c>
      <c r="B4" t="s">
        <v>52</v>
      </c>
      <c r="C4" t="s">
        <v>38</v>
      </c>
      <c r="D4">
        <v>13</v>
      </c>
      <c r="E4" t="s">
        <v>282</v>
      </c>
      <c r="F4">
        <v>3</v>
      </c>
      <c r="G4">
        <v>3</v>
      </c>
      <c r="H4">
        <v>3</v>
      </c>
      <c r="I4" s="1">
        <v>3</v>
      </c>
      <c r="J4" s="1">
        <v>1</v>
      </c>
      <c r="K4" s="1"/>
      <c r="L4" s="1"/>
    </row>
    <row r="5" spans="1:12" x14ac:dyDescent="0.25">
      <c r="A5">
        <v>4</v>
      </c>
      <c r="B5" t="s">
        <v>239</v>
      </c>
      <c r="C5" t="s">
        <v>122</v>
      </c>
      <c r="D5">
        <v>6</v>
      </c>
      <c r="E5" t="s">
        <v>283</v>
      </c>
      <c r="F5">
        <v>4</v>
      </c>
      <c r="G5">
        <v>4</v>
      </c>
      <c r="H5">
        <v>4</v>
      </c>
      <c r="I5" s="1">
        <v>4</v>
      </c>
      <c r="J5" s="1">
        <v>1</v>
      </c>
      <c r="K5" s="1"/>
      <c r="L5" s="1"/>
    </row>
    <row r="6" spans="1:12" x14ac:dyDescent="0.25">
      <c r="A6">
        <v>5</v>
      </c>
      <c r="B6" t="s">
        <v>129</v>
      </c>
      <c r="C6" t="s">
        <v>48</v>
      </c>
      <c r="D6">
        <v>7</v>
      </c>
      <c r="E6" t="s">
        <v>284</v>
      </c>
      <c r="F6">
        <v>6</v>
      </c>
      <c r="G6">
        <v>7</v>
      </c>
      <c r="H6">
        <v>5</v>
      </c>
      <c r="I6" s="1">
        <v>6</v>
      </c>
      <c r="J6" s="1">
        <v>1</v>
      </c>
      <c r="K6" s="1"/>
      <c r="L6" s="1"/>
    </row>
    <row r="7" spans="1:12" x14ac:dyDescent="0.25">
      <c r="A7">
        <v>6</v>
      </c>
      <c r="B7" t="s">
        <v>86</v>
      </c>
      <c r="C7" t="s">
        <v>71</v>
      </c>
      <c r="D7">
        <v>14</v>
      </c>
      <c r="E7" t="s">
        <v>285</v>
      </c>
      <c r="F7">
        <v>5</v>
      </c>
      <c r="G7">
        <v>6</v>
      </c>
      <c r="H7">
        <v>7</v>
      </c>
      <c r="I7" s="1">
        <v>6</v>
      </c>
      <c r="J7" s="1">
        <v>1</v>
      </c>
      <c r="K7" s="1"/>
      <c r="L7" s="1"/>
    </row>
    <row r="8" spans="1:12" x14ac:dyDescent="0.25">
      <c r="A8">
        <v>7</v>
      </c>
      <c r="B8" t="s">
        <v>83</v>
      </c>
      <c r="C8" t="s">
        <v>35</v>
      </c>
      <c r="D8">
        <v>10</v>
      </c>
      <c r="E8" t="s">
        <v>286</v>
      </c>
      <c r="F8">
        <v>7</v>
      </c>
      <c r="G8">
        <v>5</v>
      </c>
      <c r="H8">
        <v>8</v>
      </c>
      <c r="I8" s="1">
        <v>6.7</v>
      </c>
      <c r="J8" s="1">
        <v>1</v>
      </c>
      <c r="K8" s="1"/>
      <c r="L8" s="1"/>
    </row>
    <row r="9" spans="1:12" x14ac:dyDescent="0.25">
      <c r="A9">
        <v>8</v>
      </c>
      <c r="B9" t="s">
        <v>108</v>
      </c>
      <c r="C9" t="s">
        <v>95</v>
      </c>
      <c r="D9">
        <v>13</v>
      </c>
      <c r="E9" t="s">
        <v>287</v>
      </c>
      <c r="F9">
        <v>8</v>
      </c>
      <c r="G9">
        <v>8</v>
      </c>
      <c r="H9">
        <v>6</v>
      </c>
      <c r="I9" s="1">
        <v>7.3</v>
      </c>
      <c r="J9" s="1">
        <v>1</v>
      </c>
      <c r="K9" s="1"/>
      <c r="L9" s="1"/>
    </row>
    <row r="10" spans="1:12" x14ac:dyDescent="0.25">
      <c r="A10">
        <v>9</v>
      </c>
      <c r="B10" t="s">
        <v>222</v>
      </c>
      <c r="C10" t="s">
        <v>3</v>
      </c>
      <c r="D10">
        <v>12</v>
      </c>
      <c r="E10" t="s">
        <v>288</v>
      </c>
      <c r="F10">
        <v>9</v>
      </c>
      <c r="G10">
        <v>11</v>
      </c>
      <c r="H10">
        <v>9</v>
      </c>
      <c r="I10" s="1">
        <v>9.6999999999999993</v>
      </c>
      <c r="J10" s="1">
        <v>1</v>
      </c>
      <c r="K10" s="1"/>
      <c r="L10" s="1"/>
    </row>
    <row r="11" spans="1:12" x14ac:dyDescent="0.25">
      <c r="A11">
        <v>10</v>
      </c>
      <c r="B11" t="s">
        <v>240</v>
      </c>
      <c r="C11" t="s">
        <v>3</v>
      </c>
      <c r="D11">
        <v>12</v>
      </c>
      <c r="E11" t="s">
        <v>289</v>
      </c>
      <c r="F11">
        <v>12</v>
      </c>
      <c r="G11">
        <v>9</v>
      </c>
      <c r="H11">
        <v>10</v>
      </c>
      <c r="I11" s="1">
        <v>10.3</v>
      </c>
      <c r="J11" s="1">
        <v>1</v>
      </c>
      <c r="K11" s="1"/>
      <c r="L11" s="1"/>
    </row>
    <row r="12" spans="1:12" x14ac:dyDescent="0.25">
      <c r="A12">
        <v>11</v>
      </c>
      <c r="B12" t="s">
        <v>148</v>
      </c>
      <c r="C12" t="s">
        <v>7</v>
      </c>
      <c r="D12">
        <v>13</v>
      </c>
      <c r="E12" t="s">
        <v>290</v>
      </c>
      <c r="F12">
        <v>11</v>
      </c>
      <c r="G12">
        <v>12</v>
      </c>
      <c r="H12">
        <v>11</v>
      </c>
      <c r="I12" s="1">
        <v>11.3</v>
      </c>
      <c r="J12" s="1">
        <v>1</v>
      </c>
      <c r="K12" s="1"/>
      <c r="L12" s="1"/>
    </row>
    <row r="13" spans="1:12" x14ac:dyDescent="0.25">
      <c r="A13">
        <v>12</v>
      </c>
      <c r="B13" t="s">
        <v>5</v>
      </c>
      <c r="C13" t="s">
        <v>7</v>
      </c>
      <c r="D13">
        <v>13</v>
      </c>
      <c r="E13" t="s">
        <v>291</v>
      </c>
      <c r="F13">
        <v>13</v>
      </c>
      <c r="G13">
        <v>10</v>
      </c>
      <c r="H13">
        <v>13</v>
      </c>
      <c r="I13" s="1">
        <v>12</v>
      </c>
      <c r="J13" s="1">
        <v>2</v>
      </c>
      <c r="K13" s="1"/>
      <c r="L13" s="1"/>
    </row>
    <row r="14" spans="1:12" x14ac:dyDescent="0.25">
      <c r="A14">
        <v>13</v>
      </c>
      <c r="B14" t="s">
        <v>262</v>
      </c>
      <c r="C14" t="s">
        <v>134</v>
      </c>
      <c r="D14">
        <v>7</v>
      </c>
      <c r="E14" t="s">
        <v>292</v>
      </c>
      <c r="F14">
        <v>10</v>
      </c>
      <c r="G14">
        <v>13</v>
      </c>
      <c r="H14">
        <v>14</v>
      </c>
      <c r="I14" s="1">
        <v>12.3</v>
      </c>
      <c r="J14" s="1">
        <v>2</v>
      </c>
    </row>
    <row r="15" spans="1:12" x14ac:dyDescent="0.25">
      <c r="A15">
        <v>14</v>
      </c>
      <c r="B15" t="s">
        <v>109</v>
      </c>
      <c r="C15" t="s">
        <v>42</v>
      </c>
      <c r="D15">
        <v>7</v>
      </c>
      <c r="E15" t="s">
        <v>293</v>
      </c>
      <c r="F15">
        <v>15</v>
      </c>
      <c r="G15">
        <v>14</v>
      </c>
      <c r="H15">
        <v>12</v>
      </c>
      <c r="I15" s="1">
        <v>13.7</v>
      </c>
      <c r="J15" s="1">
        <v>2</v>
      </c>
    </row>
    <row r="16" spans="1:12" x14ac:dyDescent="0.25">
      <c r="A16">
        <v>15</v>
      </c>
      <c r="B16" t="s">
        <v>117</v>
      </c>
      <c r="C16" t="s">
        <v>294</v>
      </c>
      <c r="D16">
        <v>9</v>
      </c>
      <c r="E16" t="s">
        <v>295</v>
      </c>
      <c r="F16">
        <v>17</v>
      </c>
      <c r="G16">
        <v>17</v>
      </c>
      <c r="H16">
        <v>15</v>
      </c>
      <c r="I16" s="1">
        <v>16.3</v>
      </c>
      <c r="J16" s="1">
        <v>2</v>
      </c>
    </row>
    <row r="17" spans="1:10" x14ac:dyDescent="0.25">
      <c r="A17">
        <v>16</v>
      </c>
      <c r="B17" t="s">
        <v>130</v>
      </c>
      <c r="C17" t="s">
        <v>102</v>
      </c>
      <c r="D17">
        <v>12</v>
      </c>
      <c r="E17" t="s">
        <v>296</v>
      </c>
      <c r="F17">
        <v>18</v>
      </c>
      <c r="G17">
        <v>16</v>
      </c>
      <c r="H17">
        <v>19</v>
      </c>
      <c r="I17" s="1">
        <v>17.7</v>
      </c>
      <c r="J17" s="1">
        <v>2</v>
      </c>
    </row>
    <row r="18" spans="1:10" x14ac:dyDescent="0.25">
      <c r="A18">
        <v>17</v>
      </c>
      <c r="B18" t="s">
        <v>297</v>
      </c>
      <c r="C18" t="s">
        <v>11</v>
      </c>
      <c r="D18">
        <v>7</v>
      </c>
      <c r="E18" t="s">
        <v>298</v>
      </c>
      <c r="F18">
        <v>24</v>
      </c>
      <c r="G18">
        <v>15</v>
      </c>
      <c r="H18">
        <v>16</v>
      </c>
      <c r="I18" s="1">
        <v>18.3</v>
      </c>
      <c r="J18" s="1">
        <v>2</v>
      </c>
    </row>
    <row r="19" spans="1:10" x14ac:dyDescent="0.25">
      <c r="A19">
        <v>18</v>
      </c>
      <c r="B19" t="s">
        <v>299</v>
      </c>
      <c r="C19" t="s">
        <v>3</v>
      </c>
      <c r="D19">
        <v>12</v>
      </c>
      <c r="E19" t="s">
        <v>300</v>
      </c>
      <c r="F19">
        <v>14</v>
      </c>
      <c r="G19">
        <v>20</v>
      </c>
      <c r="H19">
        <v>24</v>
      </c>
      <c r="I19" s="1">
        <v>19.3</v>
      </c>
      <c r="J19" s="1">
        <v>2</v>
      </c>
    </row>
    <row r="20" spans="1:10" x14ac:dyDescent="0.25">
      <c r="A20">
        <v>19</v>
      </c>
      <c r="B20" t="s">
        <v>301</v>
      </c>
      <c r="C20" t="s">
        <v>58</v>
      </c>
      <c r="D20">
        <v>9</v>
      </c>
      <c r="E20" t="s">
        <v>302</v>
      </c>
      <c r="F20">
        <v>19</v>
      </c>
      <c r="G20">
        <v>18</v>
      </c>
      <c r="H20">
        <v>21</v>
      </c>
      <c r="I20" s="1">
        <v>19.3</v>
      </c>
      <c r="J20" s="1">
        <v>2</v>
      </c>
    </row>
    <row r="21" spans="1:10" x14ac:dyDescent="0.25">
      <c r="A21">
        <v>20</v>
      </c>
      <c r="B21" t="s">
        <v>167</v>
      </c>
      <c r="C21" t="s">
        <v>169</v>
      </c>
      <c r="D21">
        <v>10</v>
      </c>
      <c r="E21" t="s">
        <v>303</v>
      </c>
      <c r="F21">
        <v>23</v>
      </c>
      <c r="G21">
        <v>19</v>
      </c>
      <c r="H21">
        <v>17</v>
      </c>
      <c r="I21" s="1">
        <v>19.7</v>
      </c>
      <c r="J21" s="1">
        <v>2</v>
      </c>
    </row>
    <row r="22" spans="1:10" x14ac:dyDescent="0.25">
      <c r="A22">
        <v>21</v>
      </c>
      <c r="B22" t="s">
        <v>242</v>
      </c>
      <c r="C22" t="s">
        <v>27</v>
      </c>
      <c r="D22">
        <v>6</v>
      </c>
      <c r="E22" t="s">
        <v>304</v>
      </c>
      <c r="F22">
        <v>21</v>
      </c>
      <c r="G22">
        <v>21</v>
      </c>
      <c r="H22">
        <v>20</v>
      </c>
      <c r="I22" s="1">
        <v>20.7</v>
      </c>
      <c r="J22" s="1">
        <v>2</v>
      </c>
    </row>
    <row r="23" spans="1:10" x14ac:dyDescent="0.25">
      <c r="A23">
        <v>22</v>
      </c>
      <c r="B23" t="s">
        <v>158</v>
      </c>
      <c r="C23" t="s">
        <v>24</v>
      </c>
      <c r="D23">
        <v>7</v>
      </c>
      <c r="E23" t="s">
        <v>305</v>
      </c>
      <c r="F23">
        <v>20</v>
      </c>
      <c r="G23">
        <v>23</v>
      </c>
      <c r="H23">
        <v>25</v>
      </c>
      <c r="I23" s="1">
        <v>22.7</v>
      </c>
      <c r="J23" s="1">
        <v>2</v>
      </c>
    </row>
    <row r="24" spans="1:10" x14ac:dyDescent="0.25">
      <c r="A24">
        <v>23</v>
      </c>
      <c r="B24" t="s">
        <v>1</v>
      </c>
      <c r="C24" t="s">
        <v>3</v>
      </c>
      <c r="D24">
        <v>12</v>
      </c>
      <c r="E24" t="s">
        <v>306</v>
      </c>
      <c r="F24">
        <v>25</v>
      </c>
      <c r="G24">
        <v>26</v>
      </c>
      <c r="H24">
        <v>18</v>
      </c>
      <c r="I24" s="1">
        <v>23</v>
      </c>
      <c r="J24" s="1">
        <v>2</v>
      </c>
    </row>
    <row r="25" spans="1:10" x14ac:dyDescent="0.25">
      <c r="A25">
        <v>24</v>
      </c>
      <c r="B25" t="s">
        <v>259</v>
      </c>
      <c r="C25" t="s">
        <v>38</v>
      </c>
      <c r="D25">
        <v>13</v>
      </c>
      <c r="E25" t="s">
        <v>307</v>
      </c>
      <c r="F25">
        <v>22</v>
      </c>
      <c r="G25">
        <v>24</v>
      </c>
      <c r="H25">
        <v>26</v>
      </c>
      <c r="I25" s="1">
        <v>24</v>
      </c>
      <c r="J25" s="1">
        <v>3</v>
      </c>
    </row>
    <row r="26" spans="1:10" x14ac:dyDescent="0.25">
      <c r="A26">
        <v>25</v>
      </c>
      <c r="B26" t="s">
        <v>92</v>
      </c>
      <c r="C26" t="s">
        <v>20</v>
      </c>
      <c r="D26">
        <v>8</v>
      </c>
      <c r="E26" t="s">
        <v>308</v>
      </c>
      <c r="F26">
        <v>26</v>
      </c>
      <c r="G26">
        <v>27</v>
      </c>
      <c r="H26">
        <v>22</v>
      </c>
      <c r="I26" s="1">
        <v>25</v>
      </c>
      <c r="J26" s="1">
        <v>3</v>
      </c>
    </row>
    <row r="27" spans="1:10" x14ac:dyDescent="0.25">
      <c r="A27">
        <v>26</v>
      </c>
      <c r="B27" t="s">
        <v>257</v>
      </c>
      <c r="C27" t="s">
        <v>106</v>
      </c>
      <c r="D27">
        <v>6</v>
      </c>
      <c r="E27" t="s">
        <v>309</v>
      </c>
      <c r="F27">
        <v>27</v>
      </c>
      <c r="G27">
        <v>22</v>
      </c>
      <c r="H27">
        <v>28</v>
      </c>
      <c r="I27" s="1">
        <v>25.7</v>
      </c>
      <c r="J27" s="1">
        <v>3</v>
      </c>
    </row>
    <row r="28" spans="1:10" x14ac:dyDescent="0.25">
      <c r="A28">
        <v>27</v>
      </c>
      <c r="B28" t="s">
        <v>59</v>
      </c>
      <c r="C28" t="s">
        <v>310</v>
      </c>
      <c r="D28">
        <v>8</v>
      </c>
      <c r="E28" t="s">
        <v>311</v>
      </c>
      <c r="F28">
        <v>30</v>
      </c>
      <c r="G28">
        <v>25</v>
      </c>
      <c r="H28">
        <v>23</v>
      </c>
      <c r="I28" s="1">
        <v>26</v>
      </c>
      <c r="J28" s="1">
        <v>3</v>
      </c>
    </row>
    <row r="29" spans="1:10" x14ac:dyDescent="0.25">
      <c r="A29">
        <v>28</v>
      </c>
      <c r="B29" t="s">
        <v>221</v>
      </c>
      <c r="C29" t="s">
        <v>310</v>
      </c>
      <c r="D29">
        <v>8</v>
      </c>
      <c r="E29" t="s">
        <v>312</v>
      </c>
      <c r="F29">
        <v>38</v>
      </c>
      <c r="G29">
        <v>28</v>
      </c>
      <c r="H29">
        <v>27</v>
      </c>
      <c r="I29" s="1">
        <v>31</v>
      </c>
      <c r="J29" s="1">
        <v>3</v>
      </c>
    </row>
    <row r="30" spans="1:10" x14ac:dyDescent="0.25">
      <c r="A30">
        <v>29</v>
      </c>
      <c r="B30" t="s">
        <v>87</v>
      </c>
      <c r="C30" t="s">
        <v>42</v>
      </c>
      <c r="D30">
        <v>7</v>
      </c>
      <c r="E30" t="s">
        <v>313</v>
      </c>
      <c r="F30">
        <v>33</v>
      </c>
      <c r="G30">
        <v>29</v>
      </c>
      <c r="H30">
        <v>31</v>
      </c>
      <c r="I30" s="1">
        <v>31</v>
      </c>
      <c r="J30" s="1">
        <v>3</v>
      </c>
    </row>
    <row r="31" spans="1:10" x14ac:dyDescent="0.25">
      <c r="A31">
        <v>30</v>
      </c>
      <c r="B31" t="s">
        <v>60</v>
      </c>
      <c r="C31" t="s">
        <v>62</v>
      </c>
      <c r="D31">
        <v>10</v>
      </c>
      <c r="E31" t="s">
        <v>314</v>
      </c>
      <c r="F31">
        <v>34</v>
      </c>
      <c r="G31">
        <v>32</v>
      </c>
      <c r="H31">
        <v>30</v>
      </c>
      <c r="I31" s="1">
        <v>32</v>
      </c>
      <c r="J31" s="1">
        <v>3</v>
      </c>
    </row>
    <row r="32" spans="1:10" x14ac:dyDescent="0.25">
      <c r="A32">
        <v>31</v>
      </c>
      <c r="B32" t="s">
        <v>15</v>
      </c>
      <c r="C32" t="s">
        <v>294</v>
      </c>
      <c r="D32">
        <v>9</v>
      </c>
      <c r="E32" t="s">
        <v>315</v>
      </c>
      <c r="F32">
        <v>29</v>
      </c>
      <c r="G32">
        <v>35</v>
      </c>
      <c r="H32">
        <v>33</v>
      </c>
      <c r="I32" s="1">
        <v>32.299999999999997</v>
      </c>
      <c r="J32" s="1">
        <v>3</v>
      </c>
    </row>
    <row r="33" spans="1:10" x14ac:dyDescent="0.25">
      <c r="A33">
        <v>32</v>
      </c>
      <c r="B33" t="s">
        <v>243</v>
      </c>
      <c r="C33" t="s">
        <v>80</v>
      </c>
      <c r="D33">
        <v>9</v>
      </c>
      <c r="E33" t="s">
        <v>316</v>
      </c>
      <c r="F33">
        <v>35</v>
      </c>
      <c r="G33">
        <v>30</v>
      </c>
      <c r="H33">
        <v>32</v>
      </c>
      <c r="I33" s="1">
        <v>32.299999999999997</v>
      </c>
      <c r="J33" s="1">
        <v>3</v>
      </c>
    </row>
    <row r="34" spans="1:10" x14ac:dyDescent="0.25">
      <c r="A34">
        <v>33</v>
      </c>
      <c r="B34" t="s">
        <v>166</v>
      </c>
      <c r="C34" t="s">
        <v>68</v>
      </c>
      <c r="D34">
        <v>14</v>
      </c>
      <c r="E34" t="s">
        <v>317</v>
      </c>
      <c r="F34">
        <v>32</v>
      </c>
      <c r="G34">
        <v>31</v>
      </c>
      <c r="H34">
        <v>34</v>
      </c>
      <c r="I34" s="1">
        <v>32.299999999999997</v>
      </c>
      <c r="J34" s="1">
        <v>3</v>
      </c>
    </row>
    <row r="35" spans="1:10" x14ac:dyDescent="0.25">
      <c r="A35">
        <v>34</v>
      </c>
      <c r="B35" t="s">
        <v>247</v>
      </c>
      <c r="C35" t="s">
        <v>134</v>
      </c>
      <c r="D35">
        <v>7</v>
      </c>
      <c r="E35" t="s">
        <v>318</v>
      </c>
      <c r="F35">
        <v>28</v>
      </c>
      <c r="G35">
        <v>34</v>
      </c>
      <c r="H35">
        <v>36</v>
      </c>
      <c r="I35" s="1">
        <v>32.700000000000003</v>
      </c>
      <c r="J35" s="1">
        <v>3</v>
      </c>
    </row>
    <row r="36" spans="1:10" x14ac:dyDescent="0.25">
      <c r="A36">
        <v>35</v>
      </c>
      <c r="B36" t="s">
        <v>241</v>
      </c>
      <c r="C36" t="s">
        <v>58</v>
      </c>
      <c r="D36">
        <v>9</v>
      </c>
      <c r="E36" t="s">
        <v>319</v>
      </c>
      <c r="F36">
        <v>39</v>
      </c>
      <c r="G36">
        <v>33</v>
      </c>
      <c r="H36">
        <v>29</v>
      </c>
      <c r="I36" s="1">
        <v>33.700000000000003</v>
      </c>
      <c r="J36" s="1">
        <v>3</v>
      </c>
    </row>
    <row r="37" spans="1:10" x14ac:dyDescent="0.25">
      <c r="A37">
        <v>36</v>
      </c>
      <c r="B37" t="s">
        <v>223</v>
      </c>
      <c r="C37" t="s">
        <v>62</v>
      </c>
      <c r="D37">
        <v>10</v>
      </c>
      <c r="E37" t="s">
        <v>320</v>
      </c>
      <c r="F37">
        <v>31</v>
      </c>
      <c r="G37">
        <v>36</v>
      </c>
      <c r="H37">
        <v>37</v>
      </c>
      <c r="I37" s="1">
        <v>34.700000000000003</v>
      </c>
      <c r="J37" s="1">
        <v>3</v>
      </c>
    </row>
    <row r="38" spans="1:10" x14ac:dyDescent="0.25">
      <c r="A38">
        <v>37</v>
      </c>
      <c r="B38" t="s">
        <v>206</v>
      </c>
      <c r="C38" t="s">
        <v>56</v>
      </c>
      <c r="D38">
        <v>9</v>
      </c>
      <c r="E38" t="s">
        <v>321</v>
      </c>
      <c r="F38">
        <v>36</v>
      </c>
      <c r="G38">
        <v>37</v>
      </c>
      <c r="H38">
        <v>43</v>
      </c>
      <c r="I38" s="1">
        <v>38.700000000000003</v>
      </c>
      <c r="J38" s="1">
        <v>4</v>
      </c>
    </row>
    <row r="39" spans="1:10" x14ac:dyDescent="0.25">
      <c r="A39">
        <v>38</v>
      </c>
      <c r="B39" t="s">
        <v>119</v>
      </c>
      <c r="C39" t="s">
        <v>48</v>
      </c>
      <c r="D39">
        <v>7</v>
      </c>
      <c r="E39" t="s">
        <v>322</v>
      </c>
      <c r="F39">
        <v>42</v>
      </c>
      <c r="G39">
        <v>39</v>
      </c>
      <c r="H39">
        <v>38</v>
      </c>
      <c r="I39" s="1">
        <v>39.700000000000003</v>
      </c>
      <c r="J39" s="1">
        <v>4</v>
      </c>
    </row>
    <row r="40" spans="1:10" x14ac:dyDescent="0.25">
      <c r="A40">
        <v>39</v>
      </c>
      <c r="B40" t="s">
        <v>53</v>
      </c>
      <c r="C40" t="s">
        <v>38</v>
      </c>
      <c r="D40">
        <v>13</v>
      </c>
      <c r="E40" t="s">
        <v>323</v>
      </c>
      <c r="F40">
        <v>40</v>
      </c>
      <c r="G40">
        <v>38</v>
      </c>
      <c r="H40">
        <v>41</v>
      </c>
      <c r="I40" s="1">
        <v>39.700000000000003</v>
      </c>
      <c r="J40" s="1">
        <v>4</v>
      </c>
    </row>
    <row r="41" spans="1:10" x14ac:dyDescent="0.25">
      <c r="A41">
        <v>40</v>
      </c>
      <c r="B41" t="s">
        <v>210</v>
      </c>
      <c r="C41" t="s">
        <v>102</v>
      </c>
      <c r="D41">
        <v>12</v>
      </c>
      <c r="E41" t="s">
        <v>324</v>
      </c>
      <c r="F41">
        <v>41</v>
      </c>
      <c r="G41">
        <v>40</v>
      </c>
      <c r="H41">
        <v>42</v>
      </c>
      <c r="I41" s="1">
        <v>41</v>
      </c>
      <c r="J41" s="1">
        <v>4</v>
      </c>
    </row>
    <row r="42" spans="1:10" x14ac:dyDescent="0.25">
      <c r="A42">
        <v>41</v>
      </c>
      <c r="B42" t="s">
        <v>84</v>
      </c>
      <c r="C42" t="s">
        <v>56</v>
      </c>
      <c r="D42">
        <v>9</v>
      </c>
      <c r="E42" t="s">
        <v>325</v>
      </c>
      <c r="F42">
        <v>37</v>
      </c>
      <c r="G42">
        <v>43</v>
      </c>
      <c r="H42">
        <v>48</v>
      </c>
      <c r="I42" s="1">
        <v>42.7</v>
      </c>
      <c r="J42" s="1">
        <v>4</v>
      </c>
    </row>
    <row r="43" spans="1:10" x14ac:dyDescent="0.25">
      <c r="A43">
        <v>42</v>
      </c>
      <c r="B43" t="s">
        <v>170</v>
      </c>
      <c r="C43" t="s">
        <v>48</v>
      </c>
      <c r="D43">
        <v>7</v>
      </c>
      <c r="E43" t="s">
        <v>326</v>
      </c>
      <c r="F43">
        <v>44</v>
      </c>
      <c r="G43">
        <v>42</v>
      </c>
      <c r="H43">
        <v>44</v>
      </c>
      <c r="I43" s="1">
        <v>43.3</v>
      </c>
      <c r="J43" s="1">
        <v>4</v>
      </c>
    </row>
    <row r="44" spans="1:10" x14ac:dyDescent="0.25">
      <c r="A44">
        <v>43</v>
      </c>
      <c r="B44" t="s">
        <v>327</v>
      </c>
      <c r="C44" t="s">
        <v>31</v>
      </c>
      <c r="D44">
        <v>14</v>
      </c>
      <c r="E44" t="s">
        <v>328</v>
      </c>
      <c r="F44">
        <v>49</v>
      </c>
      <c r="G44">
        <v>47</v>
      </c>
      <c r="H44">
        <v>39</v>
      </c>
      <c r="I44" s="1">
        <v>45</v>
      </c>
      <c r="J44" s="1">
        <v>4</v>
      </c>
    </row>
    <row r="45" spans="1:10" x14ac:dyDescent="0.25">
      <c r="A45">
        <v>44</v>
      </c>
      <c r="B45" t="s">
        <v>12</v>
      </c>
      <c r="C45" t="s">
        <v>14</v>
      </c>
      <c r="D45">
        <v>11</v>
      </c>
      <c r="E45" t="s">
        <v>329</v>
      </c>
      <c r="F45">
        <v>45</v>
      </c>
      <c r="G45">
        <v>45</v>
      </c>
      <c r="H45">
        <v>49</v>
      </c>
      <c r="I45" s="1">
        <v>46.3</v>
      </c>
      <c r="J45" s="1">
        <v>4</v>
      </c>
    </row>
    <row r="46" spans="1:10" x14ac:dyDescent="0.25">
      <c r="A46">
        <v>45</v>
      </c>
      <c r="B46" t="s">
        <v>207</v>
      </c>
      <c r="C46" t="s">
        <v>24</v>
      </c>
      <c r="D46">
        <v>7</v>
      </c>
      <c r="E46" t="s">
        <v>330</v>
      </c>
      <c r="F46">
        <v>47</v>
      </c>
      <c r="G46">
        <v>41</v>
      </c>
      <c r="H46">
        <v>52</v>
      </c>
      <c r="I46" s="1">
        <v>46.7</v>
      </c>
      <c r="J46" s="1">
        <v>4</v>
      </c>
    </row>
    <row r="47" spans="1:10" x14ac:dyDescent="0.25">
      <c r="A47">
        <v>46</v>
      </c>
      <c r="B47" t="s">
        <v>258</v>
      </c>
      <c r="C47" t="s">
        <v>20</v>
      </c>
      <c r="D47">
        <v>8</v>
      </c>
      <c r="E47" t="s">
        <v>331</v>
      </c>
      <c r="F47">
        <v>43</v>
      </c>
      <c r="G47">
        <v>50</v>
      </c>
      <c r="H47">
        <v>50</v>
      </c>
      <c r="I47" s="1">
        <v>47.7</v>
      </c>
      <c r="J47" s="1">
        <v>4</v>
      </c>
    </row>
    <row r="48" spans="1:10" x14ac:dyDescent="0.25">
      <c r="A48">
        <v>47</v>
      </c>
      <c r="B48" t="s">
        <v>153</v>
      </c>
      <c r="C48" t="s">
        <v>95</v>
      </c>
      <c r="D48">
        <v>13</v>
      </c>
      <c r="E48" t="s">
        <v>332</v>
      </c>
      <c r="F48">
        <v>56</v>
      </c>
      <c r="G48">
        <v>46</v>
      </c>
      <c r="H48">
        <v>46</v>
      </c>
      <c r="I48" s="1">
        <v>49.3</v>
      </c>
      <c r="J48" s="1">
        <v>5</v>
      </c>
    </row>
    <row r="49" spans="1:10" x14ac:dyDescent="0.25">
      <c r="A49">
        <v>48</v>
      </c>
      <c r="B49" t="s">
        <v>237</v>
      </c>
      <c r="C49" t="s">
        <v>333</v>
      </c>
      <c r="D49">
        <v>7</v>
      </c>
      <c r="E49" t="s">
        <v>334</v>
      </c>
      <c r="F49">
        <v>66</v>
      </c>
      <c r="G49">
        <v>44</v>
      </c>
      <c r="H49">
        <v>40</v>
      </c>
      <c r="I49" s="1">
        <v>50</v>
      </c>
      <c r="J49" s="1">
        <v>5</v>
      </c>
    </row>
    <row r="50" spans="1:10" x14ac:dyDescent="0.25">
      <c r="A50">
        <v>49</v>
      </c>
      <c r="B50" t="s">
        <v>335</v>
      </c>
      <c r="C50" t="s">
        <v>27</v>
      </c>
      <c r="D50">
        <v>6</v>
      </c>
      <c r="E50" t="s">
        <v>336</v>
      </c>
      <c r="F50">
        <v>51</v>
      </c>
      <c r="G50">
        <v>55</v>
      </c>
      <c r="H50">
        <v>47</v>
      </c>
      <c r="I50" s="1">
        <v>51</v>
      </c>
      <c r="J50" s="1">
        <v>5</v>
      </c>
    </row>
    <row r="51" spans="1:10" x14ac:dyDescent="0.25">
      <c r="A51">
        <v>50</v>
      </c>
      <c r="B51" t="s">
        <v>137</v>
      </c>
      <c r="C51" t="s">
        <v>48</v>
      </c>
      <c r="D51">
        <v>7</v>
      </c>
      <c r="E51" t="s">
        <v>337</v>
      </c>
      <c r="F51">
        <v>50</v>
      </c>
      <c r="G51">
        <v>48</v>
      </c>
      <c r="H51">
        <v>55</v>
      </c>
      <c r="I51" s="1">
        <v>51</v>
      </c>
      <c r="J51" s="1">
        <v>5</v>
      </c>
    </row>
    <row r="52" spans="1:10" x14ac:dyDescent="0.25">
      <c r="A52">
        <v>51</v>
      </c>
      <c r="B52" t="s">
        <v>187</v>
      </c>
      <c r="C52" t="s">
        <v>122</v>
      </c>
      <c r="D52">
        <v>6</v>
      </c>
      <c r="E52" t="s">
        <v>338</v>
      </c>
      <c r="F52">
        <v>57</v>
      </c>
      <c r="G52">
        <v>62</v>
      </c>
      <c r="H52">
        <v>35</v>
      </c>
      <c r="I52" s="1">
        <v>51.3</v>
      </c>
      <c r="J52" s="1">
        <v>5</v>
      </c>
    </row>
    <row r="53" spans="1:10" x14ac:dyDescent="0.25">
      <c r="A53">
        <v>52</v>
      </c>
      <c r="B53" t="s">
        <v>189</v>
      </c>
      <c r="C53" t="s">
        <v>20</v>
      </c>
      <c r="D53">
        <v>8</v>
      </c>
      <c r="E53" t="s">
        <v>339</v>
      </c>
      <c r="F53">
        <v>46</v>
      </c>
      <c r="G53">
        <v>56</v>
      </c>
      <c r="H53">
        <v>53</v>
      </c>
      <c r="I53" s="1">
        <v>51.7</v>
      </c>
      <c r="J53" s="1">
        <v>5</v>
      </c>
    </row>
    <row r="54" spans="1:10" x14ac:dyDescent="0.25">
      <c r="A54">
        <v>53</v>
      </c>
      <c r="B54" t="s">
        <v>260</v>
      </c>
      <c r="C54" t="s">
        <v>14</v>
      </c>
      <c r="D54">
        <v>11</v>
      </c>
      <c r="E54" t="s">
        <v>340</v>
      </c>
      <c r="F54">
        <v>52</v>
      </c>
      <c r="G54">
        <v>53</v>
      </c>
      <c r="H54">
        <v>54</v>
      </c>
      <c r="I54" s="1">
        <v>53</v>
      </c>
      <c r="J54" s="1">
        <v>5</v>
      </c>
    </row>
    <row r="55" spans="1:10" x14ac:dyDescent="0.25">
      <c r="A55">
        <v>54</v>
      </c>
      <c r="B55" t="s">
        <v>140</v>
      </c>
      <c r="C55" t="s">
        <v>80</v>
      </c>
      <c r="D55">
        <v>9</v>
      </c>
      <c r="E55" t="s">
        <v>341</v>
      </c>
      <c r="F55">
        <v>48</v>
      </c>
      <c r="G55">
        <v>59</v>
      </c>
      <c r="H55">
        <v>60</v>
      </c>
      <c r="I55" s="1">
        <v>55.7</v>
      </c>
      <c r="J55" s="1">
        <v>5</v>
      </c>
    </row>
    <row r="56" spans="1:10" x14ac:dyDescent="0.25">
      <c r="A56">
        <v>55</v>
      </c>
      <c r="B56" t="s">
        <v>110</v>
      </c>
      <c r="C56" t="s">
        <v>58</v>
      </c>
      <c r="D56">
        <v>9</v>
      </c>
      <c r="E56" t="s">
        <v>342</v>
      </c>
      <c r="F56">
        <v>58</v>
      </c>
      <c r="G56">
        <v>49</v>
      </c>
      <c r="H56">
        <v>62</v>
      </c>
      <c r="I56" s="1">
        <v>56.3</v>
      </c>
      <c r="J56" s="1">
        <v>5</v>
      </c>
    </row>
    <row r="57" spans="1:10" x14ac:dyDescent="0.25">
      <c r="A57">
        <v>56</v>
      </c>
      <c r="B57" t="s">
        <v>343</v>
      </c>
      <c r="C57" t="s">
        <v>27</v>
      </c>
      <c r="D57">
        <v>6</v>
      </c>
      <c r="E57" t="s">
        <v>344</v>
      </c>
      <c r="F57">
        <v>62</v>
      </c>
      <c r="G57">
        <v>64</v>
      </c>
      <c r="H57">
        <v>45</v>
      </c>
      <c r="I57" s="1">
        <v>57</v>
      </c>
      <c r="J57" s="1">
        <v>5</v>
      </c>
    </row>
    <row r="58" spans="1:10" x14ac:dyDescent="0.25">
      <c r="A58">
        <v>57</v>
      </c>
      <c r="B58" t="s">
        <v>21</v>
      </c>
      <c r="C58" t="s">
        <v>11</v>
      </c>
      <c r="D58">
        <v>7</v>
      </c>
      <c r="E58" t="s">
        <v>345</v>
      </c>
      <c r="F58">
        <v>61</v>
      </c>
      <c r="G58">
        <v>51</v>
      </c>
      <c r="H58">
        <v>59</v>
      </c>
      <c r="I58" s="1">
        <v>57</v>
      </c>
      <c r="J58" s="1">
        <v>5</v>
      </c>
    </row>
    <row r="59" spans="1:10" x14ac:dyDescent="0.25">
      <c r="A59">
        <v>58</v>
      </c>
      <c r="B59" t="s">
        <v>346</v>
      </c>
      <c r="C59" t="s">
        <v>151</v>
      </c>
      <c r="D59">
        <v>13</v>
      </c>
      <c r="E59" t="s">
        <v>347</v>
      </c>
      <c r="F59">
        <v>54</v>
      </c>
      <c r="G59">
        <v>54</v>
      </c>
      <c r="H59">
        <v>66</v>
      </c>
      <c r="I59" s="1">
        <v>58</v>
      </c>
      <c r="J59" s="1">
        <v>5</v>
      </c>
    </row>
    <row r="60" spans="1:10" x14ac:dyDescent="0.25">
      <c r="A60">
        <v>59</v>
      </c>
      <c r="B60" t="s">
        <v>85</v>
      </c>
      <c r="C60" t="s">
        <v>35</v>
      </c>
      <c r="D60">
        <v>10</v>
      </c>
      <c r="E60" t="s">
        <v>348</v>
      </c>
      <c r="F60">
        <v>68</v>
      </c>
      <c r="G60">
        <v>52</v>
      </c>
      <c r="H60">
        <v>57</v>
      </c>
      <c r="I60" s="1">
        <v>59</v>
      </c>
      <c r="J60" s="1">
        <v>5</v>
      </c>
    </row>
    <row r="61" spans="1:10" x14ac:dyDescent="0.25">
      <c r="A61">
        <v>60</v>
      </c>
      <c r="B61" t="s">
        <v>114</v>
      </c>
      <c r="C61" t="s">
        <v>58</v>
      </c>
      <c r="D61">
        <v>9</v>
      </c>
      <c r="E61" t="s">
        <v>349</v>
      </c>
      <c r="F61">
        <v>53</v>
      </c>
      <c r="G61">
        <v>60</v>
      </c>
      <c r="H61">
        <v>67</v>
      </c>
      <c r="I61" s="1">
        <v>60</v>
      </c>
      <c r="J61" s="1">
        <v>6</v>
      </c>
    </row>
    <row r="62" spans="1:10" x14ac:dyDescent="0.25">
      <c r="A62">
        <v>61</v>
      </c>
      <c r="B62" t="s">
        <v>350</v>
      </c>
      <c r="C62" t="s">
        <v>42</v>
      </c>
      <c r="D62">
        <v>7</v>
      </c>
      <c r="E62" t="s">
        <v>351</v>
      </c>
      <c r="F62">
        <v>59</v>
      </c>
      <c r="G62">
        <v>63</v>
      </c>
      <c r="H62">
        <v>61</v>
      </c>
      <c r="I62" s="1">
        <v>61</v>
      </c>
      <c r="J62" s="1">
        <v>6</v>
      </c>
    </row>
    <row r="63" spans="1:10" x14ac:dyDescent="0.25">
      <c r="A63">
        <v>62</v>
      </c>
      <c r="B63" t="s">
        <v>100</v>
      </c>
      <c r="C63" t="s">
        <v>102</v>
      </c>
      <c r="D63">
        <v>12</v>
      </c>
      <c r="E63" t="s">
        <v>352</v>
      </c>
      <c r="F63">
        <v>64</v>
      </c>
      <c r="G63">
        <v>68</v>
      </c>
      <c r="H63">
        <v>58</v>
      </c>
      <c r="I63" s="1">
        <v>63.3</v>
      </c>
      <c r="J63" s="1">
        <v>6</v>
      </c>
    </row>
    <row r="64" spans="1:10" x14ac:dyDescent="0.25">
      <c r="A64">
        <v>63</v>
      </c>
      <c r="B64" t="s">
        <v>353</v>
      </c>
      <c r="C64" t="s">
        <v>14</v>
      </c>
      <c r="D64">
        <v>11</v>
      </c>
      <c r="E64" t="s">
        <v>354</v>
      </c>
      <c r="F64">
        <v>55</v>
      </c>
      <c r="G64">
        <v>67</v>
      </c>
      <c r="H64">
        <v>72</v>
      </c>
      <c r="I64" s="1">
        <v>64.7</v>
      </c>
      <c r="J64" s="1">
        <v>6</v>
      </c>
    </row>
    <row r="65" spans="1:10" x14ac:dyDescent="0.25">
      <c r="A65">
        <v>64</v>
      </c>
      <c r="B65" t="s">
        <v>355</v>
      </c>
      <c r="C65" t="s">
        <v>333</v>
      </c>
      <c r="D65">
        <v>7</v>
      </c>
      <c r="E65" t="s">
        <v>356</v>
      </c>
      <c r="F65">
        <v>65</v>
      </c>
      <c r="G65">
        <v>76</v>
      </c>
      <c r="H65">
        <v>56</v>
      </c>
      <c r="I65" s="1">
        <v>65.7</v>
      </c>
      <c r="J65" s="1">
        <v>6</v>
      </c>
    </row>
    <row r="66" spans="1:10" x14ac:dyDescent="0.25">
      <c r="A66">
        <v>65</v>
      </c>
      <c r="B66" t="s">
        <v>357</v>
      </c>
      <c r="C66" t="s">
        <v>195</v>
      </c>
      <c r="D66">
        <v>11</v>
      </c>
      <c r="E66" t="s">
        <v>358</v>
      </c>
      <c r="F66">
        <v>79</v>
      </c>
      <c r="G66">
        <v>57</v>
      </c>
      <c r="H66">
        <v>63</v>
      </c>
      <c r="I66" s="1">
        <v>66.3</v>
      </c>
      <c r="J66" s="1">
        <v>6</v>
      </c>
    </row>
    <row r="67" spans="1:10" x14ac:dyDescent="0.25">
      <c r="A67">
        <v>66</v>
      </c>
      <c r="B67" t="s">
        <v>225</v>
      </c>
      <c r="C67" t="s">
        <v>106</v>
      </c>
      <c r="D67">
        <v>6</v>
      </c>
      <c r="E67" t="s">
        <v>359</v>
      </c>
      <c r="F67">
        <v>89</v>
      </c>
      <c r="G67">
        <v>61</v>
      </c>
      <c r="H67">
        <v>51</v>
      </c>
      <c r="I67" s="1">
        <v>67</v>
      </c>
      <c r="J67" s="1">
        <v>6</v>
      </c>
    </row>
    <row r="68" spans="1:10" x14ac:dyDescent="0.25">
      <c r="A68">
        <v>67</v>
      </c>
      <c r="B68" t="s">
        <v>160</v>
      </c>
      <c r="C68" t="s">
        <v>7</v>
      </c>
      <c r="D68">
        <v>13</v>
      </c>
      <c r="E68" t="s">
        <v>360</v>
      </c>
      <c r="F68">
        <v>60</v>
      </c>
      <c r="G68">
        <v>71</v>
      </c>
      <c r="H68">
        <v>71</v>
      </c>
      <c r="I68" s="1">
        <v>67.3</v>
      </c>
      <c r="J68" s="1">
        <v>6</v>
      </c>
    </row>
    <row r="69" spans="1:10" x14ac:dyDescent="0.25">
      <c r="A69">
        <v>68</v>
      </c>
      <c r="B69" t="s">
        <v>152</v>
      </c>
      <c r="C69" t="s">
        <v>95</v>
      </c>
      <c r="D69">
        <v>13</v>
      </c>
      <c r="E69" t="s">
        <v>361</v>
      </c>
      <c r="F69">
        <v>73</v>
      </c>
      <c r="G69">
        <v>65</v>
      </c>
      <c r="H69">
        <v>65</v>
      </c>
      <c r="I69" s="1">
        <v>67.7</v>
      </c>
      <c r="J69" s="1">
        <v>6</v>
      </c>
    </row>
    <row r="70" spans="1:10" x14ac:dyDescent="0.25">
      <c r="A70">
        <v>69</v>
      </c>
      <c r="B70" t="s">
        <v>267</v>
      </c>
      <c r="C70" t="s">
        <v>106</v>
      </c>
      <c r="D70">
        <v>6</v>
      </c>
      <c r="E70" t="s">
        <v>362</v>
      </c>
      <c r="F70">
        <v>74</v>
      </c>
      <c r="G70">
        <v>69</v>
      </c>
      <c r="H70">
        <v>69</v>
      </c>
      <c r="I70" s="1">
        <v>70.7</v>
      </c>
      <c r="J70" s="1">
        <v>6</v>
      </c>
    </row>
    <row r="71" spans="1:10" x14ac:dyDescent="0.25">
      <c r="A71">
        <v>70</v>
      </c>
      <c r="B71" t="s">
        <v>363</v>
      </c>
      <c r="C71" t="s">
        <v>169</v>
      </c>
      <c r="D71">
        <v>10</v>
      </c>
      <c r="E71" t="s">
        <v>364</v>
      </c>
      <c r="F71">
        <v>86</v>
      </c>
      <c r="G71">
        <v>58</v>
      </c>
      <c r="H71">
        <v>70</v>
      </c>
      <c r="I71" s="1">
        <v>71.3</v>
      </c>
      <c r="J71" s="1">
        <v>6</v>
      </c>
    </row>
    <row r="72" spans="1:10" x14ac:dyDescent="0.25">
      <c r="A72">
        <v>71</v>
      </c>
      <c r="B72" t="s">
        <v>191</v>
      </c>
      <c r="C72" t="s">
        <v>56</v>
      </c>
      <c r="D72">
        <v>9</v>
      </c>
      <c r="E72" t="s">
        <v>365</v>
      </c>
      <c r="F72">
        <v>67</v>
      </c>
      <c r="G72">
        <v>75</v>
      </c>
      <c r="H72">
        <v>73</v>
      </c>
      <c r="I72" s="1">
        <v>71.7</v>
      </c>
      <c r="J72" s="1">
        <v>6</v>
      </c>
    </row>
    <row r="73" spans="1:10" x14ac:dyDescent="0.25">
      <c r="A73">
        <v>72</v>
      </c>
      <c r="B73" t="s">
        <v>208</v>
      </c>
      <c r="C73" t="s">
        <v>195</v>
      </c>
      <c r="D73">
        <v>11</v>
      </c>
      <c r="E73" t="s">
        <v>366</v>
      </c>
      <c r="F73">
        <v>84</v>
      </c>
      <c r="G73">
        <v>66</v>
      </c>
      <c r="H73">
        <v>68</v>
      </c>
      <c r="I73" s="1">
        <v>72.7</v>
      </c>
      <c r="J73" s="1">
        <v>7</v>
      </c>
    </row>
    <row r="74" spans="1:10" x14ac:dyDescent="0.25">
      <c r="A74">
        <v>73</v>
      </c>
      <c r="B74" t="s">
        <v>252</v>
      </c>
      <c r="C74" t="s">
        <v>169</v>
      </c>
      <c r="D74">
        <v>10</v>
      </c>
      <c r="E74" t="s">
        <v>367</v>
      </c>
      <c r="F74">
        <v>80</v>
      </c>
      <c r="G74">
        <v>70</v>
      </c>
      <c r="H74">
        <v>75</v>
      </c>
      <c r="I74" s="1">
        <v>75</v>
      </c>
      <c r="J74" s="1">
        <v>7</v>
      </c>
    </row>
    <row r="75" spans="1:10" x14ac:dyDescent="0.25">
      <c r="A75">
        <v>74</v>
      </c>
      <c r="B75" t="s">
        <v>368</v>
      </c>
      <c r="C75" t="s">
        <v>11</v>
      </c>
      <c r="D75">
        <v>7</v>
      </c>
      <c r="E75" t="s">
        <v>369</v>
      </c>
      <c r="F75">
        <v>78</v>
      </c>
      <c r="G75">
        <v>73</v>
      </c>
      <c r="H75">
        <v>76</v>
      </c>
      <c r="I75" s="1">
        <v>75.7</v>
      </c>
      <c r="J75" s="1">
        <v>7</v>
      </c>
    </row>
    <row r="76" spans="1:10" x14ac:dyDescent="0.25">
      <c r="A76">
        <v>75</v>
      </c>
      <c r="B76" t="s">
        <v>177</v>
      </c>
      <c r="C76" t="s">
        <v>56</v>
      </c>
      <c r="D76">
        <v>9</v>
      </c>
      <c r="E76" t="s">
        <v>370</v>
      </c>
      <c r="F76">
        <v>72</v>
      </c>
      <c r="G76">
        <v>82</v>
      </c>
      <c r="H76">
        <v>78</v>
      </c>
      <c r="I76" s="1">
        <v>77.3</v>
      </c>
      <c r="J76" s="1">
        <v>7</v>
      </c>
    </row>
    <row r="77" spans="1:10" x14ac:dyDescent="0.25">
      <c r="A77">
        <v>76</v>
      </c>
      <c r="B77" t="s">
        <v>233</v>
      </c>
      <c r="C77" t="s">
        <v>91</v>
      </c>
      <c r="D77">
        <v>14</v>
      </c>
      <c r="E77" t="s">
        <v>371</v>
      </c>
      <c r="F77">
        <v>88</v>
      </c>
      <c r="G77">
        <v>86</v>
      </c>
      <c r="H77">
        <v>64</v>
      </c>
      <c r="I77" s="1">
        <v>79.3</v>
      </c>
      <c r="J77" s="1">
        <v>7</v>
      </c>
    </row>
    <row r="78" spans="1:10" x14ac:dyDescent="0.25">
      <c r="A78">
        <v>77</v>
      </c>
      <c r="B78" t="s">
        <v>54</v>
      </c>
      <c r="C78" t="s">
        <v>56</v>
      </c>
      <c r="D78">
        <v>9</v>
      </c>
      <c r="E78" t="s">
        <v>372</v>
      </c>
      <c r="F78">
        <v>82</v>
      </c>
      <c r="G78">
        <v>78</v>
      </c>
      <c r="H78">
        <v>79</v>
      </c>
      <c r="I78" s="1">
        <v>79.7</v>
      </c>
      <c r="J78" s="1">
        <v>7</v>
      </c>
    </row>
    <row r="79" spans="1:10" x14ac:dyDescent="0.25">
      <c r="A79">
        <v>78</v>
      </c>
      <c r="B79" t="s">
        <v>229</v>
      </c>
      <c r="C79" t="s">
        <v>195</v>
      </c>
      <c r="D79">
        <v>11</v>
      </c>
      <c r="E79" t="s">
        <v>373</v>
      </c>
      <c r="F79">
        <v>71</v>
      </c>
      <c r="G79">
        <v>97</v>
      </c>
      <c r="H79">
        <v>74</v>
      </c>
      <c r="I79" s="1">
        <v>80.7</v>
      </c>
      <c r="J79" s="1">
        <v>7</v>
      </c>
    </row>
    <row r="80" spans="1:10" x14ac:dyDescent="0.25">
      <c r="A80">
        <v>79</v>
      </c>
      <c r="B80" t="s">
        <v>374</v>
      </c>
      <c r="C80" t="s">
        <v>68</v>
      </c>
      <c r="D80">
        <v>14</v>
      </c>
      <c r="E80" t="s">
        <v>375</v>
      </c>
      <c r="F80">
        <v>69</v>
      </c>
      <c r="G80">
        <v>90</v>
      </c>
      <c r="H80">
        <v>94</v>
      </c>
      <c r="I80" s="1">
        <v>84.3</v>
      </c>
      <c r="J80" s="1">
        <v>8</v>
      </c>
    </row>
    <row r="81" spans="1:10" x14ac:dyDescent="0.25">
      <c r="A81">
        <v>80</v>
      </c>
      <c r="B81" t="s">
        <v>203</v>
      </c>
      <c r="C81" t="s">
        <v>68</v>
      </c>
      <c r="D81">
        <v>14</v>
      </c>
      <c r="E81" t="s">
        <v>376</v>
      </c>
      <c r="F81">
        <v>63</v>
      </c>
      <c r="G81">
        <v>108</v>
      </c>
      <c r="H81">
        <v>86</v>
      </c>
      <c r="I81" s="1">
        <v>85.7</v>
      </c>
      <c r="J81" s="1">
        <v>8</v>
      </c>
    </row>
    <row r="82" spans="1:10" x14ac:dyDescent="0.25">
      <c r="A82">
        <v>81</v>
      </c>
      <c r="B82" t="s">
        <v>111</v>
      </c>
      <c r="C82" t="s">
        <v>65</v>
      </c>
      <c r="D82">
        <v>10</v>
      </c>
      <c r="E82" t="s">
        <v>377</v>
      </c>
      <c r="F82">
        <v>100</v>
      </c>
      <c r="G82">
        <v>81</v>
      </c>
      <c r="H82">
        <v>77</v>
      </c>
      <c r="I82" s="1">
        <v>86</v>
      </c>
      <c r="J82" s="1">
        <v>8</v>
      </c>
    </row>
    <row r="83" spans="1:10" x14ac:dyDescent="0.25">
      <c r="A83">
        <v>82</v>
      </c>
      <c r="B83" t="s">
        <v>131</v>
      </c>
      <c r="C83" t="s">
        <v>11</v>
      </c>
      <c r="D83">
        <v>7</v>
      </c>
      <c r="E83" t="s">
        <v>378</v>
      </c>
      <c r="F83">
        <v>91</v>
      </c>
      <c r="G83">
        <v>79</v>
      </c>
      <c r="H83">
        <v>89</v>
      </c>
      <c r="I83" s="1">
        <v>86.3</v>
      </c>
      <c r="J83" s="1">
        <v>8</v>
      </c>
    </row>
    <row r="84" spans="1:10" x14ac:dyDescent="0.25">
      <c r="A84">
        <v>83</v>
      </c>
      <c r="B84" t="s">
        <v>379</v>
      </c>
      <c r="C84" t="s">
        <v>333</v>
      </c>
      <c r="D84">
        <v>7</v>
      </c>
      <c r="E84" t="s">
        <v>380</v>
      </c>
      <c r="F84">
        <v>99</v>
      </c>
      <c r="G84">
        <v>77</v>
      </c>
      <c r="H84">
        <v>85</v>
      </c>
      <c r="I84" s="1">
        <v>87</v>
      </c>
      <c r="J84" s="1">
        <v>8</v>
      </c>
    </row>
    <row r="85" spans="1:10" x14ac:dyDescent="0.25">
      <c r="A85">
        <v>84</v>
      </c>
      <c r="B85" t="s">
        <v>174</v>
      </c>
      <c r="C85" t="s">
        <v>106</v>
      </c>
      <c r="D85">
        <v>6</v>
      </c>
      <c r="E85" t="s">
        <v>381</v>
      </c>
      <c r="F85">
        <v>83</v>
      </c>
      <c r="G85">
        <v>88</v>
      </c>
      <c r="H85">
        <v>91</v>
      </c>
      <c r="I85" s="1">
        <v>87.3</v>
      </c>
      <c r="J85" s="1">
        <v>8</v>
      </c>
    </row>
    <row r="86" spans="1:10" x14ac:dyDescent="0.25">
      <c r="A86">
        <v>85</v>
      </c>
      <c r="B86" t="s">
        <v>224</v>
      </c>
      <c r="C86" t="s">
        <v>195</v>
      </c>
      <c r="D86">
        <v>11</v>
      </c>
      <c r="E86" t="s">
        <v>382</v>
      </c>
      <c r="F86">
        <v>97</v>
      </c>
      <c r="G86">
        <v>84</v>
      </c>
      <c r="H86">
        <v>84</v>
      </c>
      <c r="I86" s="1">
        <v>88.3</v>
      </c>
      <c r="J86" s="1">
        <v>8</v>
      </c>
    </row>
    <row r="87" spans="1:10" x14ac:dyDescent="0.25">
      <c r="A87">
        <v>86</v>
      </c>
      <c r="B87" t="s">
        <v>383</v>
      </c>
      <c r="C87" t="s">
        <v>68</v>
      </c>
      <c r="D87">
        <v>14</v>
      </c>
      <c r="E87" t="s">
        <v>384</v>
      </c>
      <c r="F87">
        <v>114</v>
      </c>
      <c r="G87">
        <v>72</v>
      </c>
      <c r="H87">
        <v>80</v>
      </c>
      <c r="I87" s="1">
        <v>88.7</v>
      </c>
      <c r="J87" s="1">
        <v>8</v>
      </c>
    </row>
    <row r="88" spans="1:10" x14ac:dyDescent="0.25">
      <c r="A88">
        <v>87</v>
      </c>
      <c r="B88" t="s">
        <v>214</v>
      </c>
      <c r="C88" t="s">
        <v>151</v>
      </c>
      <c r="D88">
        <v>13</v>
      </c>
      <c r="E88" t="s">
        <v>385</v>
      </c>
      <c r="F88">
        <v>95</v>
      </c>
      <c r="G88">
        <v>83</v>
      </c>
      <c r="H88">
        <v>92</v>
      </c>
      <c r="I88" s="1">
        <v>90</v>
      </c>
      <c r="J88" s="1">
        <v>8</v>
      </c>
    </row>
    <row r="89" spans="1:10" x14ac:dyDescent="0.25">
      <c r="A89">
        <v>88</v>
      </c>
      <c r="B89" t="s">
        <v>386</v>
      </c>
      <c r="C89" t="s">
        <v>74</v>
      </c>
      <c r="D89">
        <v>6</v>
      </c>
      <c r="E89" t="s">
        <v>387</v>
      </c>
      <c r="F89">
        <v>107</v>
      </c>
      <c r="G89">
        <v>74</v>
      </c>
      <c r="H89">
        <v>90</v>
      </c>
      <c r="I89" s="1">
        <v>90.3</v>
      </c>
      <c r="J89" s="1">
        <v>8</v>
      </c>
    </row>
    <row r="90" spans="1:10" x14ac:dyDescent="0.25">
      <c r="A90">
        <v>89</v>
      </c>
      <c r="B90" t="s">
        <v>96</v>
      </c>
      <c r="C90" t="s">
        <v>14</v>
      </c>
      <c r="D90">
        <v>11</v>
      </c>
      <c r="E90" t="s">
        <v>388</v>
      </c>
      <c r="F90">
        <v>93</v>
      </c>
      <c r="G90">
        <v>98</v>
      </c>
      <c r="H90">
        <v>87</v>
      </c>
      <c r="I90" s="1">
        <v>92.7</v>
      </c>
      <c r="J90" s="1">
        <v>8</v>
      </c>
    </row>
    <row r="91" spans="1:10" x14ac:dyDescent="0.25">
      <c r="A91">
        <v>90</v>
      </c>
      <c r="B91" t="s">
        <v>389</v>
      </c>
      <c r="C91" t="s">
        <v>294</v>
      </c>
      <c r="D91">
        <v>9</v>
      </c>
      <c r="E91" t="s">
        <v>390</v>
      </c>
      <c r="F91">
        <v>102</v>
      </c>
      <c r="G91">
        <v>99</v>
      </c>
      <c r="H91">
        <v>82</v>
      </c>
      <c r="I91" s="1">
        <v>94.3</v>
      </c>
      <c r="J91" s="1">
        <v>8</v>
      </c>
    </row>
    <row r="92" spans="1:10" x14ac:dyDescent="0.25">
      <c r="A92">
        <v>91</v>
      </c>
      <c r="B92" t="s">
        <v>9</v>
      </c>
      <c r="C92" t="s">
        <v>102</v>
      </c>
      <c r="D92">
        <v>12</v>
      </c>
      <c r="E92" t="s">
        <v>391</v>
      </c>
      <c r="F92">
        <v>115</v>
      </c>
      <c r="G92">
        <v>89</v>
      </c>
      <c r="H92">
        <v>81</v>
      </c>
      <c r="I92" s="1">
        <v>95</v>
      </c>
      <c r="J92" s="1">
        <v>8</v>
      </c>
    </row>
    <row r="93" spans="1:10" x14ac:dyDescent="0.25">
      <c r="A93">
        <v>92</v>
      </c>
      <c r="B93" t="s">
        <v>13</v>
      </c>
      <c r="C93" t="s">
        <v>392</v>
      </c>
      <c r="D93">
        <v>11</v>
      </c>
      <c r="E93" t="s">
        <v>393</v>
      </c>
      <c r="F93">
        <v>70</v>
      </c>
      <c r="G93">
        <v>104</v>
      </c>
      <c r="H93">
        <v>115</v>
      </c>
      <c r="I93" s="1">
        <v>96.3</v>
      </c>
      <c r="J93" s="1">
        <v>9</v>
      </c>
    </row>
    <row r="94" spans="1:10" x14ac:dyDescent="0.25">
      <c r="A94">
        <v>93</v>
      </c>
      <c r="B94" t="s">
        <v>266</v>
      </c>
      <c r="C94" t="s">
        <v>195</v>
      </c>
      <c r="D94">
        <v>11</v>
      </c>
      <c r="E94" t="s">
        <v>394</v>
      </c>
      <c r="F94">
        <v>103</v>
      </c>
      <c r="G94">
        <v>91</v>
      </c>
      <c r="H94">
        <v>95</v>
      </c>
      <c r="I94" s="1">
        <v>96.3</v>
      </c>
      <c r="J94" s="1">
        <v>9</v>
      </c>
    </row>
    <row r="95" spans="1:10" x14ac:dyDescent="0.25">
      <c r="A95">
        <v>94</v>
      </c>
      <c r="B95" t="s">
        <v>139</v>
      </c>
      <c r="C95" t="s">
        <v>134</v>
      </c>
      <c r="D95">
        <v>7</v>
      </c>
      <c r="E95" t="s">
        <v>395</v>
      </c>
      <c r="F95">
        <v>101</v>
      </c>
      <c r="G95">
        <v>107</v>
      </c>
      <c r="H95">
        <v>83</v>
      </c>
      <c r="I95" s="1">
        <v>97</v>
      </c>
      <c r="J95" s="1">
        <v>9</v>
      </c>
    </row>
    <row r="96" spans="1:10" x14ac:dyDescent="0.25">
      <c r="A96">
        <v>95</v>
      </c>
      <c r="B96" t="s">
        <v>219</v>
      </c>
      <c r="C96" t="s">
        <v>7</v>
      </c>
      <c r="D96">
        <v>13</v>
      </c>
      <c r="E96" t="s">
        <v>396</v>
      </c>
      <c r="F96">
        <v>110</v>
      </c>
      <c r="G96">
        <v>93</v>
      </c>
      <c r="H96">
        <v>88</v>
      </c>
      <c r="I96" s="1">
        <v>97</v>
      </c>
      <c r="J96" s="1">
        <v>9</v>
      </c>
    </row>
    <row r="97" spans="1:10" x14ac:dyDescent="0.25">
      <c r="A97">
        <v>96</v>
      </c>
      <c r="B97" t="s">
        <v>199</v>
      </c>
      <c r="C97" t="s">
        <v>38</v>
      </c>
      <c r="D97">
        <v>13</v>
      </c>
      <c r="E97" t="s">
        <v>397</v>
      </c>
      <c r="F97">
        <v>92</v>
      </c>
      <c r="G97">
        <v>96</v>
      </c>
      <c r="H97">
        <v>104</v>
      </c>
      <c r="I97" s="1">
        <v>97.3</v>
      </c>
      <c r="J97" s="1">
        <v>9</v>
      </c>
    </row>
    <row r="98" spans="1:10" x14ac:dyDescent="0.25">
      <c r="A98">
        <v>97</v>
      </c>
      <c r="B98" t="s">
        <v>245</v>
      </c>
      <c r="C98" t="s">
        <v>169</v>
      </c>
      <c r="D98">
        <v>10</v>
      </c>
      <c r="E98" t="s">
        <v>398</v>
      </c>
      <c r="F98">
        <v>118</v>
      </c>
      <c r="G98">
        <v>80</v>
      </c>
      <c r="H98">
        <v>98</v>
      </c>
      <c r="I98" s="1">
        <v>98.7</v>
      </c>
      <c r="J98" s="1">
        <v>9</v>
      </c>
    </row>
    <row r="99" spans="1:10" x14ac:dyDescent="0.25">
      <c r="A99">
        <v>98</v>
      </c>
      <c r="B99" t="s">
        <v>10</v>
      </c>
      <c r="C99" t="s">
        <v>392</v>
      </c>
      <c r="D99">
        <v>7</v>
      </c>
      <c r="E99" t="s">
        <v>399</v>
      </c>
      <c r="F99">
        <v>85</v>
      </c>
      <c r="G99">
        <v>105</v>
      </c>
      <c r="H99">
        <v>108</v>
      </c>
      <c r="I99" s="1">
        <v>99.3</v>
      </c>
      <c r="J99" s="1">
        <v>9</v>
      </c>
    </row>
    <row r="100" spans="1:10" x14ac:dyDescent="0.25">
      <c r="A100">
        <v>99</v>
      </c>
      <c r="B100" t="s">
        <v>149</v>
      </c>
      <c r="C100" t="s">
        <v>310</v>
      </c>
      <c r="D100">
        <v>8</v>
      </c>
      <c r="E100" t="s">
        <v>400</v>
      </c>
      <c r="F100">
        <v>112</v>
      </c>
      <c r="G100">
        <v>87</v>
      </c>
      <c r="H100">
        <v>99</v>
      </c>
      <c r="I100" s="1">
        <v>99.3</v>
      </c>
      <c r="J100" s="1">
        <v>9</v>
      </c>
    </row>
    <row r="101" spans="1:10" x14ac:dyDescent="0.25">
      <c r="A101">
        <v>100</v>
      </c>
      <c r="B101" t="s">
        <v>401</v>
      </c>
      <c r="C101" t="s">
        <v>106</v>
      </c>
      <c r="D101">
        <v>6</v>
      </c>
      <c r="E101" t="s">
        <v>402</v>
      </c>
      <c r="F101">
        <v>96</v>
      </c>
      <c r="G101">
        <v>115</v>
      </c>
      <c r="H101">
        <v>93</v>
      </c>
      <c r="I101" s="1">
        <v>101.3</v>
      </c>
      <c r="J101" s="1">
        <v>9</v>
      </c>
    </row>
    <row r="102" spans="1:10" x14ac:dyDescent="0.25">
      <c r="A102">
        <v>101</v>
      </c>
      <c r="B102" t="s">
        <v>63</v>
      </c>
      <c r="C102" t="s">
        <v>31</v>
      </c>
      <c r="D102">
        <v>14</v>
      </c>
      <c r="E102" t="s">
        <v>403</v>
      </c>
      <c r="F102">
        <v>113</v>
      </c>
      <c r="G102">
        <v>92</v>
      </c>
      <c r="H102">
        <v>100</v>
      </c>
      <c r="I102" s="1">
        <v>101.7</v>
      </c>
      <c r="J102" s="1">
        <v>9</v>
      </c>
    </row>
    <row r="103" spans="1:10" x14ac:dyDescent="0.25">
      <c r="A103">
        <v>102</v>
      </c>
      <c r="B103" t="s">
        <v>181</v>
      </c>
      <c r="C103" t="s">
        <v>169</v>
      </c>
      <c r="D103">
        <v>10</v>
      </c>
      <c r="E103" t="s">
        <v>404</v>
      </c>
      <c r="F103">
        <v>109</v>
      </c>
      <c r="G103">
        <v>95</v>
      </c>
      <c r="H103">
        <v>101</v>
      </c>
      <c r="I103" s="1">
        <v>101.7</v>
      </c>
      <c r="J103" s="1">
        <v>9</v>
      </c>
    </row>
    <row r="104" spans="1:10" x14ac:dyDescent="0.25">
      <c r="A104">
        <v>103</v>
      </c>
      <c r="B104" t="s">
        <v>190</v>
      </c>
      <c r="C104" t="s">
        <v>95</v>
      </c>
      <c r="D104">
        <v>13</v>
      </c>
      <c r="E104" t="s">
        <v>405</v>
      </c>
      <c r="F104">
        <v>122</v>
      </c>
      <c r="G104">
        <v>85</v>
      </c>
      <c r="H104">
        <v>112</v>
      </c>
      <c r="I104" s="1">
        <v>106.3</v>
      </c>
      <c r="J104" s="1">
        <v>9</v>
      </c>
    </row>
    <row r="105" spans="1:10" x14ac:dyDescent="0.25">
      <c r="A105">
        <v>104</v>
      </c>
      <c r="B105" t="s">
        <v>192</v>
      </c>
      <c r="C105" t="s">
        <v>65</v>
      </c>
      <c r="D105">
        <v>10</v>
      </c>
      <c r="E105" t="s">
        <v>406</v>
      </c>
      <c r="F105">
        <v>116</v>
      </c>
      <c r="G105">
        <v>94</v>
      </c>
      <c r="H105">
        <v>109</v>
      </c>
      <c r="I105" s="1">
        <v>106.3</v>
      </c>
      <c r="J105" s="1">
        <v>9</v>
      </c>
    </row>
    <row r="106" spans="1:10" x14ac:dyDescent="0.25">
      <c r="A106">
        <v>105</v>
      </c>
      <c r="B106" t="s">
        <v>173</v>
      </c>
      <c r="C106" t="s">
        <v>56</v>
      </c>
      <c r="D106">
        <v>9</v>
      </c>
      <c r="E106" t="s">
        <v>407</v>
      </c>
      <c r="F106">
        <v>108</v>
      </c>
      <c r="G106">
        <v>111</v>
      </c>
      <c r="H106">
        <v>107</v>
      </c>
      <c r="I106" s="1">
        <v>108.7</v>
      </c>
      <c r="J106" s="1">
        <v>10</v>
      </c>
    </row>
    <row r="107" spans="1:10" x14ac:dyDescent="0.25">
      <c r="A107">
        <v>106</v>
      </c>
      <c r="B107" t="s">
        <v>408</v>
      </c>
      <c r="C107" t="s">
        <v>56</v>
      </c>
      <c r="D107">
        <v>9</v>
      </c>
      <c r="E107" t="s">
        <v>409</v>
      </c>
      <c r="F107">
        <v>120</v>
      </c>
      <c r="G107">
        <v>101</v>
      </c>
      <c r="H107">
        <v>106</v>
      </c>
      <c r="I107" s="1">
        <v>109</v>
      </c>
      <c r="J107" s="1">
        <v>10</v>
      </c>
    </row>
    <row r="108" spans="1:10" x14ac:dyDescent="0.25">
      <c r="A108">
        <v>107</v>
      </c>
      <c r="B108" t="s">
        <v>29</v>
      </c>
      <c r="C108" t="s">
        <v>31</v>
      </c>
      <c r="D108">
        <v>14</v>
      </c>
      <c r="E108" t="s">
        <v>410</v>
      </c>
      <c r="F108">
        <v>105</v>
      </c>
      <c r="G108">
        <v>126</v>
      </c>
      <c r="H108">
        <v>97</v>
      </c>
      <c r="I108" s="1">
        <v>109.3</v>
      </c>
      <c r="J108" s="1">
        <v>10</v>
      </c>
    </row>
    <row r="109" spans="1:10" x14ac:dyDescent="0.25">
      <c r="A109">
        <v>108</v>
      </c>
      <c r="B109" t="s">
        <v>411</v>
      </c>
      <c r="C109" t="s">
        <v>392</v>
      </c>
      <c r="D109">
        <v>9</v>
      </c>
      <c r="E109" t="s">
        <v>412</v>
      </c>
      <c r="F109">
        <v>76</v>
      </c>
      <c r="G109">
        <v>135</v>
      </c>
      <c r="H109">
        <v>125</v>
      </c>
      <c r="I109" s="1">
        <v>112</v>
      </c>
      <c r="J109" s="1">
        <v>10</v>
      </c>
    </row>
    <row r="110" spans="1:10" x14ac:dyDescent="0.25">
      <c r="A110">
        <v>109</v>
      </c>
      <c r="B110" t="s">
        <v>132</v>
      </c>
      <c r="C110" t="s">
        <v>134</v>
      </c>
      <c r="D110">
        <v>7</v>
      </c>
      <c r="E110" t="s">
        <v>413</v>
      </c>
      <c r="F110">
        <v>131</v>
      </c>
      <c r="G110">
        <v>102</v>
      </c>
      <c r="H110">
        <v>103</v>
      </c>
      <c r="I110" s="1">
        <v>112</v>
      </c>
      <c r="J110" s="1">
        <v>10</v>
      </c>
    </row>
    <row r="111" spans="1:10" x14ac:dyDescent="0.25">
      <c r="A111">
        <v>110</v>
      </c>
      <c r="B111" t="s">
        <v>414</v>
      </c>
      <c r="C111" t="s">
        <v>20</v>
      </c>
      <c r="D111">
        <v>8</v>
      </c>
      <c r="E111" t="s">
        <v>415</v>
      </c>
      <c r="F111">
        <v>123</v>
      </c>
      <c r="G111">
        <v>118</v>
      </c>
      <c r="H111">
        <v>96</v>
      </c>
      <c r="I111" s="1">
        <v>112.3</v>
      </c>
      <c r="J111" s="1">
        <v>10</v>
      </c>
    </row>
    <row r="112" spans="1:10" x14ac:dyDescent="0.25">
      <c r="A112">
        <v>111</v>
      </c>
      <c r="B112" t="s">
        <v>198</v>
      </c>
      <c r="C112" t="s">
        <v>294</v>
      </c>
      <c r="D112">
        <v>9</v>
      </c>
      <c r="E112" t="s">
        <v>416</v>
      </c>
      <c r="F112">
        <v>119</v>
      </c>
      <c r="G112">
        <v>106</v>
      </c>
      <c r="H112">
        <v>117</v>
      </c>
      <c r="I112" s="1">
        <v>114</v>
      </c>
      <c r="J112" s="1">
        <v>10</v>
      </c>
    </row>
    <row r="113" spans="1:10" x14ac:dyDescent="0.25">
      <c r="A113">
        <v>112</v>
      </c>
      <c r="B113" t="s">
        <v>19</v>
      </c>
      <c r="C113" t="s">
        <v>392</v>
      </c>
      <c r="D113">
        <v>8</v>
      </c>
      <c r="E113" t="s">
        <v>417</v>
      </c>
      <c r="F113">
        <v>90</v>
      </c>
      <c r="G113">
        <v>119</v>
      </c>
      <c r="H113">
        <v>135</v>
      </c>
      <c r="I113" s="1">
        <v>114.7</v>
      </c>
      <c r="J113" s="1">
        <v>10</v>
      </c>
    </row>
    <row r="114" spans="1:10" x14ac:dyDescent="0.25">
      <c r="A114">
        <v>113</v>
      </c>
      <c r="B114" t="s">
        <v>55</v>
      </c>
      <c r="C114" t="s">
        <v>392</v>
      </c>
      <c r="D114">
        <v>9</v>
      </c>
      <c r="E114" t="s">
        <v>418</v>
      </c>
      <c r="F114">
        <v>87</v>
      </c>
      <c r="G114">
        <v>136</v>
      </c>
      <c r="H114">
        <v>127</v>
      </c>
      <c r="I114" s="1">
        <v>116.7</v>
      </c>
      <c r="J114" s="1">
        <v>10</v>
      </c>
    </row>
    <row r="115" spans="1:10" x14ac:dyDescent="0.25">
      <c r="A115">
        <v>114</v>
      </c>
      <c r="B115" t="s">
        <v>155</v>
      </c>
      <c r="C115" t="s">
        <v>14</v>
      </c>
      <c r="D115">
        <v>11</v>
      </c>
      <c r="E115" t="s">
        <v>419</v>
      </c>
      <c r="F115">
        <v>75</v>
      </c>
      <c r="G115">
        <v>139</v>
      </c>
      <c r="H115">
        <v>137</v>
      </c>
      <c r="I115" s="1">
        <v>117</v>
      </c>
      <c r="J115" s="1">
        <v>10</v>
      </c>
    </row>
    <row r="116" spans="1:10" x14ac:dyDescent="0.25">
      <c r="A116">
        <v>115</v>
      </c>
      <c r="B116" t="s">
        <v>213</v>
      </c>
      <c r="C116" t="s">
        <v>20</v>
      </c>
      <c r="D116">
        <v>8</v>
      </c>
      <c r="E116" t="s">
        <v>420</v>
      </c>
      <c r="F116">
        <v>77</v>
      </c>
      <c r="G116">
        <v>134</v>
      </c>
      <c r="H116">
        <v>150</v>
      </c>
      <c r="I116" s="1">
        <v>120.3</v>
      </c>
      <c r="J116" s="1">
        <v>11</v>
      </c>
    </row>
    <row r="117" spans="1:10" x14ac:dyDescent="0.25">
      <c r="A117">
        <v>116</v>
      </c>
      <c r="B117" t="s">
        <v>88</v>
      </c>
      <c r="C117" t="s">
        <v>20</v>
      </c>
      <c r="D117">
        <v>8</v>
      </c>
      <c r="E117" t="s">
        <v>421</v>
      </c>
      <c r="F117">
        <v>137</v>
      </c>
      <c r="G117">
        <v>103</v>
      </c>
      <c r="H117">
        <v>121</v>
      </c>
      <c r="I117" s="1">
        <v>120.3</v>
      </c>
      <c r="J117" s="1">
        <v>11</v>
      </c>
    </row>
    <row r="118" spans="1:10" x14ac:dyDescent="0.25">
      <c r="A118">
        <v>117</v>
      </c>
      <c r="B118" t="s">
        <v>422</v>
      </c>
      <c r="C118" t="s">
        <v>7</v>
      </c>
      <c r="D118">
        <v>13</v>
      </c>
      <c r="E118" t="s">
        <v>423</v>
      </c>
      <c r="F118">
        <v>106</v>
      </c>
      <c r="G118">
        <v>132</v>
      </c>
      <c r="H118">
        <v>123</v>
      </c>
      <c r="I118" s="1">
        <v>120.3</v>
      </c>
      <c r="J118" s="1">
        <v>11</v>
      </c>
    </row>
    <row r="119" spans="1:10" x14ac:dyDescent="0.25">
      <c r="A119">
        <v>118</v>
      </c>
      <c r="B119" t="s">
        <v>265</v>
      </c>
      <c r="C119" t="s">
        <v>48</v>
      </c>
      <c r="D119">
        <v>7</v>
      </c>
      <c r="E119" t="s">
        <v>424</v>
      </c>
      <c r="F119">
        <v>132</v>
      </c>
      <c r="G119">
        <v>127</v>
      </c>
      <c r="H119">
        <v>105</v>
      </c>
      <c r="I119" s="1">
        <v>121.3</v>
      </c>
      <c r="J119" s="1">
        <v>11</v>
      </c>
    </row>
    <row r="120" spans="1:10" x14ac:dyDescent="0.25">
      <c r="A120">
        <v>119</v>
      </c>
      <c r="B120" t="s">
        <v>425</v>
      </c>
      <c r="C120" t="s">
        <v>31</v>
      </c>
      <c r="D120">
        <v>14</v>
      </c>
      <c r="E120" t="s">
        <v>426</v>
      </c>
      <c r="F120">
        <v>139</v>
      </c>
      <c r="G120">
        <v>110</v>
      </c>
      <c r="H120">
        <v>118</v>
      </c>
      <c r="I120" s="1">
        <v>122.3</v>
      </c>
      <c r="J120" s="1">
        <v>11</v>
      </c>
    </row>
    <row r="121" spans="1:10" x14ac:dyDescent="0.25">
      <c r="A121">
        <v>120</v>
      </c>
      <c r="B121" t="s">
        <v>163</v>
      </c>
      <c r="C121" t="s">
        <v>71</v>
      </c>
      <c r="D121">
        <v>14</v>
      </c>
      <c r="E121" t="s">
        <v>427</v>
      </c>
      <c r="F121">
        <v>155</v>
      </c>
      <c r="G121">
        <v>112</v>
      </c>
      <c r="H121">
        <v>102</v>
      </c>
      <c r="I121" s="1">
        <v>123</v>
      </c>
      <c r="J121" s="1">
        <v>11</v>
      </c>
    </row>
    <row r="122" spans="1:10" x14ac:dyDescent="0.25">
      <c r="A122">
        <v>121</v>
      </c>
      <c r="B122" t="s">
        <v>428</v>
      </c>
      <c r="C122" t="s">
        <v>333</v>
      </c>
      <c r="D122">
        <v>7</v>
      </c>
      <c r="E122" t="s">
        <v>429</v>
      </c>
      <c r="F122">
        <v>146</v>
      </c>
      <c r="G122">
        <v>109</v>
      </c>
      <c r="H122">
        <v>114</v>
      </c>
      <c r="I122" s="1">
        <v>123</v>
      </c>
      <c r="J122" s="1">
        <v>11</v>
      </c>
    </row>
    <row r="123" spans="1:10" x14ac:dyDescent="0.25">
      <c r="A123">
        <v>122</v>
      </c>
      <c r="B123" t="s">
        <v>180</v>
      </c>
      <c r="C123" t="s">
        <v>71</v>
      </c>
      <c r="D123">
        <v>14</v>
      </c>
      <c r="E123" t="s">
        <v>430</v>
      </c>
      <c r="F123">
        <v>133</v>
      </c>
      <c r="G123">
        <v>116</v>
      </c>
      <c r="H123">
        <v>120</v>
      </c>
      <c r="I123" s="1">
        <v>123</v>
      </c>
      <c r="J123" s="1">
        <v>11</v>
      </c>
    </row>
    <row r="124" spans="1:10" x14ac:dyDescent="0.25">
      <c r="A124">
        <v>123</v>
      </c>
      <c r="B124" t="s">
        <v>178</v>
      </c>
      <c r="C124" t="s">
        <v>3</v>
      </c>
      <c r="D124">
        <v>12</v>
      </c>
      <c r="E124" t="s">
        <v>431</v>
      </c>
      <c r="F124">
        <v>81</v>
      </c>
      <c r="G124">
        <v>149</v>
      </c>
      <c r="H124">
        <v>145</v>
      </c>
      <c r="I124" s="1">
        <v>125</v>
      </c>
      <c r="J124" s="1">
        <v>11</v>
      </c>
    </row>
    <row r="125" spans="1:10" x14ac:dyDescent="0.25">
      <c r="A125">
        <v>124</v>
      </c>
      <c r="B125" t="s">
        <v>25</v>
      </c>
      <c r="C125" t="s">
        <v>27</v>
      </c>
      <c r="D125">
        <v>6</v>
      </c>
      <c r="E125" t="s">
        <v>432</v>
      </c>
      <c r="F125">
        <v>128</v>
      </c>
      <c r="G125">
        <v>125</v>
      </c>
      <c r="H125">
        <v>128</v>
      </c>
      <c r="I125" s="1">
        <v>127</v>
      </c>
      <c r="J125" s="1">
        <v>11</v>
      </c>
    </row>
    <row r="126" spans="1:10" x14ac:dyDescent="0.25">
      <c r="A126">
        <v>125</v>
      </c>
      <c r="B126" t="s">
        <v>433</v>
      </c>
      <c r="C126" t="s">
        <v>74</v>
      </c>
      <c r="D126">
        <v>6</v>
      </c>
      <c r="E126" t="s">
        <v>434</v>
      </c>
      <c r="F126">
        <v>136</v>
      </c>
      <c r="G126">
        <v>113</v>
      </c>
      <c r="H126">
        <v>138</v>
      </c>
      <c r="I126" s="1">
        <v>129</v>
      </c>
      <c r="J126" s="1">
        <v>11</v>
      </c>
    </row>
    <row r="127" spans="1:10" x14ac:dyDescent="0.25">
      <c r="A127">
        <v>126</v>
      </c>
      <c r="B127" t="s">
        <v>435</v>
      </c>
      <c r="C127" t="s">
        <v>80</v>
      </c>
      <c r="D127">
        <v>9</v>
      </c>
      <c r="E127" t="s">
        <v>436</v>
      </c>
      <c r="F127">
        <v>150</v>
      </c>
      <c r="G127">
        <v>128</v>
      </c>
      <c r="H127">
        <v>110</v>
      </c>
      <c r="I127" s="1">
        <v>129.30000000000001</v>
      </c>
      <c r="J127" s="1">
        <v>11</v>
      </c>
    </row>
    <row r="128" spans="1:10" x14ac:dyDescent="0.25">
      <c r="A128">
        <v>127</v>
      </c>
      <c r="B128" t="s">
        <v>437</v>
      </c>
      <c r="C128" t="s">
        <v>333</v>
      </c>
      <c r="D128">
        <v>7</v>
      </c>
      <c r="E128" t="s">
        <v>438</v>
      </c>
      <c r="F128">
        <v>129</v>
      </c>
      <c r="G128">
        <v>148</v>
      </c>
      <c r="H128">
        <v>111</v>
      </c>
      <c r="I128" s="1">
        <v>129.30000000000001</v>
      </c>
      <c r="J128" s="1">
        <v>11</v>
      </c>
    </row>
    <row r="129" spans="1:10" x14ac:dyDescent="0.25">
      <c r="A129">
        <v>128</v>
      </c>
      <c r="B129" t="s">
        <v>268</v>
      </c>
      <c r="C129" t="s">
        <v>42</v>
      </c>
      <c r="D129">
        <v>7</v>
      </c>
      <c r="E129" t="s">
        <v>439</v>
      </c>
      <c r="F129">
        <v>140</v>
      </c>
      <c r="G129">
        <v>124</v>
      </c>
      <c r="H129">
        <v>124</v>
      </c>
      <c r="I129" s="1">
        <v>129.30000000000001</v>
      </c>
      <c r="J129" s="1">
        <v>11</v>
      </c>
    </row>
    <row r="130" spans="1:10" x14ac:dyDescent="0.25">
      <c r="A130">
        <v>129</v>
      </c>
      <c r="B130" t="s">
        <v>70</v>
      </c>
      <c r="C130" t="s">
        <v>392</v>
      </c>
      <c r="D130">
        <v>14</v>
      </c>
      <c r="E130" t="s">
        <v>440</v>
      </c>
      <c r="F130">
        <v>111</v>
      </c>
      <c r="G130">
        <v>130</v>
      </c>
      <c r="H130">
        <v>148</v>
      </c>
      <c r="I130" s="1">
        <v>129.69999999999999</v>
      </c>
      <c r="J130" s="1">
        <v>11</v>
      </c>
    </row>
    <row r="131" spans="1:10" x14ac:dyDescent="0.25">
      <c r="A131">
        <v>130</v>
      </c>
      <c r="B131" t="s">
        <v>103</v>
      </c>
      <c r="C131" t="s">
        <v>27</v>
      </c>
      <c r="D131">
        <v>6</v>
      </c>
      <c r="E131" t="s">
        <v>441</v>
      </c>
      <c r="F131">
        <v>94</v>
      </c>
      <c r="G131">
        <v>147</v>
      </c>
      <c r="H131">
        <v>153</v>
      </c>
      <c r="I131" s="1">
        <v>131.30000000000001</v>
      </c>
      <c r="J131" s="1">
        <v>11</v>
      </c>
    </row>
    <row r="132" spans="1:10" x14ac:dyDescent="0.25">
      <c r="A132">
        <v>131</v>
      </c>
      <c r="B132" t="s">
        <v>264</v>
      </c>
      <c r="C132" t="s">
        <v>122</v>
      </c>
      <c r="D132">
        <v>6</v>
      </c>
      <c r="E132" t="s">
        <v>442</v>
      </c>
      <c r="F132">
        <v>153</v>
      </c>
      <c r="G132">
        <v>117</v>
      </c>
      <c r="H132">
        <v>126</v>
      </c>
      <c r="I132" s="1">
        <v>132</v>
      </c>
      <c r="J132" s="1">
        <v>12</v>
      </c>
    </row>
    <row r="133" spans="1:10" x14ac:dyDescent="0.25">
      <c r="A133">
        <v>132</v>
      </c>
      <c r="B133" t="s">
        <v>226</v>
      </c>
      <c r="C133" t="s">
        <v>31</v>
      </c>
      <c r="D133">
        <v>14</v>
      </c>
      <c r="E133" t="s">
        <v>443</v>
      </c>
      <c r="F133">
        <v>160</v>
      </c>
      <c r="G133">
        <v>100</v>
      </c>
      <c r="H133">
        <v>139</v>
      </c>
      <c r="I133" s="1">
        <v>133</v>
      </c>
      <c r="J133" s="1">
        <v>12</v>
      </c>
    </row>
    <row r="134" spans="1:10" x14ac:dyDescent="0.25">
      <c r="A134">
        <v>133</v>
      </c>
      <c r="B134" t="s">
        <v>244</v>
      </c>
      <c r="C134" t="s">
        <v>48</v>
      </c>
      <c r="D134">
        <v>7</v>
      </c>
      <c r="E134" t="s">
        <v>444</v>
      </c>
      <c r="F134">
        <v>147</v>
      </c>
      <c r="G134">
        <v>114</v>
      </c>
      <c r="H134">
        <v>142</v>
      </c>
      <c r="I134" s="1">
        <v>134.30000000000001</v>
      </c>
      <c r="J134" s="1">
        <v>12</v>
      </c>
    </row>
    <row r="135" spans="1:10" x14ac:dyDescent="0.25">
      <c r="A135">
        <v>134</v>
      </c>
      <c r="B135" t="s">
        <v>22</v>
      </c>
      <c r="C135" t="s">
        <v>24</v>
      </c>
      <c r="D135">
        <v>7</v>
      </c>
      <c r="E135" t="s">
        <v>445</v>
      </c>
      <c r="F135">
        <v>156</v>
      </c>
      <c r="G135">
        <v>131</v>
      </c>
      <c r="H135">
        <v>116</v>
      </c>
      <c r="I135" s="1">
        <v>134.30000000000001</v>
      </c>
      <c r="J135" s="1">
        <v>12</v>
      </c>
    </row>
    <row r="136" spans="1:10" x14ac:dyDescent="0.25">
      <c r="A136">
        <v>135</v>
      </c>
      <c r="B136" t="s">
        <v>105</v>
      </c>
      <c r="C136" t="s">
        <v>392</v>
      </c>
      <c r="D136">
        <v>6</v>
      </c>
      <c r="E136" t="s">
        <v>446</v>
      </c>
      <c r="F136">
        <v>98</v>
      </c>
      <c r="G136">
        <v>156</v>
      </c>
      <c r="H136">
        <v>155</v>
      </c>
      <c r="I136" s="1">
        <v>136.30000000000001</v>
      </c>
      <c r="J136" s="1">
        <v>12</v>
      </c>
    </row>
    <row r="137" spans="1:10" x14ac:dyDescent="0.25">
      <c r="A137">
        <v>136</v>
      </c>
      <c r="B137" t="s">
        <v>118</v>
      </c>
      <c r="C137" t="s">
        <v>310</v>
      </c>
      <c r="D137">
        <v>8</v>
      </c>
      <c r="E137" t="s">
        <v>447</v>
      </c>
      <c r="F137">
        <v>148</v>
      </c>
      <c r="G137">
        <v>133</v>
      </c>
      <c r="H137">
        <v>129</v>
      </c>
      <c r="I137" s="1">
        <v>136.69999999999999</v>
      </c>
      <c r="J137" s="1">
        <v>12</v>
      </c>
    </row>
    <row r="138" spans="1:10" x14ac:dyDescent="0.25">
      <c r="A138">
        <v>137</v>
      </c>
      <c r="B138" t="s">
        <v>448</v>
      </c>
      <c r="C138" t="s">
        <v>95</v>
      </c>
      <c r="D138">
        <v>13</v>
      </c>
      <c r="E138" t="s">
        <v>449</v>
      </c>
      <c r="F138">
        <v>134</v>
      </c>
      <c r="G138">
        <v>141</v>
      </c>
      <c r="H138">
        <v>146</v>
      </c>
      <c r="I138" s="1">
        <v>140.30000000000001</v>
      </c>
      <c r="J138" s="1">
        <v>12</v>
      </c>
    </row>
    <row r="139" spans="1:10" x14ac:dyDescent="0.25">
      <c r="A139">
        <v>138</v>
      </c>
      <c r="B139" t="s">
        <v>172</v>
      </c>
      <c r="C139" t="s">
        <v>71</v>
      </c>
      <c r="D139">
        <v>14</v>
      </c>
      <c r="E139" t="s">
        <v>450</v>
      </c>
      <c r="F139">
        <v>159</v>
      </c>
      <c r="G139">
        <v>122</v>
      </c>
      <c r="H139">
        <v>143</v>
      </c>
      <c r="I139" s="1">
        <v>141.30000000000001</v>
      </c>
      <c r="J139" s="1">
        <v>12</v>
      </c>
    </row>
    <row r="140" spans="1:10" x14ac:dyDescent="0.25">
      <c r="A140">
        <v>139</v>
      </c>
      <c r="B140" t="s">
        <v>176</v>
      </c>
      <c r="C140" t="s">
        <v>91</v>
      </c>
      <c r="D140">
        <v>14</v>
      </c>
      <c r="E140" t="s">
        <v>451</v>
      </c>
      <c r="F140">
        <v>126</v>
      </c>
      <c r="G140">
        <v>146</v>
      </c>
      <c r="H140">
        <v>152</v>
      </c>
      <c r="I140" s="1">
        <v>141.30000000000001</v>
      </c>
      <c r="J140" s="1">
        <v>12</v>
      </c>
    </row>
    <row r="141" spans="1:10" x14ac:dyDescent="0.25">
      <c r="A141">
        <v>140</v>
      </c>
      <c r="B141" t="s">
        <v>452</v>
      </c>
      <c r="C141" t="s">
        <v>24</v>
      </c>
      <c r="D141">
        <v>7</v>
      </c>
      <c r="E141" t="s">
        <v>453</v>
      </c>
      <c r="F141">
        <v>125</v>
      </c>
      <c r="G141">
        <v>143</v>
      </c>
      <c r="H141">
        <v>160</v>
      </c>
      <c r="I141" s="1">
        <v>142.69999999999999</v>
      </c>
      <c r="J141" s="1">
        <v>12</v>
      </c>
    </row>
    <row r="142" spans="1:10" x14ac:dyDescent="0.25">
      <c r="A142">
        <v>141</v>
      </c>
      <c r="B142" t="s">
        <v>454</v>
      </c>
      <c r="C142" t="s">
        <v>134</v>
      </c>
      <c r="D142">
        <v>7</v>
      </c>
      <c r="E142" t="s">
        <v>455</v>
      </c>
      <c r="F142">
        <v>142</v>
      </c>
      <c r="G142">
        <v>121</v>
      </c>
      <c r="H142">
        <v>175</v>
      </c>
      <c r="I142" s="1">
        <v>146</v>
      </c>
      <c r="J142" s="1">
        <v>13</v>
      </c>
    </row>
    <row r="143" spans="1:10" x14ac:dyDescent="0.25">
      <c r="A143">
        <v>142</v>
      </c>
      <c r="B143" t="s">
        <v>456</v>
      </c>
      <c r="C143" t="s">
        <v>24</v>
      </c>
      <c r="D143">
        <v>7</v>
      </c>
      <c r="E143" t="s">
        <v>457</v>
      </c>
      <c r="F143">
        <v>138</v>
      </c>
      <c r="G143">
        <v>144</v>
      </c>
      <c r="H143">
        <v>158</v>
      </c>
      <c r="I143" s="1">
        <v>146.69999999999999</v>
      </c>
      <c r="J143" s="1">
        <v>13</v>
      </c>
    </row>
    <row r="144" spans="1:10" x14ac:dyDescent="0.25">
      <c r="A144">
        <v>143</v>
      </c>
      <c r="B144" t="s">
        <v>458</v>
      </c>
      <c r="C144" t="s">
        <v>294</v>
      </c>
      <c r="D144">
        <v>9</v>
      </c>
      <c r="E144" t="s">
        <v>459</v>
      </c>
      <c r="F144">
        <v>198</v>
      </c>
      <c r="G144">
        <v>123</v>
      </c>
      <c r="H144">
        <v>122</v>
      </c>
      <c r="I144" s="1">
        <v>147.69999999999999</v>
      </c>
      <c r="J144" s="1">
        <v>13</v>
      </c>
    </row>
    <row r="145" spans="1:10" x14ac:dyDescent="0.25">
      <c r="A145">
        <v>144</v>
      </c>
      <c r="B145" t="s">
        <v>215</v>
      </c>
      <c r="C145" t="s">
        <v>3</v>
      </c>
      <c r="D145">
        <v>12</v>
      </c>
      <c r="E145" t="s">
        <v>460</v>
      </c>
      <c r="F145">
        <v>157</v>
      </c>
      <c r="G145">
        <v>161</v>
      </c>
      <c r="H145">
        <v>131</v>
      </c>
      <c r="I145" s="1">
        <v>149.69999999999999</v>
      </c>
      <c r="J145" s="1">
        <v>13</v>
      </c>
    </row>
    <row r="146" spans="1:10" x14ac:dyDescent="0.25">
      <c r="A146">
        <v>145</v>
      </c>
      <c r="B146" t="s">
        <v>138</v>
      </c>
      <c r="C146" t="s">
        <v>333</v>
      </c>
      <c r="D146">
        <v>7</v>
      </c>
      <c r="E146" t="s">
        <v>461</v>
      </c>
      <c r="F146">
        <v>154</v>
      </c>
      <c r="G146">
        <v>129</v>
      </c>
      <c r="H146">
        <v>171</v>
      </c>
      <c r="I146" s="1">
        <v>151.30000000000001</v>
      </c>
      <c r="J146" s="1">
        <v>13</v>
      </c>
    </row>
    <row r="147" spans="1:10" x14ac:dyDescent="0.25">
      <c r="A147">
        <v>146</v>
      </c>
      <c r="B147" t="s">
        <v>462</v>
      </c>
      <c r="C147" t="s">
        <v>62</v>
      </c>
      <c r="D147">
        <v>10</v>
      </c>
      <c r="E147" t="s">
        <v>463</v>
      </c>
      <c r="F147">
        <v>181</v>
      </c>
      <c r="G147">
        <v>140</v>
      </c>
      <c r="H147">
        <v>144</v>
      </c>
      <c r="I147" s="1">
        <v>155</v>
      </c>
      <c r="J147" s="1">
        <v>13</v>
      </c>
    </row>
    <row r="148" spans="1:10" x14ac:dyDescent="0.25">
      <c r="A148">
        <v>147</v>
      </c>
      <c r="B148" t="s">
        <v>46</v>
      </c>
      <c r="C148" t="s">
        <v>48</v>
      </c>
      <c r="D148">
        <v>7</v>
      </c>
      <c r="E148" t="s">
        <v>464</v>
      </c>
      <c r="F148">
        <v>104</v>
      </c>
      <c r="G148">
        <v>202</v>
      </c>
      <c r="H148">
        <v>162</v>
      </c>
      <c r="I148" s="1">
        <v>156</v>
      </c>
      <c r="J148" s="1">
        <v>14</v>
      </c>
    </row>
    <row r="149" spans="1:10" x14ac:dyDescent="0.25">
      <c r="A149">
        <v>148</v>
      </c>
      <c r="B149" t="s">
        <v>193</v>
      </c>
      <c r="C149" t="s">
        <v>65</v>
      </c>
      <c r="D149">
        <v>10</v>
      </c>
      <c r="E149" t="s">
        <v>465</v>
      </c>
      <c r="F149">
        <v>158</v>
      </c>
      <c r="G149">
        <v>199</v>
      </c>
      <c r="H149">
        <v>113</v>
      </c>
      <c r="I149" s="1">
        <v>156.69999999999999</v>
      </c>
      <c r="J149" s="1">
        <v>14</v>
      </c>
    </row>
    <row r="150" spans="1:10" x14ac:dyDescent="0.25">
      <c r="A150">
        <v>149</v>
      </c>
      <c r="B150" t="s">
        <v>466</v>
      </c>
      <c r="C150" t="s">
        <v>134</v>
      </c>
      <c r="D150">
        <v>7</v>
      </c>
      <c r="E150" t="s">
        <v>467</v>
      </c>
      <c r="F150">
        <v>121</v>
      </c>
      <c r="G150">
        <v>185</v>
      </c>
      <c r="H150">
        <v>165</v>
      </c>
      <c r="I150" s="1">
        <v>157</v>
      </c>
      <c r="J150" s="1">
        <v>14</v>
      </c>
    </row>
    <row r="151" spans="1:10" x14ac:dyDescent="0.25">
      <c r="A151">
        <v>150</v>
      </c>
      <c r="B151" t="s">
        <v>468</v>
      </c>
      <c r="C151" t="s">
        <v>31</v>
      </c>
      <c r="D151">
        <v>14</v>
      </c>
      <c r="E151" t="s">
        <v>469</v>
      </c>
      <c r="F151">
        <v>124</v>
      </c>
      <c r="G151">
        <v>184</v>
      </c>
      <c r="H151">
        <v>164</v>
      </c>
      <c r="I151" s="1">
        <v>157.30000000000001</v>
      </c>
      <c r="J151" s="1">
        <v>14</v>
      </c>
    </row>
    <row r="152" spans="1:10" x14ac:dyDescent="0.25">
      <c r="A152">
        <v>151</v>
      </c>
      <c r="B152" t="s">
        <v>142</v>
      </c>
      <c r="C152" t="s">
        <v>11</v>
      </c>
      <c r="D152">
        <v>7</v>
      </c>
      <c r="E152" t="s">
        <v>470</v>
      </c>
      <c r="F152">
        <v>130</v>
      </c>
      <c r="G152">
        <v>152</v>
      </c>
      <c r="H152">
        <v>198</v>
      </c>
      <c r="I152" s="1">
        <v>160</v>
      </c>
      <c r="J152" s="1">
        <v>14</v>
      </c>
    </row>
    <row r="153" spans="1:10" x14ac:dyDescent="0.25">
      <c r="A153">
        <v>152</v>
      </c>
      <c r="B153" t="s">
        <v>36</v>
      </c>
      <c r="C153" t="s">
        <v>91</v>
      </c>
      <c r="D153">
        <v>14</v>
      </c>
      <c r="E153" t="s">
        <v>471</v>
      </c>
      <c r="G153">
        <v>137</v>
      </c>
      <c r="H153">
        <v>119</v>
      </c>
      <c r="I153" s="1">
        <v>128</v>
      </c>
      <c r="J153" s="1">
        <v>11</v>
      </c>
    </row>
    <row r="154" spans="1:10" x14ac:dyDescent="0.25">
      <c r="A154">
        <v>153</v>
      </c>
      <c r="B154" t="s">
        <v>69</v>
      </c>
      <c r="C154" t="s">
        <v>71</v>
      </c>
      <c r="D154">
        <v>14</v>
      </c>
      <c r="E154" t="s">
        <v>472</v>
      </c>
      <c r="F154">
        <v>179</v>
      </c>
      <c r="G154">
        <v>165</v>
      </c>
      <c r="H154">
        <v>141</v>
      </c>
      <c r="I154" s="1">
        <v>161.69999999999999</v>
      </c>
      <c r="J154" s="1">
        <v>14</v>
      </c>
    </row>
    <row r="155" spans="1:10" x14ac:dyDescent="0.25">
      <c r="A155">
        <v>154</v>
      </c>
      <c r="B155" t="s">
        <v>473</v>
      </c>
      <c r="C155" t="s">
        <v>71</v>
      </c>
      <c r="D155">
        <v>14</v>
      </c>
      <c r="E155" t="s">
        <v>474</v>
      </c>
      <c r="F155">
        <v>149</v>
      </c>
      <c r="G155">
        <v>190</v>
      </c>
      <c r="H155">
        <v>147</v>
      </c>
      <c r="I155" s="1">
        <v>162</v>
      </c>
      <c r="J155" s="1">
        <v>14</v>
      </c>
    </row>
    <row r="156" spans="1:10" x14ac:dyDescent="0.25">
      <c r="A156">
        <v>155</v>
      </c>
      <c r="B156" t="s">
        <v>475</v>
      </c>
      <c r="C156" t="s">
        <v>62</v>
      </c>
      <c r="D156">
        <v>10</v>
      </c>
      <c r="E156" t="s">
        <v>476</v>
      </c>
      <c r="F156">
        <v>151</v>
      </c>
      <c r="G156">
        <v>162</v>
      </c>
      <c r="H156">
        <v>177</v>
      </c>
      <c r="I156" s="1">
        <v>163.30000000000001</v>
      </c>
      <c r="J156" s="1">
        <v>14</v>
      </c>
    </row>
    <row r="157" spans="1:10" x14ac:dyDescent="0.25">
      <c r="A157">
        <v>156</v>
      </c>
      <c r="B157" t="s">
        <v>477</v>
      </c>
      <c r="C157" t="s">
        <v>106</v>
      </c>
      <c r="D157">
        <v>6</v>
      </c>
      <c r="E157" t="s">
        <v>478</v>
      </c>
      <c r="F157">
        <v>161</v>
      </c>
      <c r="G157">
        <v>164</v>
      </c>
      <c r="H157">
        <v>166</v>
      </c>
      <c r="I157" s="1">
        <v>163.69999999999999</v>
      </c>
      <c r="J157" s="1">
        <v>14</v>
      </c>
    </row>
    <row r="158" spans="1:10" x14ac:dyDescent="0.25">
      <c r="A158">
        <v>157</v>
      </c>
      <c r="B158" t="s">
        <v>133</v>
      </c>
      <c r="C158" t="s">
        <v>392</v>
      </c>
      <c r="D158">
        <v>7</v>
      </c>
      <c r="E158" t="s">
        <v>479</v>
      </c>
      <c r="F158">
        <v>144</v>
      </c>
      <c r="G158">
        <v>160</v>
      </c>
      <c r="H158">
        <v>188</v>
      </c>
      <c r="I158" s="1">
        <v>164</v>
      </c>
      <c r="J158" s="1">
        <v>14</v>
      </c>
    </row>
    <row r="159" spans="1:10" x14ac:dyDescent="0.25">
      <c r="A159">
        <v>158</v>
      </c>
      <c r="B159" t="s">
        <v>154</v>
      </c>
      <c r="C159" t="s">
        <v>65</v>
      </c>
      <c r="D159">
        <v>10</v>
      </c>
      <c r="E159" t="s">
        <v>480</v>
      </c>
      <c r="F159">
        <v>141</v>
      </c>
      <c r="G159">
        <v>237</v>
      </c>
      <c r="H159">
        <v>132</v>
      </c>
      <c r="I159" s="1">
        <v>170</v>
      </c>
      <c r="J159" s="1">
        <v>15</v>
      </c>
    </row>
    <row r="160" spans="1:10" x14ac:dyDescent="0.25">
      <c r="A160">
        <v>159</v>
      </c>
      <c r="B160" t="s">
        <v>161</v>
      </c>
      <c r="C160" t="s">
        <v>122</v>
      </c>
      <c r="D160">
        <v>6</v>
      </c>
      <c r="E160" t="s">
        <v>481</v>
      </c>
      <c r="F160">
        <v>117</v>
      </c>
      <c r="G160">
        <v>217</v>
      </c>
      <c r="H160">
        <v>170</v>
      </c>
      <c r="I160" s="1">
        <v>168</v>
      </c>
      <c r="J160" s="1">
        <v>15</v>
      </c>
    </row>
    <row r="161" spans="1:10" x14ac:dyDescent="0.25">
      <c r="A161">
        <v>160</v>
      </c>
      <c r="B161" t="s">
        <v>246</v>
      </c>
      <c r="C161" t="s">
        <v>74</v>
      </c>
      <c r="D161">
        <v>6</v>
      </c>
      <c r="E161" t="s">
        <v>482</v>
      </c>
      <c r="F161">
        <v>194</v>
      </c>
      <c r="G161">
        <v>177</v>
      </c>
      <c r="H161">
        <v>134</v>
      </c>
      <c r="I161" s="1">
        <v>168.3</v>
      </c>
      <c r="J161" s="1">
        <v>15</v>
      </c>
    </row>
    <row r="162" spans="1:10" x14ac:dyDescent="0.25">
      <c r="A162">
        <v>161</v>
      </c>
      <c r="B162" t="s">
        <v>483</v>
      </c>
      <c r="C162" t="s">
        <v>58</v>
      </c>
      <c r="D162">
        <v>9</v>
      </c>
      <c r="E162" t="s">
        <v>484</v>
      </c>
      <c r="G162">
        <v>157</v>
      </c>
      <c r="H162">
        <v>130</v>
      </c>
      <c r="I162" s="1">
        <v>143.5</v>
      </c>
      <c r="J162" s="1">
        <v>12</v>
      </c>
    </row>
    <row r="163" spans="1:10" x14ac:dyDescent="0.25">
      <c r="A163">
        <v>162</v>
      </c>
      <c r="B163" t="s">
        <v>209</v>
      </c>
      <c r="C163" t="s">
        <v>35</v>
      </c>
      <c r="D163">
        <v>10</v>
      </c>
      <c r="E163" t="s">
        <v>485</v>
      </c>
      <c r="G163">
        <v>120</v>
      </c>
      <c r="H163">
        <v>168</v>
      </c>
      <c r="I163" s="1">
        <v>144</v>
      </c>
      <c r="J163" s="1">
        <v>13</v>
      </c>
    </row>
    <row r="164" spans="1:10" x14ac:dyDescent="0.25">
      <c r="A164">
        <v>163</v>
      </c>
      <c r="B164" t="s">
        <v>227</v>
      </c>
      <c r="C164" t="s">
        <v>91</v>
      </c>
      <c r="D164">
        <v>14</v>
      </c>
      <c r="E164" t="s">
        <v>486</v>
      </c>
      <c r="F164">
        <v>175</v>
      </c>
      <c r="G164">
        <v>163</v>
      </c>
      <c r="H164">
        <v>181</v>
      </c>
      <c r="I164" s="1">
        <v>173</v>
      </c>
      <c r="J164" s="1">
        <v>15</v>
      </c>
    </row>
    <row r="165" spans="1:10" x14ac:dyDescent="0.25">
      <c r="A165">
        <v>164</v>
      </c>
      <c r="B165" t="s">
        <v>135</v>
      </c>
      <c r="C165" t="s">
        <v>68</v>
      </c>
      <c r="D165">
        <v>14</v>
      </c>
      <c r="E165" t="s">
        <v>487</v>
      </c>
      <c r="F165">
        <v>177</v>
      </c>
      <c r="G165">
        <v>142</v>
      </c>
      <c r="H165">
        <v>202</v>
      </c>
      <c r="I165" s="1">
        <v>173.7</v>
      </c>
      <c r="J165" s="1">
        <v>15</v>
      </c>
    </row>
    <row r="166" spans="1:10" x14ac:dyDescent="0.25">
      <c r="A166">
        <v>165</v>
      </c>
      <c r="B166" t="s">
        <v>94</v>
      </c>
      <c r="C166" t="s">
        <v>392</v>
      </c>
      <c r="D166">
        <v>13</v>
      </c>
      <c r="E166" t="s">
        <v>488</v>
      </c>
      <c r="F166">
        <v>127</v>
      </c>
      <c r="G166">
        <v>297</v>
      </c>
      <c r="H166">
        <v>167</v>
      </c>
      <c r="I166" s="1">
        <v>197</v>
      </c>
      <c r="J166" s="1">
        <v>15</v>
      </c>
    </row>
    <row r="167" spans="1:10" x14ac:dyDescent="0.25">
      <c r="A167">
        <v>166</v>
      </c>
      <c r="B167" t="s">
        <v>489</v>
      </c>
      <c r="C167" t="s">
        <v>27</v>
      </c>
      <c r="D167">
        <v>6</v>
      </c>
      <c r="E167" t="s">
        <v>490</v>
      </c>
      <c r="F167">
        <v>200</v>
      </c>
      <c r="G167">
        <v>172</v>
      </c>
      <c r="H167">
        <v>151</v>
      </c>
      <c r="I167" s="1">
        <v>174.3</v>
      </c>
      <c r="J167" s="1">
        <v>15</v>
      </c>
    </row>
    <row r="168" spans="1:10" x14ac:dyDescent="0.25">
      <c r="A168">
        <v>167</v>
      </c>
      <c r="B168" t="s">
        <v>66</v>
      </c>
      <c r="C168" t="s">
        <v>71</v>
      </c>
      <c r="D168">
        <v>14</v>
      </c>
      <c r="E168" t="s">
        <v>491</v>
      </c>
      <c r="F168">
        <v>163</v>
      </c>
      <c r="G168">
        <v>298</v>
      </c>
      <c r="H168">
        <v>133</v>
      </c>
      <c r="I168" s="1">
        <v>198</v>
      </c>
      <c r="J168" s="1">
        <v>15</v>
      </c>
    </row>
    <row r="169" spans="1:10" x14ac:dyDescent="0.25">
      <c r="A169">
        <v>168</v>
      </c>
      <c r="B169" t="s">
        <v>492</v>
      </c>
      <c r="C169" t="s">
        <v>151</v>
      </c>
      <c r="D169">
        <v>13</v>
      </c>
      <c r="E169" t="s">
        <v>493</v>
      </c>
      <c r="F169">
        <v>199</v>
      </c>
      <c r="G169">
        <v>168</v>
      </c>
      <c r="H169">
        <v>157</v>
      </c>
      <c r="I169" s="1">
        <v>174.7</v>
      </c>
      <c r="J169" s="1">
        <v>15</v>
      </c>
    </row>
    <row r="170" spans="1:10" x14ac:dyDescent="0.25">
      <c r="A170">
        <v>169</v>
      </c>
      <c r="B170" t="s">
        <v>494</v>
      </c>
      <c r="C170" t="s">
        <v>74</v>
      </c>
      <c r="D170">
        <v>6</v>
      </c>
      <c r="E170" t="s">
        <v>495</v>
      </c>
      <c r="G170">
        <v>150</v>
      </c>
      <c r="H170">
        <v>154</v>
      </c>
      <c r="I170" s="1">
        <v>152</v>
      </c>
      <c r="J170" s="1">
        <v>13</v>
      </c>
    </row>
    <row r="171" spans="1:10" x14ac:dyDescent="0.25">
      <c r="A171">
        <v>170</v>
      </c>
      <c r="B171" t="s">
        <v>496</v>
      </c>
      <c r="C171" t="s">
        <v>31</v>
      </c>
      <c r="D171">
        <v>14</v>
      </c>
      <c r="E171" t="s">
        <v>497</v>
      </c>
      <c r="F171">
        <v>173</v>
      </c>
      <c r="G171">
        <v>153</v>
      </c>
      <c r="H171">
        <v>205</v>
      </c>
      <c r="I171" s="1">
        <v>177</v>
      </c>
      <c r="J171" s="1">
        <v>15</v>
      </c>
    </row>
    <row r="172" spans="1:10" x14ac:dyDescent="0.25">
      <c r="A172">
        <v>171</v>
      </c>
      <c r="B172" t="s">
        <v>120</v>
      </c>
      <c r="C172" t="s">
        <v>42</v>
      </c>
      <c r="D172">
        <v>7</v>
      </c>
      <c r="E172" t="s">
        <v>498</v>
      </c>
      <c r="F172">
        <v>162</v>
      </c>
      <c r="G172">
        <v>178</v>
      </c>
      <c r="H172">
        <v>193</v>
      </c>
      <c r="I172" s="1">
        <v>177.7</v>
      </c>
      <c r="J172" s="1">
        <v>15</v>
      </c>
    </row>
    <row r="173" spans="1:10" x14ac:dyDescent="0.25">
      <c r="A173">
        <v>172</v>
      </c>
      <c r="B173" t="s">
        <v>499</v>
      </c>
      <c r="C173" t="s">
        <v>20</v>
      </c>
      <c r="D173">
        <v>8</v>
      </c>
      <c r="E173" t="s">
        <v>500</v>
      </c>
      <c r="F173">
        <v>197</v>
      </c>
      <c r="G173">
        <v>158</v>
      </c>
      <c r="H173">
        <v>183</v>
      </c>
      <c r="I173" s="1">
        <v>179.3</v>
      </c>
      <c r="J173" s="1">
        <v>15</v>
      </c>
    </row>
    <row r="174" spans="1:10" x14ac:dyDescent="0.25">
      <c r="A174">
        <v>173</v>
      </c>
      <c r="B174" t="s">
        <v>261</v>
      </c>
      <c r="C174" t="s">
        <v>62</v>
      </c>
      <c r="D174">
        <v>10</v>
      </c>
      <c r="E174" t="s">
        <v>501</v>
      </c>
      <c r="G174">
        <v>179</v>
      </c>
      <c r="H174">
        <v>136</v>
      </c>
      <c r="I174" s="1">
        <v>157.5</v>
      </c>
      <c r="J174" s="1">
        <v>14</v>
      </c>
    </row>
    <row r="175" spans="1:10" x14ac:dyDescent="0.25">
      <c r="A175">
        <v>174</v>
      </c>
      <c r="B175" t="s">
        <v>502</v>
      </c>
      <c r="C175" t="s">
        <v>56</v>
      </c>
      <c r="D175">
        <v>9</v>
      </c>
      <c r="E175" t="s">
        <v>503</v>
      </c>
      <c r="F175">
        <v>152</v>
      </c>
      <c r="G175">
        <v>304</v>
      </c>
      <c r="H175">
        <v>163</v>
      </c>
      <c r="I175" s="1">
        <v>206.3</v>
      </c>
      <c r="J175" s="1">
        <v>15</v>
      </c>
    </row>
    <row r="176" spans="1:10" x14ac:dyDescent="0.25">
      <c r="A176">
        <v>175</v>
      </c>
      <c r="B176" t="s">
        <v>196</v>
      </c>
      <c r="C176" t="s">
        <v>310</v>
      </c>
      <c r="D176">
        <v>8</v>
      </c>
      <c r="E176" t="s">
        <v>504</v>
      </c>
      <c r="F176">
        <v>180</v>
      </c>
      <c r="G176">
        <v>145</v>
      </c>
      <c r="H176">
        <v>220</v>
      </c>
      <c r="I176" s="1">
        <v>181.7</v>
      </c>
      <c r="J176" s="1">
        <v>15</v>
      </c>
    </row>
    <row r="177" spans="1:10" x14ac:dyDescent="0.25">
      <c r="A177">
        <v>176</v>
      </c>
      <c r="B177" t="s">
        <v>505</v>
      </c>
      <c r="C177" t="s">
        <v>122</v>
      </c>
      <c r="D177">
        <v>6</v>
      </c>
      <c r="E177" t="s">
        <v>506</v>
      </c>
      <c r="F177">
        <v>174</v>
      </c>
      <c r="G177">
        <v>169</v>
      </c>
      <c r="H177">
        <v>204</v>
      </c>
      <c r="I177" s="1">
        <v>182.3</v>
      </c>
      <c r="J177" s="1">
        <v>15</v>
      </c>
    </row>
    <row r="178" spans="1:10" x14ac:dyDescent="0.25">
      <c r="A178">
        <v>177</v>
      </c>
      <c r="B178" t="s">
        <v>72</v>
      </c>
      <c r="C178" t="s">
        <v>74</v>
      </c>
      <c r="D178">
        <v>6</v>
      </c>
      <c r="E178" t="s">
        <v>507</v>
      </c>
      <c r="F178">
        <v>188</v>
      </c>
      <c r="G178">
        <v>138</v>
      </c>
      <c r="H178">
        <v>225</v>
      </c>
      <c r="I178" s="1">
        <v>183.7</v>
      </c>
      <c r="J178" s="1">
        <v>15</v>
      </c>
    </row>
    <row r="179" spans="1:10" x14ac:dyDescent="0.25">
      <c r="A179">
        <v>178</v>
      </c>
      <c r="B179" t="s">
        <v>508</v>
      </c>
      <c r="C179" t="s">
        <v>294</v>
      </c>
      <c r="D179">
        <v>9</v>
      </c>
      <c r="E179" t="s">
        <v>509</v>
      </c>
      <c r="G179">
        <v>159</v>
      </c>
      <c r="H179">
        <v>172</v>
      </c>
      <c r="I179" s="1">
        <v>165.5</v>
      </c>
      <c r="J179" s="1">
        <v>14</v>
      </c>
    </row>
    <row r="180" spans="1:10" x14ac:dyDescent="0.25">
      <c r="A180">
        <v>179</v>
      </c>
      <c r="B180" t="s">
        <v>510</v>
      </c>
      <c r="C180" t="s">
        <v>310</v>
      </c>
      <c r="D180">
        <v>8</v>
      </c>
      <c r="E180" t="s">
        <v>511</v>
      </c>
      <c r="F180">
        <v>182</v>
      </c>
      <c r="G180">
        <v>187</v>
      </c>
      <c r="H180">
        <v>189</v>
      </c>
      <c r="I180" s="1">
        <v>186</v>
      </c>
      <c r="J180" s="1">
        <v>15</v>
      </c>
    </row>
    <row r="181" spans="1:10" x14ac:dyDescent="0.25">
      <c r="A181">
        <v>180</v>
      </c>
      <c r="B181" t="s">
        <v>512</v>
      </c>
      <c r="C181" t="s">
        <v>14</v>
      </c>
      <c r="D181">
        <v>11</v>
      </c>
      <c r="E181" t="s">
        <v>513</v>
      </c>
      <c r="G181">
        <v>183</v>
      </c>
      <c r="H181">
        <v>156</v>
      </c>
      <c r="I181" s="1">
        <v>169.5</v>
      </c>
      <c r="J181" s="1">
        <v>15</v>
      </c>
    </row>
    <row r="182" spans="1:10" x14ac:dyDescent="0.25">
      <c r="A182">
        <v>181</v>
      </c>
      <c r="B182" t="s">
        <v>18</v>
      </c>
      <c r="C182" t="s">
        <v>65</v>
      </c>
      <c r="D182">
        <v>10</v>
      </c>
      <c r="E182" t="s">
        <v>514</v>
      </c>
      <c r="F182">
        <v>165</v>
      </c>
      <c r="G182">
        <v>269</v>
      </c>
      <c r="H182">
        <v>174</v>
      </c>
      <c r="I182" s="1">
        <v>202.7</v>
      </c>
      <c r="J182" s="1">
        <v>15</v>
      </c>
    </row>
    <row r="183" spans="1:10" x14ac:dyDescent="0.25">
      <c r="A183">
        <v>182</v>
      </c>
      <c r="B183" t="s">
        <v>515</v>
      </c>
      <c r="C183" t="s">
        <v>56</v>
      </c>
      <c r="D183">
        <v>9</v>
      </c>
      <c r="E183" t="s">
        <v>516</v>
      </c>
      <c r="G183">
        <v>193</v>
      </c>
      <c r="H183">
        <v>149</v>
      </c>
      <c r="I183" s="1">
        <v>171</v>
      </c>
      <c r="J183" s="1">
        <v>15</v>
      </c>
    </row>
    <row r="184" spans="1:10" x14ac:dyDescent="0.25">
      <c r="A184">
        <v>183</v>
      </c>
      <c r="B184" t="s">
        <v>126</v>
      </c>
      <c r="C184" t="s">
        <v>106</v>
      </c>
      <c r="D184">
        <v>6</v>
      </c>
      <c r="E184" t="s">
        <v>517</v>
      </c>
      <c r="F184">
        <v>145</v>
      </c>
      <c r="G184">
        <v>356</v>
      </c>
      <c r="H184">
        <v>197</v>
      </c>
      <c r="I184" s="1">
        <v>232.7</v>
      </c>
      <c r="J184" s="1">
        <v>15</v>
      </c>
    </row>
    <row r="185" spans="1:10" x14ac:dyDescent="0.25">
      <c r="A185">
        <v>184</v>
      </c>
      <c r="B185" t="s">
        <v>518</v>
      </c>
      <c r="C185" t="s">
        <v>62</v>
      </c>
      <c r="D185">
        <v>10</v>
      </c>
      <c r="E185" t="s">
        <v>519</v>
      </c>
      <c r="G185">
        <v>166</v>
      </c>
      <c r="H185">
        <v>187</v>
      </c>
      <c r="I185" s="1">
        <v>176.5</v>
      </c>
      <c r="J185" s="1">
        <v>15</v>
      </c>
    </row>
    <row r="186" spans="1:10" x14ac:dyDescent="0.25">
      <c r="A186">
        <v>185</v>
      </c>
      <c r="B186" t="s">
        <v>520</v>
      </c>
      <c r="C186" t="s">
        <v>68</v>
      </c>
      <c r="D186">
        <v>14</v>
      </c>
      <c r="E186" t="s">
        <v>521</v>
      </c>
      <c r="G186">
        <v>176</v>
      </c>
      <c r="H186">
        <v>178</v>
      </c>
      <c r="I186" s="1">
        <v>177</v>
      </c>
      <c r="J186" s="1">
        <v>15</v>
      </c>
    </row>
    <row r="187" spans="1:10" x14ac:dyDescent="0.25">
      <c r="A187">
        <v>186</v>
      </c>
      <c r="B187" t="s">
        <v>211</v>
      </c>
      <c r="C187" t="s">
        <v>102</v>
      </c>
      <c r="D187">
        <v>12</v>
      </c>
      <c r="E187" t="s">
        <v>522</v>
      </c>
      <c r="F187">
        <v>170</v>
      </c>
      <c r="G187">
        <v>278</v>
      </c>
      <c r="H187">
        <v>185</v>
      </c>
      <c r="I187" s="1">
        <v>211</v>
      </c>
      <c r="J187" s="1">
        <v>15</v>
      </c>
    </row>
    <row r="188" spans="1:10" x14ac:dyDescent="0.25">
      <c r="A188">
        <v>187</v>
      </c>
      <c r="B188" t="s">
        <v>523</v>
      </c>
      <c r="C188" t="s">
        <v>91</v>
      </c>
      <c r="D188">
        <v>14</v>
      </c>
      <c r="E188" t="s">
        <v>524</v>
      </c>
      <c r="F188">
        <v>135</v>
      </c>
      <c r="G188">
        <v>221</v>
      </c>
      <c r="I188" s="1">
        <v>178</v>
      </c>
      <c r="J188" s="1">
        <v>15</v>
      </c>
    </row>
    <row r="189" spans="1:10" x14ac:dyDescent="0.25">
      <c r="A189">
        <v>188</v>
      </c>
      <c r="B189" t="s">
        <v>525</v>
      </c>
      <c r="C189" t="s">
        <v>102</v>
      </c>
      <c r="D189">
        <v>12</v>
      </c>
      <c r="E189" t="s">
        <v>526</v>
      </c>
      <c r="G189">
        <v>174</v>
      </c>
      <c r="H189">
        <v>182</v>
      </c>
      <c r="I189" s="1">
        <v>178</v>
      </c>
      <c r="J189" s="1">
        <v>15</v>
      </c>
    </row>
    <row r="190" spans="1:10" x14ac:dyDescent="0.25">
      <c r="A190">
        <v>189</v>
      </c>
      <c r="B190" t="s">
        <v>30</v>
      </c>
      <c r="C190" t="s">
        <v>392</v>
      </c>
      <c r="D190">
        <v>14</v>
      </c>
      <c r="E190" t="s">
        <v>527</v>
      </c>
      <c r="G190">
        <v>180</v>
      </c>
      <c r="H190">
        <v>179</v>
      </c>
      <c r="I190" s="1">
        <v>179.5</v>
      </c>
      <c r="J190" s="1">
        <v>15</v>
      </c>
    </row>
    <row r="191" spans="1:10" x14ac:dyDescent="0.25">
      <c r="A191">
        <v>190</v>
      </c>
      <c r="B191" t="s">
        <v>2</v>
      </c>
      <c r="C191" t="s">
        <v>392</v>
      </c>
      <c r="D191">
        <v>12</v>
      </c>
      <c r="E191" t="s">
        <v>528</v>
      </c>
      <c r="F191">
        <v>143</v>
      </c>
      <c r="G191">
        <v>306</v>
      </c>
      <c r="H191">
        <v>216</v>
      </c>
      <c r="I191" s="1">
        <v>221.7</v>
      </c>
      <c r="J191" s="1">
        <v>15</v>
      </c>
    </row>
    <row r="192" spans="1:10" x14ac:dyDescent="0.25">
      <c r="A192">
        <v>191</v>
      </c>
      <c r="B192" t="s">
        <v>529</v>
      </c>
      <c r="C192" t="s">
        <v>38</v>
      </c>
      <c r="D192">
        <v>13</v>
      </c>
      <c r="E192" t="s">
        <v>530</v>
      </c>
      <c r="G192">
        <v>196</v>
      </c>
      <c r="H192">
        <v>169</v>
      </c>
      <c r="I192" s="1">
        <v>182.5</v>
      </c>
      <c r="J192" s="1">
        <v>15</v>
      </c>
    </row>
    <row r="193" spans="1:10" x14ac:dyDescent="0.25">
      <c r="A193">
        <v>192</v>
      </c>
      <c r="B193" t="s">
        <v>90</v>
      </c>
      <c r="C193" t="s">
        <v>392</v>
      </c>
      <c r="D193">
        <v>14</v>
      </c>
      <c r="E193" t="s">
        <v>531</v>
      </c>
      <c r="G193">
        <v>227</v>
      </c>
      <c r="H193">
        <v>140</v>
      </c>
      <c r="I193" s="1">
        <v>183.5</v>
      </c>
      <c r="J193" s="1">
        <v>15</v>
      </c>
    </row>
    <row r="194" spans="1:10" x14ac:dyDescent="0.25">
      <c r="A194">
        <v>193</v>
      </c>
      <c r="B194" t="s">
        <v>532</v>
      </c>
      <c r="C194" t="s">
        <v>74</v>
      </c>
      <c r="D194">
        <v>6</v>
      </c>
      <c r="E194" t="s">
        <v>533</v>
      </c>
      <c r="F194">
        <v>172</v>
      </c>
      <c r="G194">
        <v>195</v>
      </c>
      <c r="I194" s="1">
        <v>183.5</v>
      </c>
      <c r="J194" s="1">
        <v>15</v>
      </c>
    </row>
    <row r="195" spans="1:10" x14ac:dyDescent="0.25">
      <c r="A195">
        <v>194</v>
      </c>
      <c r="B195" t="s">
        <v>182</v>
      </c>
      <c r="C195" t="s">
        <v>7</v>
      </c>
      <c r="D195">
        <v>13</v>
      </c>
      <c r="E195" t="s">
        <v>534</v>
      </c>
      <c r="F195">
        <v>164</v>
      </c>
      <c r="G195">
        <v>330</v>
      </c>
      <c r="H195">
        <v>207</v>
      </c>
      <c r="I195" s="1">
        <v>233.7</v>
      </c>
      <c r="J195" s="1">
        <v>15</v>
      </c>
    </row>
    <row r="196" spans="1:10" x14ac:dyDescent="0.25">
      <c r="A196">
        <v>195</v>
      </c>
      <c r="B196" t="s">
        <v>535</v>
      </c>
      <c r="C196" t="s">
        <v>106</v>
      </c>
      <c r="D196">
        <v>6</v>
      </c>
      <c r="E196" t="s">
        <v>536</v>
      </c>
      <c r="G196">
        <v>214</v>
      </c>
      <c r="H196">
        <v>159</v>
      </c>
      <c r="I196" s="1">
        <v>186.5</v>
      </c>
      <c r="J196" s="1">
        <v>15</v>
      </c>
    </row>
    <row r="197" spans="1:10" x14ac:dyDescent="0.25">
      <c r="A197">
        <v>196</v>
      </c>
      <c r="B197" t="s">
        <v>232</v>
      </c>
      <c r="C197" t="s">
        <v>91</v>
      </c>
      <c r="D197">
        <v>14</v>
      </c>
      <c r="E197" t="s">
        <v>537</v>
      </c>
      <c r="F197">
        <v>168</v>
      </c>
      <c r="G197">
        <v>241</v>
      </c>
      <c r="H197">
        <v>208</v>
      </c>
      <c r="I197" s="1">
        <v>205.7</v>
      </c>
      <c r="J197" s="1">
        <v>15</v>
      </c>
    </row>
    <row r="198" spans="1:10" x14ac:dyDescent="0.25">
      <c r="A198">
        <v>197</v>
      </c>
      <c r="B198" t="s">
        <v>37</v>
      </c>
      <c r="C198" t="s">
        <v>392</v>
      </c>
      <c r="D198">
        <v>13</v>
      </c>
      <c r="E198" t="s">
        <v>538</v>
      </c>
      <c r="G198">
        <v>151</v>
      </c>
      <c r="I198" s="1">
        <v>151</v>
      </c>
      <c r="J198" s="1">
        <v>13</v>
      </c>
    </row>
    <row r="199" spans="1:10" x14ac:dyDescent="0.25">
      <c r="A199">
        <v>198</v>
      </c>
      <c r="B199" t="s">
        <v>539</v>
      </c>
      <c r="C199" t="s">
        <v>80</v>
      </c>
      <c r="D199">
        <v>9</v>
      </c>
      <c r="E199" t="s">
        <v>540</v>
      </c>
      <c r="G199">
        <v>192</v>
      </c>
      <c r="H199">
        <v>186</v>
      </c>
      <c r="I199" s="1">
        <v>189</v>
      </c>
      <c r="J199" s="1">
        <v>15</v>
      </c>
    </row>
    <row r="200" spans="1:10" x14ac:dyDescent="0.25">
      <c r="A200">
        <v>199</v>
      </c>
      <c r="B200" t="s">
        <v>541</v>
      </c>
      <c r="C200" t="s">
        <v>58</v>
      </c>
      <c r="D200">
        <v>9</v>
      </c>
      <c r="E200" t="s">
        <v>542</v>
      </c>
      <c r="F200">
        <v>193</v>
      </c>
      <c r="G200">
        <v>191</v>
      </c>
      <c r="H200">
        <v>222</v>
      </c>
      <c r="I200" s="1">
        <v>202</v>
      </c>
      <c r="J200" s="1">
        <v>15</v>
      </c>
    </row>
    <row r="201" spans="1:10" x14ac:dyDescent="0.25">
      <c r="A201">
        <v>200</v>
      </c>
      <c r="B201" t="s">
        <v>116</v>
      </c>
      <c r="C201" t="s">
        <v>35</v>
      </c>
      <c r="D201">
        <v>10</v>
      </c>
      <c r="E201" t="s">
        <v>543</v>
      </c>
      <c r="G201">
        <v>154</v>
      </c>
      <c r="I201" s="1">
        <v>154</v>
      </c>
      <c r="J201" s="1">
        <v>13</v>
      </c>
    </row>
    <row r="202" spans="1:10" x14ac:dyDescent="0.25">
      <c r="A202">
        <v>201</v>
      </c>
      <c r="B202" t="s">
        <v>50</v>
      </c>
      <c r="C202" t="s">
        <v>3</v>
      </c>
      <c r="D202">
        <v>12</v>
      </c>
      <c r="E202" t="s">
        <v>544</v>
      </c>
      <c r="F202">
        <v>186</v>
      </c>
      <c r="G202">
        <v>258</v>
      </c>
      <c r="H202">
        <v>195</v>
      </c>
      <c r="I202" s="1">
        <v>213</v>
      </c>
      <c r="J202" s="1">
        <v>15</v>
      </c>
    </row>
    <row r="203" spans="1:10" x14ac:dyDescent="0.25">
      <c r="A203">
        <v>202</v>
      </c>
      <c r="B203" t="s">
        <v>156</v>
      </c>
      <c r="C203" t="s">
        <v>102</v>
      </c>
      <c r="D203">
        <v>12</v>
      </c>
      <c r="E203" t="s">
        <v>545</v>
      </c>
      <c r="G203">
        <v>155</v>
      </c>
      <c r="I203" s="1">
        <v>155</v>
      </c>
      <c r="J203" s="1">
        <v>13</v>
      </c>
    </row>
    <row r="204" spans="1:10" x14ac:dyDescent="0.25">
      <c r="A204">
        <v>203</v>
      </c>
      <c r="B204" t="s">
        <v>546</v>
      </c>
      <c r="C204" t="s">
        <v>134</v>
      </c>
      <c r="D204">
        <v>7</v>
      </c>
      <c r="E204" t="s">
        <v>547</v>
      </c>
      <c r="G204">
        <v>173</v>
      </c>
      <c r="H204">
        <v>210</v>
      </c>
      <c r="I204" s="1">
        <v>191.5</v>
      </c>
      <c r="J204" s="1">
        <v>15</v>
      </c>
    </row>
    <row r="205" spans="1:10" x14ac:dyDescent="0.25">
      <c r="A205">
        <v>204</v>
      </c>
      <c r="B205" t="s">
        <v>548</v>
      </c>
      <c r="C205" t="s">
        <v>56</v>
      </c>
      <c r="D205">
        <v>9</v>
      </c>
      <c r="E205" t="s">
        <v>549</v>
      </c>
      <c r="F205">
        <v>190</v>
      </c>
      <c r="G205">
        <v>194</v>
      </c>
      <c r="I205" s="1">
        <v>192</v>
      </c>
      <c r="J205" s="1">
        <v>15</v>
      </c>
    </row>
    <row r="206" spans="1:10" x14ac:dyDescent="0.25">
      <c r="A206">
        <v>205</v>
      </c>
      <c r="B206" t="s">
        <v>550</v>
      </c>
      <c r="C206" t="s">
        <v>122</v>
      </c>
      <c r="D206">
        <v>6</v>
      </c>
      <c r="E206" t="s">
        <v>551</v>
      </c>
      <c r="F206">
        <v>189</v>
      </c>
      <c r="G206">
        <v>279</v>
      </c>
      <c r="H206">
        <v>196</v>
      </c>
      <c r="I206" s="1">
        <v>221.3</v>
      </c>
      <c r="J206" s="1">
        <v>15</v>
      </c>
    </row>
    <row r="207" spans="1:10" x14ac:dyDescent="0.25">
      <c r="A207">
        <v>206</v>
      </c>
      <c r="B207" t="s">
        <v>552</v>
      </c>
      <c r="C207" t="s">
        <v>31</v>
      </c>
      <c r="D207">
        <v>14</v>
      </c>
      <c r="E207" t="s">
        <v>553</v>
      </c>
      <c r="G207">
        <v>197</v>
      </c>
      <c r="H207">
        <v>190</v>
      </c>
      <c r="I207" s="1">
        <v>193.5</v>
      </c>
      <c r="J207" s="1">
        <v>15</v>
      </c>
    </row>
    <row r="208" spans="1:10" x14ac:dyDescent="0.25">
      <c r="A208">
        <v>207</v>
      </c>
      <c r="B208" t="s">
        <v>78</v>
      </c>
      <c r="C208" t="s">
        <v>102</v>
      </c>
      <c r="D208">
        <v>12</v>
      </c>
      <c r="E208" t="s">
        <v>554</v>
      </c>
      <c r="G208">
        <v>349</v>
      </c>
      <c r="H208">
        <v>161</v>
      </c>
      <c r="I208" s="1">
        <v>255</v>
      </c>
      <c r="J208" s="1">
        <v>15</v>
      </c>
    </row>
    <row r="209" spans="1:10" x14ac:dyDescent="0.25">
      <c r="A209">
        <v>208</v>
      </c>
      <c r="B209" t="s">
        <v>179</v>
      </c>
      <c r="C209" t="s">
        <v>134</v>
      </c>
      <c r="D209">
        <v>7</v>
      </c>
      <c r="E209" t="s">
        <v>555</v>
      </c>
      <c r="F209">
        <v>176</v>
      </c>
      <c r="G209">
        <v>253</v>
      </c>
      <c r="H209">
        <v>213</v>
      </c>
      <c r="I209" s="1">
        <v>214</v>
      </c>
      <c r="J209" s="1">
        <v>15</v>
      </c>
    </row>
    <row r="210" spans="1:10" x14ac:dyDescent="0.25">
      <c r="A210">
        <v>209</v>
      </c>
      <c r="B210" t="s">
        <v>99</v>
      </c>
      <c r="C210" t="s">
        <v>48</v>
      </c>
      <c r="D210">
        <v>7</v>
      </c>
      <c r="E210" t="s">
        <v>556</v>
      </c>
      <c r="F210">
        <v>192</v>
      </c>
      <c r="G210">
        <v>242</v>
      </c>
      <c r="H210">
        <v>200</v>
      </c>
      <c r="I210" s="1">
        <v>211.3</v>
      </c>
      <c r="J210" s="1">
        <v>15</v>
      </c>
    </row>
    <row r="211" spans="1:10" x14ac:dyDescent="0.25">
      <c r="A211">
        <v>210</v>
      </c>
      <c r="B211" t="s">
        <v>183</v>
      </c>
      <c r="C211" t="s">
        <v>11</v>
      </c>
      <c r="D211">
        <v>7</v>
      </c>
      <c r="E211" t="s">
        <v>557</v>
      </c>
      <c r="F211">
        <v>166</v>
      </c>
      <c r="G211">
        <v>280</v>
      </c>
      <c r="I211" s="1">
        <v>223</v>
      </c>
      <c r="J211" s="1">
        <v>15</v>
      </c>
    </row>
    <row r="212" spans="1:10" x14ac:dyDescent="0.25">
      <c r="A212">
        <v>211</v>
      </c>
      <c r="B212" t="s">
        <v>558</v>
      </c>
      <c r="C212" t="s">
        <v>65</v>
      </c>
      <c r="D212">
        <v>10</v>
      </c>
      <c r="E212" t="s">
        <v>559</v>
      </c>
      <c r="G212">
        <v>167</v>
      </c>
      <c r="I212" s="1">
        <v>167</v>
      </c>
      <c r="J212" s="1">
        <v>14</v>
      </c>
    </row>
    <row r="213" spans="1:10" x14ac:dyDescent="0.25">
      <c r="A213">
        <v>212</v>
      </c>
      <c r="B213" t="s">
        <v>269</v>
      </c>
      <c r="C213" t="s">
        <v>80</v>
      </c>
      <c r="D213">
        <v>9</v>
      </c>
      <c r="E213" t="s">
        <v>560</v>
      </c>
      <c r="F213">
        <v>167</v>
      </c>
      <c r="G213">
        <v>257</v>
      </c>
      <c r="I213" s="1">
        <v>212</v>
      </c>
      <c r="J213" s="1">
        <v>15</v>
      </c>
    </row>
    <row r="214" spans="1:10" x14ac:dyDescent="0.25">
      <c r="A214">
        <v>213</v>
      </c>
      <c r="B214" t="s">
        <v>188</v>
      </c>
      <c r="C214" t="s">
        <v>561</v>
      </c>
      <c r="D214">
        <v>169</v>
      </c>
      <c r="E214">
        <v>248</v>
      </c>
      <c r="G214">
        <v>208.5</v>
      </c>
      <c r="J214" s="1">
        <v>1</v>
      </c>
    </row>
    <row r="215" spans="1:10" x14ac:dyDescent="0.25">
      <c r="A215">
        <v>214</v>
      </c>
      <c r="B215" t="s">
        <v>562</v>
      </c>
      <c r="C215" t="s">
        <v>11</v>
      </c>
      <c r="D215">
        <v>7</v>
      </c>
      <c r="E215" t="s">
        <v>563</v>
      </c>
      <c r="G215">
        <v>170</v>
      </c>
      <c r="I215" s="1">
        <v>170</v>
      </c>
      <c r="J215" s="1">
        <v>15</v>
      </c>
    </row>
    <row r="216" spans="1:10" x14ac:dyDescent="0.25">
      <c r="A216">
        <v>215</v>
      </c>
      <c r="B216" t="s">
        <v>564</v>
      </c>
      <c r="C216" t="s">
        <v>11</v>
      </c>
      <c r="D216">
        <v>7</v>
      </c>
      <c r="E216" t="s">
        <v>565</v>
      </c>
      <c r="G216">
        <v>171</v>
      </c>
      <c r="I216" s="1">
        <v>171</v>
      </c>
      <c r="J216" s="1">
        <v>15</v>
      </c>
    </row>
    <row r="217" spans="1:10" x14ac:dyDescent="0.25">
      <c r="A217">
        <v>216</v>
      </c>
      <c r="B217" t="s">
        <v>47</v>
      </c>
      <c r="C217" t="s">
        <v>392</v>
      </c>
      <c r="D217">
        <v>7</v>
      </c>
      <c r="E217" t="s">
        <v>566</v>
      </c>
      <c r="F217">
        <v>171</v>
      </c>
      <c r="G217">
        <v>282</v>
      </c>
      <c r="I217" s="1">
        <v>226.5</v>
      </c>
      <c r="J217" s="1">
        <v>15</v>
      </c>
    </row>
    <row r="218" spans="1:10" x14ac:dyDescent="0.25">
      <c r="A218">
        <v>217</v>
      </c>
      <c r="B218" t="s">
        <v>57</v>
      </c>
      <c r="C218" t="s">
        <v>392</v>
      </c>
      <c r="D218">
        <v>9</v>
      </c>
      <c r="E218" t="s">
        <v>567</v>
      </c>
      <c r="F218">
        <v>195</v>
      </c>
      <c r="G218">
        <v>204</v>
      </c>
      <c r="I218" s="1">
        <v>199.5</v>
      </c>
      <c r="J218" s="1">
        <v>15</v>
      </c>
    </row>
    <row r="219" spans="1:10" x14ac:dyDescent="0.25">
      <c r="A219">
        <v>218</v>
      </c>
      <c r="B219" t="s">
        <v>568</v>
      </c>
      <c r="C219" t="s">
        <v>27</v>
      </c>
      <c r="D219">
        <v>6</v>
      </c>
      <c r="E219" t="s">
        <v>569</v>
      </c>
      <c r="G219">
        <v>188</v>
      </c>
      <c r="H219">
        <v>212</v>
      </c>
      <c r="I219" s="1">
        <v>200</v>
      </c>
      <c r="J219" s="1">
        <v>15</v>
      </c>
    </row>
    <row r="220" spans="1:10" x14ac:dyDescent="0.25">
      <c r="A220">
        <v>219</v>
      </c>
      <c r="B220" t="s">
        <v>570</v>
      </c>
      <c r="C220" t="s">
        <v>122</v>
      </c>
      <c r="D220">
        <v>6</v>
      </c>
      <c r="E220" t="s">
        <v>571</v>
      </c>
      <c r="G220">
        <v>254</v>
      </c>
      <c r="H220">
        <v>173</v>
      </c>
      <c r="I220" s="1">
        <v>213.5</v>
      </c>
      <c r="J220" s="1">
        <v>15</v>
      </c>
    </row>
    <row r="221" spans="1:10" x14ac:dyDescent="0.25">
      <c r="A221">
        <v>220</v>
      </c>
      <c r="B221" t="s">
        <v>572</v>
      </c>
      <c r="C221" t="s">
        <v>38</v>
      </c>
      <c r="D221">
        <v>13</v>
      </c>
      <c r="E221" t="s">
        <v>573</v>
      </c>
      <c r="G221">
        <v>200</v>
      </c>
      <c r="H221">
        <v>201</v>
      </c>
      <c r="I221" s="1">
        <v>200.5</v>
      </c>
      <c r="J221" s="1">
        <v>15</v>
      </c>
    </row>
    <row r="222" spans="1:10" x14ac:dyDescent="0.25">
      <c r="A222">
        <v>221</v>
      </c>
      <c r="B222" t="s">
        <v>574</v>
      </c>
      <c r="C222" t="s">
        <v>65</v>
      </c>
      <c r="D222">
        <v>10</v>
      </c>
      <c r="E222" t="s">
        <v>575</v>
      </c>
      <c r="G222">
        <v>175</v>
      </c>
      <c r="I222" s="1">
        <v>175</v>
      </c>
      <c r="J222" s="1">
        <v>15</v>
      </c>
    </row>
    <row r="223" spans="1:10" x14ac:dyDescent="0.25">
      <c r="A223">
        <v>222</v>
      </c>
      <c r="B223" t="s">
        <v>171</v>
      </c>
      <c r="C223" t="s">
        <v>576</v>
      </c>
      <c r="D223">
        <v>191</v>
      </c>
      <c r="E223">
        <v>211</v>
      </c>
      <c r="G223">
        <v>201</v>
      </c>
      <c r="J223" s="1">
        <v>1</v>
      </c>
    </row>
    <row r="224" spans="1:10" x14ac:dyDescent="0.25">
      <c r="A224">
        <v>223</v>
      </c>
      <c r="B224" t="s">
        <v>577</v>
      </c>
      <c r="C224" t="s">
        <v>91</v>
      </c>
      <c r="D224">
        <v>14</v>
      </c>
      <c r="E224" t="s">
        <v>578</v>
      </c>
      <c r="G224">
        <v>208</v>
      </c>
      <c r="H224">
        <v>194</v>
      </c>
      <c r="I224" s="1">
        <v>201</v>
      </c>
      <c r="J224" s="1">
        <v>15</v>
      </c>
    </row>
    <row r="225" spans="1:10" x14ac:dyDescent="0.25">
      <c r="A225">
        <v>224</v>
      </c>
      <c r="B225" t="s">
        <v>579</v>
      </c>
      <c r="C225" t="s">
        <v>122</v>
      </c>
      <c r="D225">
        <v>6</v>
      </c>
      <c r="E225" t="s">
        <v>580</v>
      </c>
      <c r="F225">
        <v>196</v>
      </c>
      <c r="G225">
        <v>240</v>
      </c>
      <c r="H225">
        <v>206</v>
      </c>
      <c r="I225" s="1">
        <v>214</v>
      </c>
      <c r="J225" s="1">
        <v>15</v>
      </c>
    </row>
    <row r="226" spans="1:10" x14ac:dyDescent="0.25">
      <c r="A226">
        <v>225</v>
      </c>
      <c r="B226" t="s">
        <v>581</v>
      </c>
      <c r="C226" t="s">
        <v>35</v>
      </c>
      <c r="D226">
        <v>10</v>
      </c>
      <c r="E226" t="s">
        <v>582</v>
      </c>
      <c r="G226">
        <v>290</v>
      </c>
      <c r="H226">
        <v>176</v>
      </c>
      <c r="I226" s="1">
        <v>233</v>
      </c>
      <c r="J226" s="1">
        <v>15</v>
      </c>
    </row>
    <row r="227" spans="1:10" x14ac:dyDescent="0.25">
      <c r="A227">
        <v>226</v>
      </c>
      <c r="B227" t="s">
        <v>202</v>
      </c>
      <c r="C227" t="s">
        <v>11</v>
      </c>
      <c r="D227">
        <v>7</v>
      </c>
      <c r="E227" t="s">
        <v>583</v>
      </c>
      <c r="F227">
        <v>178</v>
      </c>
      <c r="G227">
        <v>340</v>
      </c>
      <c r="I227" s="1">
        <v>259</v>
      </c>
      <c r="J227" s="1">
        <v>15</v>
      </c>
    </row>
    <row r="228" spans="1:10" x14ac:dyDescent="0.25">
      <c r="A228">
        <v>227</v>
      </c>
      <c r="B228" t="s">
        <v>231</v>
      </c>
      <c r="C228" t="s">
        <v>35</v>
      </c>
      <c r="D228">
        <v>10</v>
      </c>
      <c r="E228" t="s">
        <v>584</v>
      </c>
      <c r="G228">
        <v>239</v>
      </c>
      <c r="H228">
        <v>180</v>
      </c>
      <c r="I228" s="1">
        <v>209.5</v>
      </c>
      <c r="J228" s="1">
        <v>15</v>
      </c>
    </row>
    <row r="229" spans="1:10" x14ac:dyDescent="0.25">
      <c r="A229">
        <v>228</v>
      </c>
      <c r="B229" t="s">
        <v>141</v>
      </c>
      <c r="C229" t="s">
        <v>68</v>
      </c>
      <c r="D229">
        <v>14</v>
      </c>
      <c r="E229" t="s">
        <v>585</v>
      </c>
      <c r="G229">
        <v>181</v>
      </c>
      <c r="I229" s="1">
        <v>181</v>
      </c>
      <c r="J229" s="1">
        <v>15</v>
      </c>
    </row>
    <row r="230" spans="1:10" x14ac:dyDescent="0.25">
      <c r="A230">
        <v>229</v>
      </c>
      <c r="B230" t="s">
        <v>586</v>
      </c>
      <c r="C230" t="s">
        <v>7</v>
      </c>
      <c r="D230">
        <v>13</v>
      </c>
      <c r="E230" t="s">
        <v>587</v>
      </c>
      <c r="F230">
        <v>187</v>
      </c>
      <c r="G230">
        <v>343</v>
      </c>
      <c r="H230">
        <v>221</v>
      </c>
      <c r="I230" s="1">
        <v>250.3</v>
      </c>
      <c r="J230" s="1">
        <v>15</v>
      </c>
    </row>
    <row r="231" spans="1:10" x14ac:dyDescent="0.25">
      <c r="A231">
        <v>230</v>
      </c>
      <c r="B231" t="s">
        <v>588</v>
      </c>
      <c r="C231" t="s">
        <v>35</v>
      </c>
      <c r="D231">
        <v>10</v>
      </c>
      <c r="E231" t="s">
        <v>589</v>
      </c>
      <c r="G231">
        <v>182</v>
      </c>
      <c r="I231" s="1">
        <v>182</v>
      </c>
      <c r="J231" s="1">
        <v>15</v>
      </c>
    </row>
    <row r="232" spans="1:10" x14ac:dyDescent="0.25">
      <c r="A232">
        <v>231</v>
      </c>
      <c r="B232" t="s">
        <v>590</v>
      </c>
      <c r="C232" t="s">
        <v>333</v>
      </c>
      <c r="D232">
        <v>7</v>
      </c>
      <c r="E232" t="s">
        <v>591</v>
      </c>
      <c r="F232">
        <v>185</v>
      </c>
      <c r="G232">
        <v>225</v>
      </c>
      <c r="I232" s="1">
        <v>205</v>
      </c>
      <c r="J232" s="1">
        <v>15</v>
      </c>
    </row>
    <row r="233" spans="1:10" x14ac:dyDescent="0.25">
      <c r="A233">
        <v>232</v>
      </c>
      <c r="B233" t="s">
        <v>592</v>
      </c>
      <c r="C233" t="s">
        <v>310</v>
      </c>
      <c r="D233">
        <v>8</v>
      </c>
      <c r="E233" t="s">
        <v>593</v>
      </c>
      <c r="G233">
        <v>201</v>
      </c>
      <c r="H233">
        <v>209</v>
      </c>
      <c r="I233" s="1">
        <v>205</v>
      </c>
      <c r="J233" s="1">
        <v>15</v>
      </c>
    </row>
    <row r="234" spans="1:10" x14ac:dyDescent="0.25">
      <c r="A234">
        <v>233</v>
      </c>
      <c r="B234" t="s">
        <v>34</v>
      </c>
      <c r="C234" t="s">
        <v>392</v>
      </c>
      <c r="D234">
        <v>10</v>
      </c>
      <c r="E234" t="s">
        <v>594</v>
      </c>
      <c r="F234">
        <v>183</v>
      </c>
      <c r="G234">
        <v>328</v>
      </c>
      <c r="I234" s="1">
        <v>255.5</v>
      </c>
      <c r="J234" s="1">
        <v>15</v>
      </c>
    </row>
    <row r="235" spans="1:10" x14ac:dyDescent="0.25">
      <c r="A235">
        <v>234</v>
      </c>
      <c r="B235" t="s">
        <v>595</v>
      </c>
      <c r="C235" t="s">
        <v>151</v>
      </c>
      <c r="D235">
        <v>13</v>
      </c>
      <c r="E235" t="s">
        <v>596</v>
      </c>
      <c r="F235">
        <v>184</v>
      </c>
      <c r="G235">
        <v>249</v>
      </c>
      <c r="I235" s="1">
        <v>216.5</v>
      </c>
      <c r="J235" s="1">
        <v>15</v>
      </c>
    </row>
    <row r="236" spans="1:10" x14ac:dyDescent="0.25">
      <c r="A236">
        <v>235</v>
      </c>
      <c r="B236" t="s">
        <v>123</v>
      </c>
      <c r="C236" t="s">
        <v>42</v>
      </c>
      <c r="D236">
        <v>7</v>
      </c>
      <c r="E236" t="s">
        <v>597</v>
      </c>
      <c r="G236">
        <v>300</v>
      </c>
      <c r="H236">
        <v>184</v>
      </c>
      <c r="I236" s="1">
        <v>242</v>
      </c>
      <c r="J236" s="1">
        <v>15</v>
      </c>
    </row>
    <row r="237" spans="1:10" x14ac:dyDescent="0.25">
      <c r="A237">
        <v>236</v>
      </c>
      <c r="B237" t="s">
        <v>598</v>
      </c>
      <c r="C237" t="s">
        <v>106</v>
      </c>
      <c r="D237">
        <v>6</v>
      </c>
      <c r="E237" t="s">
        <v>599</v>
      </c>
      <c r="G237">
        <v>186</v>
      </c>
      <c r="I237" s="1">
        <v>186</v>
      </c>
      <c r="J237" s="1">
        <v>15</v>
      </c>
    </row>
    <row r="238" spans="1:10" x14ac:dyDescent="0.25">
      <c r="A238">
        <v>237</v>
      </c>
      <c r="B238" t="s">
        <v>600</v>
      </c>
      <c r="C238" t="s">
        <v>7</v>
      </c>
      <c r="D238">
        <v>13</v>
      </c>
      <c r="E238" t="s">
        <v>601</v>
      </c>
      <c r="G238">
        <v>189</v>
      </c>
      <c r="I238" s="1">
        <v>189</v>
      </c>
      <c r="J238" s="1">
        <v>15</v>
      </c>
    </row>
    <row r="239" spans="1:10" x14ac:dyDescent="0.25">
      <c r="A239">
        <v>238</v>
      </c>
      <c r="B239" t="s">
        <v>251</v>
      </c>
      <c r="C239" t="s">
        <v>71</v>
      </c>
      <c r="D239">
        <v>14</v>
      </c>
      <c r="E239" t="s">
        <v>602</v>
      </c>
      <c r="G239">
        <v>238</v>
      </c>
      <c r="H239">
        <v>191</v>
      </c>
      <c r="I239" s="1">
        <v>214.5</v>
      </c>
      <c r="J239" s="1">
        <v>15</v>
      </c>
    </row>
    <row r="240" spans="1:10" x14ac:dyDescent="0.25">
      <c r="A240">
        <v>239</v>
      </c>
      <c r="B240" t="s">
        <v>23</v>
      </c>
      <c r="C240" t="s">
        <v>392</v>
      </c>
      <c r="D240">
        <v>7</v>
      </c>
      <c r="E240" t="s">
        <v>603</v>
      </c>
      <c r="G240">
        <v>333</v>
      </c>
      <c r="H240">
        <v>192</v>
      </c>
      <c r="I240" s="1">
        <v>262.5</v>
      </c>
      <c r="J240" s="1">
        <v>15</v>
      </c>
    </row>
    <row r="241" spans="1:10" x14ac:dyDescent="0.25">
      <c r="A241">
        <v>240</v>
      </c>
      <c r="B241" t="s">
        <v>604</v>
      </c>
      <c r="C241" t="s">
        <v>42</v>
      </c>
      <c r="D241">
        <v>7</v>
      </c>
      <c r="E241" t="s">
        <v>605</v>
      </c>
      <c r="G241">
        <v>198</v>
      </c>
      <c r="I241" s="1">
        <v>198</v>
      </c>
      <c r="J241" s="1">
        <v>15</v>
      </c>
    </row>
    <row r="242" spans="1:10" x14ac:dyDescent="0.25">
      <c r="A242">
        <v>241</v>
      </c>
      <c r="B242" t="s">
        <v>194</v>
      </c>
      <c r="C242" t="s">
        <v>392</v>
      </c>
      <c r="D242">
        <v>11</v>
      </c>
      <c r="E242" t="s">
        <v>606</v>
      </c>
      <c r="G242">
        <v>321</v>
      </c>
      <c r="H242">
        <v>199</v>
      </c>
      <c r="I242" s="1">
        <v>260</v>
      </c>
      <c r="J242" s="1">
        <v>15</v>
      </c>
    </row>
    <row r="243" spans="1:10" x14ac:dyDescent="0.25">
      <c r="A243">
        <v>242</v>
      </c>
      <c r="B243" t="s">
        <v>115</v>
      </c>
      <c r="C243" t="s">
        <v>27</v>
      </c>
      <c r="D243">
        <v>6</v>
      </c>
      <c r="E243" t="s">
        <v>607</v>
      </c>
      <c r="G243">
        <v>203</v>
      </c>
      <c r="I243" s="1">
        <v>203</v>
      </c>
      <c r="J243" s="1">
        <v>15</v>
      </c>
    </row>
    <row r="244" spans="1:10" x14ac:dyDescent="0.25">
      <c r="A244">
        <v>243</v>
      </c>
      <c r="B244" t="s">
        <v>608</v>
      </c>
      <c r="C244" t="s">
        <v>31</v>
      </c>
      <c r="D244">
        <v>14</v>
      </c>
      <c r="E244" t="s">
        <v>609</v>
      </c>
      <c r="G244">
        <v>271</v>
      </c>
      <c r="H244">
        <v>203</v>
      </c>
      <c r="I244" s="1">
        <v>237</v>
      </c>
      <c r="J244" s="1">
        <v>15</v>
      </c>
    </row>
    <row r="245" spans="1:10" x14ac:dyDescent="0.25">
      <c r="A245">
        <v>244</v>
      </c>
      <c r="B245" t="s">
        <v>610</v>
      </c>
      <c r="C245" t="s">
        <v>74</v>
      </c>
      <c r="D245">
        <v>6</v>
      </c>
      <c r="E245" t="s">
        <v>611</v>
      </c>
      <c r="G245">
        <v>205</v>
      </c>
      <c r="I245" s="1">
        <v>205</v>
      </c>
      <c r="J245" s="1">
        <v>15</v>
      </c>
    </row>
    <row r="246" spans="1:10" x14ac:dyDescent="0.25">
      <c r="A246">
        <v>245</v>
      </c>
      <c r="B246" t="s">
        <v>612</v>
      </c>
      <c r="C246" t="s">
        <v>151</v>
      </c>
      <c r="D246">
        <v>13</v>
      </c>
      <c r="E246" t="s">
        <v>613</v>
      </c>
      <c r="G246">
        <v>206</v>
      </c>
      <c r="I246" s="1">
        <v>206</v>
      </c>
      <c r="J246" s="1">
        <v>15</v>
      </c>
    </row>
    <row r="247" spans="1:10" x14ac:dyDescent="0.25">
      <c r="A247">
        <v>246</v>
      </c>
      <c r="B247" t="s">
        <v>614</v>
      </c>
      <c r="C247" t="s">
        <v>27</v>
      </c>
      <c r="D247">
        <v>6</v>
      </c>
      <c r="E247" t="s">
        <v>615</v>
      </c>
      <c r="G247">
        <v>207</v>
      </c>
      <c r="I247" s="1">
        <v>207</v>
      </c>
      <c r="J247" s="1">
        <v>15</v>
      </c>
    </row>
    <row r="248" spans="1:10" x14ac:dyDescent="0.25">
      <c r="A248">
        <v>247</v>
      </c>
      <c r="B248" t="s">
        <v>127</v>
      </c>
      <c r="C248" t="s">
        <v>42</v>
      </c>
      <c r="D248">
        <v>7</v>
      </c>
      <c r="E248" t="s">
        <v>616</v>
      </c>
      <c r="G248">
        <v>209</v>
      </c>
      <c r="I248" s="1">
        <v>209</v>
      </c>
      <c r="J248" s="1">
        <v>15</v>
      </c>
    </row>
    <row r="249" spans="1:10" x14ac:dyDescent="0.25">
      <c r="A249">
        <v>248</v>
      </c>
      <c r="B249" t="s">
        <v>33</v>
      </c>
      <c r="C249" t="s">
        <v>35</v>
      </c>
      <c r="D249">
        <v>10</v>
      </c>
      <c r="E249" t="s">
        <v>617</v>
      </c>
      <c r="G249">
        <v>210</v>
      </c>
      <c r="I249" s="1">
        <v>210</v>
      </c>
      <c r="J249" s="1">
        <v>15</v>
      </c>
    </row>
    <row r="250" spans="1:10" x14ac:dyDescent="0.25">
      <c r="A250">
        <v>249</v>
      </c>
      <c r="B250" t="s">
        <v>618</v>
      </c>
      <c r="C250" t="s">
        <v>14</v>
      </c>
      <c r="D250">
        <v>11</v>
      </c>
      <c r="E250" t="s">
        <v>619</v>
      </c>
      <c r="G250">
        <v>345</v>
      </c>
      <c r="H250">
        <v>211</v>
      </c>
      <c r="I250" s="1">
        <v>278</v>
      </c>
      <c r="J250" s="1">
        <v>15</v>
      </c>
    </row>
    <row r="251" spans="1:10" x14ac:dyDescent="0.25">
      <c r="A251">
        <v>250</v>
      </c>
      <c r="B251" t="s">
        <v>620</v>
      </c>
      <c r="C251" t="s">
        <v>62</v>
      </c>
      <c r="D251">
        <v>10</v>
      </c>
      <c r="E251" t="s">
        <v>621</v>
      </c>
      <c r="G251">
        <v>212</v>
      </c>
      <c r="I251" s="1">
        <v>212</v>
      </c>
      <c r="J251" s="1">
        <v>15</v>
      </c>
    </row>
    <row r="252" spans="1:10" x14ac:dyDescent="0.25">
      <c r="A252">
        <v>251</v>
      </c>
      <c r="B252" t="s">
        <v>622</v>
      </c>
      <c r="C252" t="s">
        <v>169</v>
      </c>
      <c r="D252">
        <v>10</v>
      </c>
      <c r="E252" t="s">
        <v>623</v>
      </c>
      <c r="G252">
        <v>213</v>
      </c>
      <c r="I252" s="1">
        <v>213</v>
      </c>
      <c r="J252" s="1">
        <v>15</v>
      </c>
    </row>
    <row r="253" spans="1:10" x14ac:dyDescent="0.25">
      <c r="A253">
        <v>252</v>
      </c>
      <c r="B253" t="s">
        <v>236</v>
      </c>
      <c r="C253" t="s">
        <v>91</v>
      </c>
      <c r="D253">
        <v>14</v>
      </c>
      <c r="E253" t="s">
        <v>624</v>
      </c>
      <c r="G253">
        <v>222</v>
      </c>
      <c r="H253">
        <v>219</v>
      </c>
      <c r="I253" s="1">
        <v>220.5</v>
      </c>
      <c r="J253" s="1">
        <v>15</v>
      </c>
    </row>
    <row r="254" spans="1:10" x14ac:dyDescent="0.25">
      <c r="A254">
        <v>253</v>
      </c>
      <c r="B254" t="s">
        <v>61</v>
      </c>
      <c r="C254" t="s">
        <v>392</v>
      </c>
      <c r="D254">
        <v>10</v>
      </c>
      <c r="E254" t="s">
        <v>625</v>
      </c>
      <c r="G254">
        <v>307</v>
      </c>
      <c r="H254">
        <v>214</v>
      </c>
      <c r="I254" s="1">
        <v>260.5</v>
      </c>
      <c r="J254" s="1">
        <v>15</v>
      </c>
    </row>
    <row r="255" spans="1:10" x14ac:dyDescent="0.25">
      <c r="A255">
        <v>254</v>
      </c>
      <c r="B255" t="s">
        <v>626</v>
      </c>
      <c r="C255" t="s">
        <v>102</v>
      </c>
      <c r="D255">
        <v>12</v>
      </c>
      <c r="E255" t="s">
        <v>627</v>
      </c>
      <c r="G255">
        <v>215</v>
      </c>
      <c r="I255" s="1">
        <v>215</v>
      </c>
      <c r="J255" s="1">
        <v>15</v>
      </c>
    </row>
    <row r="256" spans="1:10" x14ac:dyDescent="0.25">
      <c r="A256">
        <v>255</v>
      </c>
      <c r="B256" t="s">
        <v>628</v>
      </c>
      <c r="C256" t="s">
        <v>58</v>
      </c>
      <c r="D256">
        <v>9</v>
      </c>
      <c r="E256" t="s">
        <v>629</v>
      </c>
      <c r="G256">
        <v>344</v>
      </c>
      <c r="H256">
        <v>215</v>
      </c>
      <c r="I256" s="1">
        <v>279.5</v>
      </c>
      <c r="J256" s="1">
        <v>15</v>
      </c>
    </row>
    <row r="257" spans="1:10" x14ac:dyDescent="0.25">
      <c r="A257">
        <v>256</v>
      </c>
      <c r="B257" t="s">
        <v>97</v>
      </c>
      <c r="C257" t="s">
        <v>68</v>
      </c>
      <c r="D257">
        <v>14</v>
      </c>
      <c r="E257" t="s">
        <v>630</v>
      </c>
      <c r="G257">
        <v>216</v>
      </c>
      <c r="I257" s="1">
        <v>216</v>
      </c>
      <c r="J257" s="1">
        <v>15</v>
      </c>
    </row>
    <row r="258" spans="1:10" x14ac:dyDescent="0.25">
      <c r="A258">
        <v>257</v>
      </c>
      <c r="B258" t="s">
        <v>41</v>
      </c>
      <c r="C258" t="s">
        <v>392</v>
      </c>
      <c r="D258">
        <v>7</v>
      </c>
      <c r="E258" t="s">
        <v>631</v>
      </c>
      <c r="G258">
        <v>339</v>
      </c>
      <c r="H258">
        <v>217</v>
      </c>
      <c r="I258" s="1">
        <v>278</v>
      </c>
      <c r="J258" s="1">
        <v>15</v>
      </c>
    </row>
    <row r="259" spans="1:10" x14ac:dyDescent="0.25">
      <c r="A259">
        <v>258</v>
      </c>
      <c r="B259" t="s">
        <v>632</v>
      </c>
      <c r="C259" t="s">
        <v>27</v>
      </c>
      <c r="D259">
        <v>6</v>
      </c>
      <c r="E259" t="s">
        <v>633</v>
      </c>
      <c r="G259">
        <v>218</v>
      </c>
      <c r="I259" s="1">
        <v>218</v>
      </c>
      <c r="J259" s="1">
        <v>15</v>
      </c>
    </row>
    <row r="260" spans="1:10" x14ac:dyDescent="0.25">
      <c r="A260">
        <v>259</v>
      </c>
      <c r="B260" t="s">
        <v>634</v>
      </c>
      <c r="C260" t="s">
        <v>106</v>
      </c>
      <c r="D260">
        <v>6</v>
      </c>
      <c r="E260" t="s">
        <v>635</v>
      </c>
      <c r="G260">
        <v>274</v>
      </c>
      <c r="H260">
        <v>218</v>
      </c>
      <c r="I260" s="1">
        <v>246</v>
      </c>
      <c r="J260" s="1">
        <v>15</v>
      </c>
    </row>
    <row r="261" spans="1:10" x14ac:dyDescent="0.25">
      <c r="A261">
        <v>260</v>
      </c>
      <c r="B261" t="s">
        <v>216</v>
      </c>
      <c r="C261" t="s">
        <v>80</v>
      </c>
      <c r="D261">
        <v>9</v>
      </c>
      <c r="E261" t="s">
        <v>636</v>
      </c>
      <c r="G261">
        <v>219</v>
      </c>
      <c r="I261" s="1">
        <v>219</v>
      </c>
      <c r="J261" s="1">
        <v>15</v>
      </c>
    </row>
    <row r="262" spans="1:10" x14ac:dyDescent="0.25">
      <c r="A262">
        <v>261</v>
      </c>
      <c r="B262" t="s">
        <v>637</v>
      </c>
      <c r="C262" t="s">
        <v>74</v>
      </c>
      <c r="D262">
        <v>6</v>
      </c>
      <c r="E262" t="s">
        <v>638</v>
      </c>
      <c r="G262">
        <v>220</v>
      </c>
      <c r="I262" s="1">
        <v>220</v>
      </c>
      <c r="J262" s="1">
        <v>15</v>
      </c>
    </row>
    <row r="263" spans="1:10" x14ac:dyDescent="0.25">
      <c r="A263">
        <v>262</v>
      </c>
      <c r="B263" t="s">
        <v>93</v>
      </c>
      <c r="C263" t="s">
        <v>95</v>
      </c>
      <c r="D263">
        <v>13</v>
      </c>
      <c r="E263" t="s">
        <v>639</v>
      </c>
      <c r="G263">
        <v>223</v>
      </c>
      <c r="I263" s="1">
        <v>223</v>
      </c>
      <c r="J263" s="1">
        <v>15</v>
      </c>
    </row>
    <row r="264" spans="1:10" x14ac:dyDescent="0.25">
      <c r="A264">
        <v>263</v>
      </c>
      <c r="B264" t="s">
        <v>640</v>
      </c>
      <c r="C264" t="s">
        <v>42</v>
      </c>
      <c r="D264">
        <v>7</v>
      </c>
      <c r="E264" t="s">
        <v>641</v>
      </c>
      <c r="G264">
        <v>365</v>
      </c>
      <c r="H264">
        <v>223</v>
      </c>
      <c r="I264" s="1">
        <v>294</v>
      </c>
      <c r="J264" s="1">
        <v>15</v>
      </c>
    </row>
    <row r="265" spans="1:10" x14ac:dyDescent="0.25">
      <c r="A265">
        <v>264</v>
      </c>
      <c r="B265" t="s">
        <v>642</v>
      </c>
      <c r="C265" t="s">
        <v>74</v>
      </c>
      <c r="D265">
        <v>6</v>
      </c>
      <c r="E265" t="s">
        <v>643</v>
      </c>
      <c r="G265">
        <v>224</v>
      </c>
      <c r="I265" s="1">
        <v>224</v>
      </c>
      <c r="J265" s="1">
        <v>15</v>
      </c>
    </row>
    <row r="266" spans="1:10" x14ac:dyDescent="0.25">
      <c r="A266">
        <v>265</v>
      </c>
      <c r="B266" t="s">
        <v>230</v>
      </c>
      <c r="C266" t="s">
        <v>14</v>
      </c>
      <c r="D266">
        <v>11</v>
      </c>
      <c r="E266" t="s">
        <v>644</v>
      </c>
      <c r="G266">
        <v>267</v>
      </c>
      <c r="H266">
        <v>224</v>
      </c>
      <c r="I266" s="1">
        <v>245.5</v>
      </c>
      <c r="J266" s="1">
        <v>15</v>
      </c>
    </row>
    <row r="267" spans="1:10" x14ac:dyDescent="0.25">
      <c r="A267">
        <v>266</v>
      </c>
      <c r="B267" t="s">
        <v>645</v>
      </c>
      <c r="C267" t="s">
        <v>195</v>
      </c>
      <c r="D267">
        <v>11</v>
      </c>
      <c r="E267" t="s">
        <v>646</v>
      </c>
      <c r="G267">
        <v>226</v>
      </c>
      <c r="I267" s="1">
        <v>226</v>
      </c>
      <c r="J267" s="1">
        <v>15</v>
      </c>
    </row>
    <row r="268" spans="1:10" x14ac:dyDescent="0.25">
      <c r="A268">
        <v>267</v>
      </c>
      <c r="B268" t="s">
        <v>647</v>
      </c>
      <c r="C268" t="s">
        <v>195</v>
      </c>
      <c r="D268">
        <v>11</v>
      </c>
      <c r="E268" t="s">
        <v>648</v>
      </c>
      <c r="G268">
        <v>232</v>
      </c>
      <c r="H268">
        <v>226</v>
      </c>
      <c r="I268" s="1">
        <v>229</v>
      </c>
      <c r="J268" s="1">
        <v>15</v>
      </c>
    </row>
    <row r="269" spans="1:10" x14ac:dyDescent="0.25">
      <c r="A269">
        <v>268</v>
      </c>
      <c r="B269" t="s">
        <v>649</v>
      </c>
      <c r="C269" t="s">
        <v>56</v>
      </c>
      <c r="D269">
        <v>9</v>
      </c>
      <c r="E269" t="s">
        <v>650</v>
      </c>
      <c r="G269">
        <v>228</v>
      </c>
      <c r="I269" s="1">
        <v>228</v>
      </c>
      <c r="J269" s="1">
        <v>15</v>
      </c>
    </row>
    <row r="270" spans="1:10" x14ac:dyDescent="0.25">
      <c r="A270">
        <v>269</v>
      </c>
      <c r="B270" t="s">
        <v>651</v>
      </c>
      <c r="C270" t="s">
        <v>652</v>
      </c>
      <c r="E270">
        <v>229</v>
      </c>
      <c r="G270">
        <v>229</v>
      </c>
      <c r="J270" s="1">
        <v>1</v>
      </c>
    </row>
    <row r="271" spans="1:10" x14ac:dyDescent="0.25">
      <c r="A271">
        <v>270</v>
      </c>
      <c r="B271" t="s">
        <v>653</v>
      </c>
      <c r="C271" t="s">
        <v>3</v>
      </c>
      <c r="D271">
        <v>12</v>
      </c>
      <c r="E271" t="s">
        <v>654</v>
      </c>
      <c r="G271">
        <v>230</v>
      </c>
      <c r="I271" s="1">
        <v>230</v>
      </c>
      <c r="J271" s="1">
        <v>15</v>
      </c>
    </row>
    <row r="272" spans="1:10" x14ac:dyDescent="0.25">
      <c r="A272">
        <v>271</v>
      </c>
      <c r="B272" t="s">
        <v>655</v>
      </c>
      <c r="C272" t="s">
        <v>56</v>
      </c>
      <c r="D272">
        <v>9</v>
      </c>
      <c r="E272" t="s">
        <v>656</v>
      </c>
      <c r="G272">
        <v>231</v>
      </c>
      <c r="I272" s="1">
        <v>231</v>
      </c>
      <c r="J272" s="1">
        <v>15</v>
      </c>
    </row>
    <row r="273" spans="1:10" x14ac:dyDescent="0.25">
      <c r="A273">
        <v>272</v>
      </c>
      <c r="B273" t="s">
        <v>657</v>
      </c>
      <c r="C273" t="s">
        <v>195</v>
      </c>
      <c r="D273">
        <v>11</v>
      </c>
      <c r="E273" t="s">
        <v>658</v>
      </c>
      <c r="G273">
        <v>233</v>
      </c>
      <c r="I273" s="1">
        <v>233</v>
      </c>
      <c r="J273" s="1">
        <v>15</v>
      </c>
    </row>
    <row r="274" spans="1:10" x14ac:dyDescent="0.25">
      <c r="A274">
        <v>273</v>
      </c>
      <c r="B274" t="s">
        <v>659</v>
      </c>
      <c r="C274" t="s">
        <v>14</v>
      </c>
      <c r="D274">
        <v>11</v>
      </c>
      <c r="E274" t="s">
        <v>660</v>
      </c>
      <c r="G274">
        <v>234</v>
      </c>
      <c r="I274" s="1">
        <v>234</v>
      </c>
      <c r="J274" s="1">
        <v>15</v>
      </c>
    </row>
    <row r="275" spans="1:10" x14ac:dyDescent="0.25">
      <c r="A275">
        <v>274</v>
      </c>
      <c r="B275" t="s">
        <v>661</v>
      </c>
      <c r="C275" t="s">
        <v>35</v>
      </c>
      <c r="D275">
        <v>10</v>
      </c>
      <c r="E275" t="s">
        <v>662</v>
      </c>
      <c r="G275">
        <v>235</v>
      </c>
      <c r="I275" s="1">
        <v>235</v>
      </c>
      <c r="J275" s="1">
        <v>15</v>
      </c>
    </row>
    <row r="276" spans="1:10" x14ac:dyDescent="0.25">
      <c r="A276">
        <v>275</v>
      </c>
      <c r="B276" t="s">
        <v>663</v>
      </c>
      <c r="C276" t="s">
        <v>95</v>
      </c>
      <c r="D276">
        <v>13</v>
      </c>
      <c r="E276" t="s">
        <v>664</v>
      </c>
      <c r="G276">
        <v>236</v>
      </c>
      <c r="I276" s="1">
        <v>236</v>
      </c>
      <c r="J276" s="1">
        <v>15</v>
      </c>
    </row>
    <row r="277" spans="1:10" x14ac:dyDescent="0.25">
      <c r="A277">
        <v>276</v>
      </c>
      <c r="B277" t="s">
        <v>665</v>
      </c>
      <c r="C277" t="s">
        <v>68</v>
      </c>
      <c r="D277">
        <v>14</v>
      </c>
      <c r="E277" t="s">
        <v>666</v>
      </c>
      <c r="G277">
        <v>243</v>
      </c>
      <c r="I277" s="1">
        <v>243</v>
      </c>
      <c r="J277" s="1">
        <v>15</v>
      </c>
    </row>
    <row r="278" spans="1:10" x14ac:dyDescent="0.25">
      <c r="A278">
        <v>277</v>
      </c>
      <c r="B278" t="s">
        <v>667</v>
      </c>
      <c r="C278" t="s">
        <v>122</v>
      </c>
      <c r="D278">
        <v>6</v>
      </c>
      <c r="E278" t="s">
        <v>668</v>
      </c>
      <c r="G278">
        <v>244</v>
      </c>
      <c r="I278" s="1">
        <v>244</v>
      </c>
      <c r="J278" s="1">
        <v>15</v>
      </c>
    </row>
    <row r="279" spans="1:10" x14ac:dyDescent="0.25">
      <c r="A279">
        <v>278</v>
      </c>
      <c r="B279" t="s">
        <v>121</v>
      </c>
      <c r="C279" t="s">
        <v>392</v>
      </c>
      <c r="D279">
        <v>6</v>
      </c>
      <c r="E279" t="s">
        <v>669</v>
      </c>
      <c r="G279">
        <v>245</v>
      </c>
      <c r="I279" s="1">
        <v>245</v>
      </c>
      <c r="J279" s="1">
        <v>15</v>
      </c>
    </row>
    <row r="280" spans="1:10" x14ac:dyDescent="0.25">
      <c r="A280">
        <v>279</v>
      </c>
      <c r="B280" t="s">
        <v>6</v>
      </c>
      <c r="C280" t="s">
        <v>392</v>
      </c>
      <c r="D280">
        <v>13</v>
      </c>
      <c r="E280" t="s">
        <v>670</v>
      </c>
      <c r="G280">
        <v>246</v>
      </c>
      <c r="I280" s="1">
        <v>246</v>
      </c>
      <c r="J280" s="1">
        <v>15</v>
      </c>
    </row>
    <row r="281" spans="1:10" x14ac:dyDescent="0.25">
      <c r="A281">
        <v>280</v>
      </c>
      <c r="B281" t="s">
        <v>43</v>
      </c>
      <c r="C281" t="s">
        <v>310</v>
      </c>
      <c r="D281">
        <v>8</v>
      </c>
      <c r="E281" t="s">
        <v>671</v>
      </c>
      <c r="G281">
        <v>247</v>
      </c>
      <c r="I281" s="1">
        <v>247</v>
      </c>
      <c r="J281" s="1">
        <v>15</v>
      </c>
    </row>
    <row r="282" spans="1:10" x14ac:dyDescent="0.25">
      <c r="A282">
        <v>281</v>
      </c>
      <c r="B282" t="s">
        <v>672</v>
      </c>
      <c r="C282" t="s">
        <v>62</v>
      </c>
      <c r="D282">
        <v>10</v>
      </c>
      <c r="E282" t="s">
        <v>673</v>
      </c>
      <c r="G282">
        <v>250</v>
      </c>
      <c r="I282" s="1">
        <v>250</v>
      </c>
      <c r="J282" s="1">
        <v>15</v>
      </c>
    </row>
    <row r="283" spans="1:10" x14ac:dyDescent="0.25">
      <c r="A283">
        <v>282</v>
      </c>
      <c r="B283" t="s">
        <v>674</v>
      </c>
      <c r="C283" t="s">
        <v>42</v>
      </c>
      <c r="D283">
        <v>7</v>
      </c>
      <c r="E283" t="s">
        <v>675</v>
      </c>
      <c r="G283">
        <v>251</v>
      </c>
      <c r="I283" s="1">
        <v>251</v>
      </c>
      <c r="J283" s="1">
        <v>15</v>
      </c>
    </row>
    <row r="284" spans="1:10" x14ac:dyDescent="0.25">
      <c r="A284">
        <v>283</v>
      </c>
      <c r="B284" t="s">
        <v>676</v>
      </c>
      <c r="C284" t="s">
        <v>35</v>
      </c>
      <c r="D284">
        <v>10</v>
      </c>
      <c r="E284" t="s">
        <v>677</v>
      </c>
      <c r="G284">
        <v>252</v>
      </c>
      <c r="I284" s="1">
        <v>252</v>
      </c>
      <c r="J284" s="1">
        <v>15</v>
      </c>
    </row>
    <row r="285" spans="1:10" x14ac:dyDescent="0.25">
      <c r="A285">
        <v>284</v>
      </c>
      <c r="B285" t="s">
        <v>678</v>
      </c>
      <c r="C285" t="s">
        <v>31</v>
      </c>
      <c r="D285">
        <v>14</v>
      </c>
      <c r="E285" t="s">
        <v>679</v>
      </c>
      <c r="G285">
        <v>255</v>
      </c>
      <c r="I285" s="1">
        <v>255</v>
      </c>
      <c r="J285" s="1">
        <v>15</v>
      </c>
    </row>
    <row r="286" spans="1:10" x14ac:dyDescent="0.25">
      <c r="A286">
        <v>285</v>
      </c>
      <c r="B286" t="s">
        <v>680</v>
      </c>
      <c r="C286" t="s">
        <v>71</v>
      </c>
      <c r="D286">
        <v>14</v>
      </c>
      <c r="E286" t="s">
        <v>681</v>
      </c>
      <c r="G286">
        <v>256</v>
      </c>
      <c r="I286" s="1">
        <v>256</v>
      </c>
      <c r="J286" s="1">
        <v>15</v>
      </c>
    </row>
    <row r="287" spans="1:10" x14ac:dyDescent="0.25">
      <c r="A287">
        <v>286</v>
      </c>
      <c r="B287" t="s">
        <v>682</v>
      </c>
      <c r="C287" t="s">
        <v>38</v>
      </c>
      <c r="D287">
        <v>13</v>
      </c>
      <c r="E287" t="s">
        <v>683</v>
      </c>
      <c r="G287">
        <v>259</v>
      </c>
      <c r="I287" s="1">
        <v>259</v>
      </c>
      <c r="J287" s="1">
        <v>15</v>
      </c>
    </row>
    <row r="288" spans="1:10" x14ac:dyDescent="0.25">
      <c r="A288">
        <v>287</v>
      </c>
      <c r="B288" t="s">
        <v>228</v>
      </c>
      <c r="C288" t="s">
        <v>134</v>
      </c>
      <c r="D288">
        <v>7</v>
      </c>
      <c r="E288" t="s">
        <v>684</v>
      </c>
      <c r="G288">
        <v>260</v>
      </c>
      <c r="I288" s="1">
        <v>260</v>
      </c>
      <c r="J288" s="1">
        <v>15</v>
      </c>
    </row>
    <row r="289" spans="1:10" x14ac:dyDescent="0.25">
      <c r="A289">
        <v>288</v>
      </c>
      <c r="B289" t="s">
        <v>685</v>
      </c>
      <c r="C289" t="s">
        <v>20</v>
      </c>
      <c r="D289">
        <v>8</v>
      </c>
      <c r="E289" t="s">
        <v>686</v>
      </c>
      <c r="G289">
        <v>261</v>
      </c>
      <c r="I289" s="1">
        <v>261</v>
      </c>
      <c r="J289" s="1">
        <v>15</v>
      </c>
    </row>
    <row r="290" spans="1:10" x14ac:dyDescent="0.25">
      <c r="A290">
        <v>289</v>
      </c>
      <c r="B290" t="s">
        <v>687</v>
      </c>
      <c r="C290" t="s">
        <v>62</v>
      </c>
      <c r="D290">
        <v>10</v>
      </c>
      <c r="E290" t="s">
        <v>688</v>
      </c>
      <c r="G290">
        <v>262</v>
      </c>
      <c r="I290" s="1">
        <v>262</v>
      </c>
      <c r="J290" s="1">
        <v>15</v>
      </c>
    </row>
    <row r="291" spans="1:10" x14ac:dyDescent="0.25">
      <c r="A291">
        <v>290</v>
      </c>
      <c r="B291" t="s">
        <v>689</v>
      </c>
      <c r="C291" t="s">
        <v>65</v>
      </c>
      <c r="D291">
        <v>10</v>
      </c>
      <c r="E291" t="s">
        <v>690</v>
      </c>
      <c r="G291">
        <v>263</v>
      </c>
      <c r="I291" s="1">
        <v>263</v>
      </c>
      <c r="J291" s="1">
        <v>15</v>
      </c>
    </row>
    <row r="292" spans="1:10" x14ac:dyDescent="0.25">
      <c r="A292">
        <v>291</v>
      </c>
      <c r="B292" t="s">
        <v>691</v>
      </c>
      <c r="C292" t="s">
        <v>58</v>
      </c>
      <c r="D292">
        <v>9</v>
      </c>
      <c r="E292" t="s">
        <v>692</v>
      </c>
      <c r="G292">
        <v>264</v>
      </c>
      <c r="I292" s="1">
        <v>264</v>
      </c>
      <c r="J292" s="1">
        <v>15</v>
      </c>
    </row>
    <row r="293" spans="1:10" x14ac:dyDescent="0.25">
      <c r="A293">
        <v>292</v>
      </c>
      <c r="B293" t="s">
        <v>693</v>
      </c>
      <c r="C293" t="s">
        <v>3</v>
      </c>
      <c r="D293">
        <v>12</v>
      </c>
      <c r="E293" t="s">
        <v>694</v>
      </c>
      <c r="G293">
        <v>265</v>
      </c>
      <c r="I293" s="1">
        <v>265</v>
      </c>
      <c r="J293" s="1">
        <v>15</v>
      </c>
    </row>
    <row r="294" spans="1:10" x14ac:dyDescent="0.25">
      <c r="A294">
        <v>293</v>
      </c>
      <c r="B294" t="s">
        <v>695</v>
      </c>
      <c r="C294" t="s">
        <v>169</v>
      </c>
      <c r="D294">
        <v>10</v>
      </c>
      <c r="E294" t="s">
        <v>696</v>
      </c>
      <c r="G294">
        <v>266</v>
      </c>
      <c r="I294" s="1">
        <v>266</v>
      </c>
      <c r="J294" s="1">
        <v>15</v>
      </c>
    </row>
    <row r="295" spans="1:10" x14ac:dyDescent="0.25">
      <c r="A295">
        <v>294</v>
      </c>
      <c r="B295" t="s">
        <v>697</v>
      </c>
      <c r="C295" t="s">
        <v>310</v>
      </c>
      <c r="D295">
        <v>8</v>
      </c>
      <c r="E295" t="s">
        <v>698</v>
      </c>
      <c r="G295">
        <v>268</v>
      </c>
      <c r="I295" s="1">
        <v>268</v>
      </c>
      <c r="J295" s="1">
        <v>15</v>
      </c>
    </row>
    <row r="296" spans="1:10" x14ac:dyDescent="0.25">
      <c r="A296">
        <v>295</v>
      </c>
      <c r="B296" t="s">
        <v>699</v>
      </c>
      <c r="C296" t="s">
        <v>95</v>
      </c>
      <c r="D296">
        <v>13</v>
      </c>
      <c r="E296" t="s">
        <v>700</v>
      </c>
      <c r="G296">
        <v>270</v>
      </c>
      <c r="I296" s="1">
        <v>270</v>
      </c>
      <c r="J296" s="1">
        <v>15</v>
      </c>
    </row>
    <row r="297" spans="1:10" x14ac:dyDescent="0.25">
      <c r="A297">
        <v>296</v>
      </c>
      <c r="B297" t="s">
        <v>701</v>
      </c>
      <c r="C297" t="s">
        <v>38</v>
      </c>
      <c r="D297">
        <v>13</v>
      </c>
      <c r="E297" t="s">
        <v>702</v>
      </c>
      <c r="G297">
        <v>272</v>
      </c>
      <c r="I297" s="1">
        <v>272</v>
      </c>
      <c r="J297" s="1">
        <v>15</v>
      </c>
    </row>
    <row r="298" spans="1:10" x14ac:dyDescent="0.25">
      <c r="A298">
        <v>297</v>
      </c>
      <c r="B298" t="s">
        <v>703</v>
      </c>
      <c r="C298" t="s">
        <v>48</v>
      </c>
      <c r="D298">
        <v>7</v>
      </c>
      <c r="E298" t="s">
        <v>704</v>
      </c>
      <c r="G298">
        <v>273</v>
      </c>
      <c r="I298" s="1">
        <v>273</v>
      </c>
      <c r="J298" s="1">
        <v>15</v>
      </c>
    </row>
    <row r="299" spans="1:10" x14ac:dyDescent="0.25">
      <c r="A299">
        <v>298</v>
      </c>
      <c r="B299" t="s">
        <v>705</v>
      </c>
      <c r="C299" t="s">
        <v>38</v>
      </c>
      <c r="D299">
        <v>13</v>
      </c>
      <c r="E299" t="s">
        <v>706</v>
      </c>
      <c r="G299">
        <v>275</v>
      </c>
      <c r="I299" s="1">
        <v>275</v>
      </c>
      <c r="J299" s="1">
        <v>15</v>
      </c>
    </row>
    <row r="300" spans="1:10" x14ac:dyDescent="0.25">
      <c r="A300">
        <v>299</v>
      </c>
      <c r="B300" t="s">
        <v>707</v>
      </c>
      <c r="C300" t="s">
        <v>80</v>
      </c>
      <c r="D300">
        <v>9</v>
      </c>
      <c r="E300" t="s">
        <v>708</v>
      </c>
      <c r="G300">
        <v>276</v>
      </c>
      <c r="I300" s="1">
        <v>276</v>
      </c>
      <c r="J300" s="1">
        <v>15</v>
      </c>
    </row>
    <row r="301" spans="1:10" x14ac:dyDescent="0.25">
      <c r="A301">
        <v>300</v>
      </c>
      <c r="B301" t="s">
        <v>709</v>
      </c>
      <c r="C301" t="s">
        <v>71</v>
      </c>
      <c r="D301">
        <v>14</v>
      </c>
      <c r="E301" t="s">
        <v>710</v>
      </c>
      <c r="G301">
        <v>277</v>
      </c>
      <c r="I301" s="1">
        <v>277</v>
      </c>
      <c r="J301" s="1">
        <v>15</v>
      </c>
    </row>
    <row r="302" spans="1:10" x14ac:dyDescent="0.25">
      <c r="A302">
        <v>301</v>
      </c>
      <c r="B302" t="s">
        <v>711</v>
      </c>
      <c r="C302" t="s">
        <v>68</v>
      </c>
      <c r="D302">
        <v>14</v>
      </c>
      <c r="E302" t="s">
        <v>712</v>
      </c>
      <c r="G302">
        <v>281</v>
      </c>
      <c r="I302" s="1">
        <v>281</v>
      </c>
      <c r="J302" s="1">
        <v>15</v>
      </c>
    </row>
    <row r="303" spans="1:10" x14ac:dyDescent="0.25">
      <c r="A303">
        <v>302</v>
      </c>
      <c r="B303" t="s">
        <v>101</v>
      </c>
      <c r="C303" t="s">
        <v>392</v>
      </c>
      <c r="D303">
        <v>12</v>
      </c>
      <c r="E303" t="s">
        <v>713</v>
      </c>
      <c r="G303">
        <v>283</v>
      </c>
      <c r="I303" s="1">
        <v>283</v>
      </c>
      <c r="J303" s="1">
        <v>15</v>
      </c>
    </row>
    <row r="304" spans="1:10" x14ac:dyDescent="0.25">
      <c r="A304">
        <v>303</v>
      </c>
      <c r="B304" t="s">
        <v>714</v>
      </c>
      <c r="C304" t="s">
        <v>151</v>
      </c>
      <c r="D304">
        <v>13</v>
      </c>
      <c r="E304" t="s">
        <v>715</v>
      </c>
      <c r="G304">
        <v>284</v>
      </c>
      <c r="I304" s="1">
        <v>284</v>
      </c>
      <c r="J304" s="1">
        <v>15</v>
      </c>
    </row>
    <row r="305" spans="1:10" x14ac:dyDescent="0.25">
      <c r="A305">
        <v>304</v>
      </c>
      <c r="B305" t="s">
        <v>81</v>
      </c>
      <c r="C305" t="s">
        <v>71</v>
      </c>
      <c r="D305">
        <v>14</v>
      </c>
      <c r="E305" t="s">
        <v>716</v>
      </c>
      <c r="G305">
        <v>285</v>
      </c>
      <c r="I305" s="1">
        <v>285</v>
      </c>
      <c r="J305" s="1">
        <v>15</v>
      </c>
    </row>
    <row r="306" spans="1:10" x14ac:dyDescent="0.25">
      <c r="A306">
        <v>305</v>
      </c>
      <c r="B306" t="s">
        <v>717</v>
      </c>
      <c r="C306" t="s">
        <v>11</v>
      </c>
      <c r="D306">
        <v>7</v>
      </c>
      <c r="E306" t="s">
        <v>718</v>
      </c>
      <c r="G306">
        <v>286</v>
      </c>
      <c r="I306" s="1">
        <v>286</v>
      </c>
      <c r="J306" s="1">
        <v>15</v>
      </c>
    </row>
    <row r="307" spans="1:10" x14ac:dyDescent="0.25">
      <c r="A307">
        <v>306</v>
      </c>
      <c r="B307" t="s">
        <v>218</v>
      </c>
      <c r="C307" t="s">
        <v>65</v>
      </c>
      <c r="D307">
        <v>10</v>
      </c>
      <c r="E307" t="s">
        <v>719</v>
      </c>
      <c r="G307">
        <v>287</v>
      </c>
      <c r="I307" s="1">
        <v>287</v>
      </c>
      <c r="J307" s="1">
        <v>15</v>
      </c>
    </row>
    <row r="308" spans="1:10" x14ac:dyDescent="0.25">
      <c r="A308">
        <v>307</v>
      </c>
      <c r="B308" t="s">
        <v>76</v>
      </c>
      <c r="C308" t="s">
        <v>20</v>
      </c>
      <c r="D308">
        <v>8</v>
      </c>
      <c r="E308" t="s">
        <v>720</v>
      </c>
      <c r="G308">
        <v>288</v>
      </c>
      <c r="I308" s="1">
        <v>288</v>
      </c>
      <c r="J308" s="1">
        <v>15</v>
      </c>
    </row>
    <row r="309" spans="1:10" x14ac:dyDescent="0.25">
      <c r="A309">
        <v>308</v>
      </c>
      <c r="B309" t="s">
        <v>250</v>
      </c>
      <c r="C309" t="s">
        <v>56</v>
      </c>
      <c r="D309">
        <v>9</v>
      </c>
      <c r="E309" t="s">
        <v>721</v>
      </c>
      <c r="G309">
        <v>289</v>
      </c>
      <c r="I309" s="1">
        <v>289</v>
      </c>
      <c r="J309" s="1">
        <v>15</v>
      </c>
    </row>
    <row r="310" spans="1:10" x14ac:dyDescent="0.25">
      <c r="A310">
        <v>309</v>
      </c>
      <c r="B310" t="s">
        <v>722</v>
      </c>
      <c r="C310" t="s">
        <v>62</v>
      </c>
      <c r="D310">
        <v>10</v>
      </c>
      <c r="E310" t="s">
        <v>723</v>
      </c>
      <c r="G310">
        <v>291</v>
      </c>
      <c r="I310" s="1">
        <v>291</v>
      </c>
      <c r="J310" s="1">
        <v>15</v>
      </c>
    </row>
    <row r="311" spans="1:10" x14ac:dyDescent="0.25">
      <c r="A311">
        <v>310</v>
      </c>
      <c r="B311" t="s">
        <v>724</v>
      </c>
      <c r="C311" t="s">
        <v>195</v>
      </c>
      <c r="D311">
        <v>11</v>
      </c>
      <c r="E311" t="s">
        <v>725</v>
      </c>
      <c r="G311">
        <v>292</v>
      </c>
      <c r="I311" s="1">
        <v>292</v>
      </c>
      <c r="J311" s="1">
        <v>15</v>
      </c>
    </row>
    <row r="312" spans="1:10" x14ac:dyDescent="0.25">
      <c r="A312">
        <v>311</v>
      </c>
      <c r="B312" t="s">
        <v>726</v>
      </c>
      <c r="C312" t="s">
        <v>74</v>
      </c>
      <c r="D312">
        <v>6</v>
      </c>
      <c r="E312" t="s">
        <v>727</v>
      </c>
      <c r="G312">
        <v>293</v>
      </c>
      <c r="I312" s="1">
        <v>293</v>
      </c>
      <c r="J312" s="1">
        <v>15</v>
      </c>
    </row>
    <row r="313" spans="1:10" x14ac:dyDescent="0.25">
      <c r="A313">
        <v>312</v>
      </c>
      <c r="B313" t="s">
        <v>728</v>
      </c>
      <c r="C313" t="s">
        <v>42</v>
      </c>
      <c r="D313">
        <v>7</v>
      </c>
      <c r="E313" t="s">
        <v>729</v>
      </c>
      <c r="G313">
        <v>294</v>
      </c>
      <c r="I313" s="1">
        <v>294</v>
      </c>
      <c r="J313" s="1">
        <v>15</v>
      </c>
    </row>
    <row r="314" spans="1:10" x14ac:dyDescent="0.25">
      <c r="A314">
        <v>313</v>
      </c>
      <c r="B314" t="s">
        <v>730</v>
      </c>
      <c r="C314" t="s">
        <v>38</v>
      </c>
      <c r="D314">
        <v>13</v>
      </c>
      <c r="E314" t="s">
        <v>731</v>
      </c>
      <c r="G314">
        <v>295</v>
      </c>
      <c r="I314" s="1">
        <v>295</v>
      </c>
      <c r="J314" s="1">
        <v>15</v>
      </c>
    </row>
    <row r="315" spans="1:10" x14ac:dyDescent="0.25">
      <c r="A315">
        <v>314</v>
      </c>
      <c r="B315" t="s">
        <v>732</v>
      </c>
      <c r="C315" t="s">
        <v>134</v>
      </c>
      <c r="D315">
        <v>7</v>
      </c>
      <c r="E315" t="s">
        <v>733</v>
      </c>
      <c r="G315">
        <v>296</v>
      </c>
      <c r="I315" s="1">
        <v>296</v>
      </c>
      <c r="J315" s="1">
        <v>15</v>
      </c>
    </row>
    <row r="316" spans="1:10" x14ac:dyDescent="0.25">
      <c r="A316">
        <v>315</v>
      </c>
      <c r="B316" t="s">
        <v>734</v>
      </c>
      <c r="C316" t="s">
        <v>58</v>
      </c>
      <c r="D316">
        <v>9</v>
      </c>
      <c r="E316" t="s">
        <v>735</v>
      </c>
      <c r="G316">
        <v>299</v>
      </c>
      <c r="I316" s="1">
        <v>299</v>
      </c>
      <c r="J316" s="1">
        <v>15</v>
      </c>
    </row>
    <row r="317" spans="1:10" x14ac:dyDescent="0.25">
      <c r="A317">
        <v>316</v>
      </c>
      <c r="B317" t="s">
        <v>736</v>
      </c>
      <c r="C317" t="s">
        <v>106</v>
      </c>
      <c r="D317">
        <v>6</v>
      </c>
      <c r="E317" t="s">
        <v>737</v>
      </c>
      <c r="G317">
        <v>301</v>
      </c>
      <c r="I317" s="1">
        <v>301</v>
      </c>
      <c r="J317" s="1">
        <v>15</v>
      </c>
    </row>
    <row r="318" spans="1:10" x14ac:dyDescent="0.25">
      <c r="A318">
        <v>317</v>
      </c>
      <c r="B318" t="s">
        <v>738</v>
      </c>
      <c r="C318" t="s">
        <v>56</v>
      </c>
      <c r="D318">
        <v>9</v>
      </c>
      <c r="E318" t="s">
        <v>739</v>
      </c>
      <c r="G318">
        <v>302</v>
      </c>
      <c r="I318" s="1">
        <v>302</v>
      </c>
      <c r="J318" s="1">
        <v>15</v>
      </c>
    </row>
    <row r="319" spans="1:10" x14ac:dyDescent="0.25">
      <c r="A319">
        <v>318</v>
      </c>
      <c r="B319" t="s">
        <v>740</v>
      </c>
      <c r="C319" t="s">
        <v>24</v>
      </c>
      <c r="D319">
        <v>7</v>
      </c>
      <c r="E319" t="s">
        <v>741</v>
      </c>
      <c r="G319">
        <v>303</v>
      </c>
      <c r="I319" s="1">
        <v>303</v>
      </c>
      <c r="J319" s="1">
        <v>15</v>
      </c>
    </row>
    <row r="320" spans="1:10" x14ac:dyDescent="0.25">
      <c r="A320">
        <v>319</v>
      </c>
      <c r="B320" t="s">
        <v>742</v>
      </c>
      <c r="C320" t="s">
        <v>294</v>
      </c>
      <c r="D320">
        <v>9</v>
      </c>
      <c r="E320" t="s">
        <v>743</v>
      </c>
      <c r="G320">
        <v>305</v>
      </c>
      <c r="I320" s="1">
        <v>305</v>
      </c>
      <c r="J320" s="1">
        <v>15</v>
      </c>
    </row>
    <row r="321" spans="1:10" x14ac:dyDescent="0.25">
      <c r="A321">
        <v>320</v>
      </c>
      <c r="B321" t="s">
        <v>744</v>
      </c>
      <c r="C321" t="s">
        <v>65</v>
      </c>
      <c r="D321">
        <v>10</v>
      </c>
      <c r="E321" t="s">
        <v>745</v>
      </c>
      <c r="G321">
        <v>308</v>
      </c>
      <c r="I321" s="1">
        <v>308</v>
      </c>
      <c r="J321" s="1">
        <v>15</v>
      </c>
    </row>
    <row r="322" spans="1:10" x14ac:dyDescent="0.25">
      <c r="A322">
        <v>321</v>
      </c>
      <c r="B322" t="s">
        <v>746</v>
      </c>
      <c r="C322" t="s">
        <v>80</v>
      </c>
      <c r="D322">
        <v>9</v>
      </c>
      <c r="E322" t="s">
        <v>747</v>
      </c>
      <c r="G322">
        <v>309</v>
      </c>
      <c r="I322" s="1">
        <v>309</v>
      </c>
      <c r="J322" s="1">
        <v>15</v>
      </c>
    </row>
    <row r="323" spans="1:10" x14ac:dyDescent="0.25">
      <c r="A323">
        <v>322</v>
      </c>
      <c r="B323" t="s">
        <v>748</v>
      </c>
      <c r="C323" t="s">
        <v>195</v>
      </c>
      <c r="D323">
        <v>11</v>
      </c>
      <c r="E323" t="s">
        <v>749</v>
      </c>
      <c r="G323">
        <v>310</v>
      </c>
      <c r="I323" s="1">
        <v>310</v>
      </c>
      <c r="J323" s="1">
        <v>15</v>
      </c>
    </row>
    <row r="324" spans="1:10" x14ac:dyDescent="0.25">
      <c r="A324">
        <v>323</v>
      </c>
      <c r="B324" t="s">
        <v>750</v>
      </c>
      <c r="C324" t="s">
        <v>91</v>
      </c>
      <c r="D324">
        <v>14</v>
      </c>
      <c r="E324" t="s">
        <v>751</v>
      </c>
      <c r="G324">
        <v>311</v>
      </c>
      <c r="I324" s="1">
        <v>311</v>
      </c>
      <c r="J324" s="1">
        <v>15</v>
      </c>
    </row>
    <row r="325" spans="1:10" x14ac:dyDescent="0.25">
      <c r="A325">
        <v>324</v>
      </c>
      <c r="B325" t="s">
        <v>752</v>
      </c>
      <c r="C325" t="s">
        <v>20</v>
      </c>
      <c r="D325">
        <v>8</v>
      </c>
      <c r="E325" t="s">
        <v>753</v>
      </c>
      <c r="G325">
        <v>312</v>
      </c>
      <c r="I325" s="1">
        <v>312</v>
      </c>
      <c r="J325" s="1">
        <v>15</v>
      </c>
    </row>
    <row r="326" spans="1:10" x14ac:dyDescent="0.25">
      <c r="A326">
        <v>325</v>
      </c>
      <c r="B326" t="s">
        <v>754</v>
      </c>
      <c r="C326" t="s">
        <v>169</v>
      </c>
      <c r="D326">
        <v>10</v>
      </c>
      <c r="E326" t="s">
        <v>755</v>
      </c>
      <c r="G326">
        <v>313</v>
      </c>
      <c r="I326" s="1">
        <v>313</v>
      </c>
      <c r="J326" s="1">
        <v>15</v>
      </c>
    </row>
    <row r="327" spans="1:10" x14ac:dyDescent="0.25">
      <c r="A327">
        <v>326</v>
      </c>
      <c r="B327" t="s">
        <v>756</v>
      </c>
      <c r="C327" t="s">
        <v>134</v>
      </c>
      <c r="D327">
        <v>7</v>
      </c>
      <c r="E327" t="s">
        <v>757</v>
      </c>
      <c r="G327">
        <v>314</v>
      </c>
      <c r="I327" s="1">
        <v>314</v>
      </c>
      <c r="J327" s="1">
        <v>15</v>
      </c>
    </row>
    <row r="328" spans="1:10" x14ac:dyDescent="0.25">
      <c r="A328">
        <v>327</v>
      </c>
      <c r="B328" t="s">
        <v>758</v>
      </c>
      <c r="C328" t="s">
        <v>106</v>
      </c>
      <c r="D328">
        <v>6</v>
      </c>
      <c r="E328" t="s">
        <v>759</v>
      </c>
      <c r="G328">
        <v>315</v>
      </c>
      <c r="I328" s="1">
        <v>315</v>
      </c>
      <c r="J328" s="1">
        <v>15</v>
      </c>
    </row>
    <row r="329" spans="1:10" x14ac:dyDescent="0.25">
      <c r="A329">
        <v>328</v>
      </c>
      <c r="B329" t="s">
        <v>760</v>
      </c>
      <c r="C329" t="s">
        <v>195</v>
      </c>
      <c r="D329">
        <v>11</v>
      </c>
      <c r="E329" t="s">
        <v>761</v>
      </c>
      <c r="G329">
        <v>316</v>
      </c>
      <c r="I329" s="1">
        <v>316</v>
      </c>
      <c r="J329" s="1">
        <v>15</v>
      </c>
    </row>
    <row r="330" spans="1:10" x14ac:dyDescent="0.25">
      <c r="A330">
        <v>329</v>
      </c>
      <c r="B330" t="s">
        <v>762</v>
      </c>
      <c r="C330" t="s">
        <v>62</v>
      </c>
      <c r="D330">
        <v>10</v>
      </c>
      <c r="E330" t="s">
        <v>763</v>
      </c>
      <c r="G330">
        <v>317</v>
      </c>
      <c r="I330" s="1">
        <v>317</v>
      </c>
      <c r="J330" s="1">
        <v>15</v>
      </c>
    </row>
    <row r="331" spans="1:10" x14ac:dyDescent="0.25">
      <c r="A331">
        <v>330</v>
      </c>
      <c r="B331" t="s">
        <v>184</v>
      </c>
      <c r="C331" t="s">
        <v>65</v>
      </c>
      <c r="D331">
        <v>10</v>
      </c>
      <c r="E331" t="s">
        <v>764</v>
      </c>
      <c r="G331">
        <v>318</v>
      </c>
      <c r="I331" s="1">
        <v>318</v>
      </c>
      <c r="J331" s="1">
        <v>15</v>
      </c>
    </row>
    <row r="332" spans="1:10" x14ac:dyDescent="0.25">
      <c r="A332">
        <v>331</v>
      </c>
      <c r="B332" t="s">
        <v>765</v>
      </c>
      <c r="C332" t="s">
        <v>3</v>
      </c>
      <c r="D332">
        <v>12</v>
      </c>
      <c r="E332" t="s">
        <v>766</v>
      </c>
      <c r="G332">
        <v>319</v>
      </c>
      <c r="I332" s="1">
        <v>319</v>
      </c>
      <c r="J332" s="1">
        <v>15</v>
      </c>
    </row>
    <row r="333" spans="1:10" x14ac:dyDescent="0.25">
      <c r="A333">
        <v>332</v>
      </c>
      <c r="B333" t="s">
        <v>767</v>
      </c>
      <c r="C333" t="s">
        <v>95</v>
      </c>
      <c r="D333">
        <v>13</v>
      </c>
      <c r="E333" t="s">
        <v>768</v>
      </c>
      <c r="G333">
        <v>320</v>
      </c>
      <c r="I333" s="1">
        <v>320</v>
      </c>
      <c r="J333" s="1">
        <v>15</v>
      </c>
    </row>
    <row r="334" spans="1:10" x14ac:dyDescent="0.25">
      <c r="A334">
        <v>333</v>
      </c>
      <c r="B334" t="s">
        <v>769</v>
      </c>
      <c r="C334" t="s">
        <v>7</v>
      </c>
      <c r="D334">
        <v>13</v>
      </c>
      <c r="E334" t="s">
        <v>770</v>
      </c>
      <c r="G334">
        <v>322</v>
      </c>
      <c r="I334" s="1">
        <v>322</v>
      </c>
      <c r="J334" s="1">
        <v>15</v>
      </c>
    </row>
    <row r="335" spans="1:10" x14ac:dyDescent="0.25">
      <c r="A335">
        <v>334</v>
      </c>
      <c r="B335" t="s">
        <v>771</v>
      </c>
      <c r="C335" t="s">
        <v>91</v>
      </c>
      <c r="D335">
        <v>14</v>
      </c>
      <c r="E335" t="s">
        <v>772</v>
      </c>
      <c r="G335">
        <v>323</v>
      </c>
      <c r="I335" s="1">
        <v>323</v>
      </c>
      <c r="J335" s="1">
        <v>15</v>
      </c>
    </row>
    <row r="336" spans="1:10" x14ac:dyDescent="0.25">
      <c r="A336">
        <v>335</v>
      </c>
      <c r="B336" t="s">
        <v>773</v>
      </c>
      <c r="C336" t="s">
        <v>58</v>
      </c>
      <c r="D336">
        <v>9</v>
      </c>
      <c r="E336" t="s">
        <v>774</v>
      </c>
      <c r="G336">
        <v>324</v>
      </c>
      <c r="I336" s="1">
        <v>324</v>
      </c>
      <c r="J336" s="1">
        <v>15</v>
      </c>
    </row>
    <row r="337" spans="1:10" x14ac:dyDescent="0.25">
      <c r="A337">
        <v>336</v>
      </c>
      <c r="B337" t="s">
        <v>775</v>
      </c>
      <c r="C337" t="s">
        <v>169</v>
      </c>
      <c r="D337">
        <v>10</v>
      </c>
      <c r="E337" t="s">
        <v>776</v>
      </c>
      <c r="G337">
        <v>325</v>
      </c>
      <c r="I337" s="1">
        <v>325</v>
      </c>
      <c r="J337" s="1">
        <v>15</v>
      </c>
    </row>
    <row r="338" spans="1:10" x14ac:dyDescent="0.25">
      <c r="A338">
        <v>337</v>
      </c>
      <c r="B338" t="s">
        <v>777</v>
      </c>
      <c r="C338" t="s">
        <v>151</v>
      </c>
      <c r="D338">
        <v>13</v>
      </c>
      <c r="E338" t="s">
        <v>778</v>
      </c>
      <c r="G338">
        <v>326</v>
      </c>
      <c r="I338" s="1">
        <v>326</v>
      </c>
      <c r="J338" s="1">
        <v>15</v>
      </c>
    </row>
    <row r="339" spans="1:10" x14ac:dyDescent="0.25">
      <c r="A339">
        <v>338</v>
      </c>
      <c r="B339" t="s">
        <v>779</v>
      </c>
      <c r="C339" t="s">
        <v>11</v>
      </c>
      <c r="D339">
        <v>7</v>
      </c>
      <c r="E339" t="s">
        <v>780</v>
      </c>
      <c r="G339">
        <v>327</v>
      </c>
      <c r="I339" s="1">
        <v>327</v>
      </c>
      <c r="J339" s="1">
        <v>15</v>
      </c>
    </row>
    <row r="340" spans="1:10" x14ac:dyDescent="0.25">
      <c r="A340">
        <v>339</v>
      </c>
      <c r="B340" t="s">
        <v>781</v>
      </c>
      <c r="C340" t="s">
        <v>169</v>
      </c>
      <c r="D340">
        <v>10</v>
      </c>
      <c r="E340" t="s">
        <v>782</v>
      </c>
      <c r="G340">
        <v>329</v>
      </c>
      <c r="I340" s="1">
        <v>329</v>
      </c>
      <c r="J340" s="1">
        <v>15</v>
      </c>
    </row>
    <row r="341" spans="1:10" x14ac:dyDescent="0.25">
      <c r="A341">
        <v>340</v>
      </c>
      <c r="B341" t="s">
        <v>77</v>
      </c>
      <c r="C341" t="s">
        <v>333</v>
      </c>
      <c r="D341">
        <v>7</v>
      </c>
      <c r="E341" t="s">
        <v>783</v>
      </c>
      <c r="G341">
        <v>331</v>
      </c>
      <c r="I341" s="1">
        <v>331</v>
      </c>
      <c r="J341" s="1">
        <v>15</v>
      </c>
    </row>
    <row r="342" spans="1:10" x14ac:dyDescent="0.25">
      <c r="A342">
        <v>341</v>
      </c>
      <c r="B342" t="s">
        <v>157</v>
      </c>
      <c r="C342" t="s">
        <v>68</v>
      </c>
      <c r="D342">
        <v>14</v>
      </c>
      <c r="E342" t="s">
        <v>784</v>
      </c>
      <c r="G342">
        <v>332</v>
      </c>
      <c r="I342" s="1">
        <v>332</v>
      </c>
      <c r="J342" s="1">
        <v>15</v>
      </c>
    </row>
    <row r="343" spans="1:10" x14ac:dyDescent="0.25">
      <c r="A343">
        <v>342</v>
      </c>
      <c r="B343" t="s">
        <v>785</v>
      </c>
      <c r="C343" t="s">
        <v>27</v>
      </c>
      <c r="D343">
        <v>6</v>
      </c>
      <c r="E343" t="s">
        <v>786</v>
      </c>
      <c r="G343">
        <v>334</v>
      </c>
      <c r="I343" s="1">
        <v>334</v>
      </c>
      <c r="J343" s="1">
        <v>15</v>
      </c>
    </row>
    <row r="344" spans="1:10" x14ac:dyDescent="0.25">
      <c r="A344">
        <v>343</v>
      </c>
      <c r="B344" t="s">
        <v>787</v>
      </c>
      <c r="C344" t="s">
        <v>788</v>
      </c>
      <c r="E344">
        <v>335</v>
      </c>
      <c r="G344">
        <v>335</v>
      </c>
      <c r="J344" s="1">
        <v>1</v>
      </c>
    </row>
    <row r="345" spans="1:10" x14ac:dyDescent="0.25">
      <c r="A345">
        <v>344</v>
      </c>
      <c r="B345" t="s">
        <v>217</v>
      </c>
      <c r="C345" t="s">
        <v>3</v>
      </c>
      <c r="D345">
        <v>12</v>
      </c>
      <c r="E345" t="s">
        <v>789</v>
      </c>
      <c r="G345">
        <v>336</v>
      </c>
      <c r="I345" s="1">
        <v>336</v>
      </c>
      <c r="J345" s="1">
        <v>15</v>
      </c>
    </row>
    <row r="346" spans="1:10" x14ac:dyDescent="0.25">
      <c r="A346">
        <v>345</v>
      </c>
      <c r="B346" t="s">
        <v>790</v>
      </c>
      <c r="C346" t="s">
        <v>122</v>
      </c>
      <c r="D346">
        <v>6</v>
      </c>
      <c r="E346" t="s">
        <v>791</v>
      </c>
      <c r="G346">
        <v>337</v>
      </c>
      <c r="I346" s="1">
        <v>337</v>
      </c>
      <c r="J346" s="1">
        <v>15</v>
      </c>
    </row>
    <row r="347" spans="1:10" x14ac:dyDescent="0.25">
      <c r="A347">
        <v>346</v>
      </c>
      <c r="B347" t="s">
        <v>150</v>
      </c>
      <c r="C347" t="s">
        <v>392</v>
      </c>
      <c r="D347">
        <v>13</v>
      </c>
      <c r="E347" t="s">
        <v>792</v>
      </c>
      <c r="G347">
        <v>338</v>
      </c>
      <c r="I347" s="1">
        <v>338</v>
      </c>
      <c r="J347" s="1">
        <v>15</v>
      </c>
    </row>
    <row r="348" spans="1:10" x14ac:dyDescent="0.25">
      <c r="A348">
        <v>347</v>
      </c>
      <c r="B348" t="s">
        <v>793</v>
      </c>
      <c r="C348" t="s">
        <v>91</v>
      </c>
      <c r="D348">
        <v>14</v>
      </c>
      <c r="E348" t="s">
        <v>794</v>
      </c>
      <c r="G348">
        <v>341</v>
      </c>
      <c r="I348" s="1">
        <v>341</v>
      </c>
      <c r="J348" s="1">
        <v>15</v>
      </c>
    </row>
    <row r="349" spans="1:10" x14ac:dyDescent="0.25">
      <c r="A349">
        <v>348</v>
      </c>
      <c r="B349" t="s">
        <v>795</v>
      </c>
      <c r="C349" t="s">
        <v>95</v>
      </c>
      <c r="D349">
        <v>13</v>
      </c>
      <c r="E349" t="s">
        <v>796</v>
      </c>
      <c r="G349">
        <v>342</v>
      </c>
      <c r="I349" s="1">
        <v>342</v>
      </c>
      <c r="J349" s="1">
        <v>15</v>
      </c>
    </row>
    <row r="350" spans="1:10" x14ac:dyDescent="0.25">
      <c r="A350">
        <v>349</v>
      </c>
      <c r="B350" t="s">
        <v>797</v>
      </c>
      <c r="C350" t="s">
        <v>95</v>
      </c>
      <c r="D350">
        <v>13</v>
      </c>
      <c r="E350" t="s">
        <v>798</v>
      </c>
      <c r="G350">
        <v>346</v>
      </c>
      <c r="I350" s="1">
        <v>346</v>
      </c>
      <c r="J350" s="1">
        <v>15</v>
      </c>
    </row>
    <row r="351" spans="1:10" x14ac:dyDescent="0.25">
      <c r="A351">
        <v>350</v>
      </c>
      <c r="B351" t="s">
        <v>64</v>
      </c>
      <c r="C351" t="s">
        <v>392</v>
      </c>
      <c r="D351">
        <v>10</v>
      </c>
      <c r="E351" t="s">
        <v>799</v>
      </c>
      <c r="G351">
        <v>347</v>
      </c>
      <c r="I351" s="1">
        <v>347</v>
      </c>
      <c r="J351" s="1">
        <v>15</v>
      </c>
    </row>
    <row r="352" spans="1:10" x14ac:dyDescent="0.25">
      <c r="A352">
        <v>351</v>
      </c>
      <c r="B352" t="s">
        <v>800</v>
      </c>
      <c r="C352" t="s">
        <v>294</v>
      </c>
      <c r="D352">
        <v>9</v>
      </c>
      <c r="E352" t="s">
        <v>801</v>
      </c>
      <c r="G352">
        <v>348</v>
      </c>
      <c r="I352" s="1">
        <v>348</v>
      </c>
      <c r="J352" s="1">
        <v>15</v>
      </c>
    </row>
    <row r="353" spans="1:10" x14ac:dyDescent="0.25">
      <c r="A353">
        <v>352</v>
      </c>
      <c r="B353" t="s">
        <v>802</v>
      </c>
      <c r="C353" t="s">
        <v>7</v>
      </c>
      <c r="D353">
        <v>13</v>
      </c>
      <c r="E353" t="s">
        <v>803</v>
      </c>
      <c r="G353">
        <v>350</v>
      </c>
      <c r="I353" s="1">
        <v>350</v>
      </c>
      <c r="J353" s="1">
        <v>15</v>
      </c>
    </row>
    <row r="354" spans="1:10" x14ac:dyDescent="0.25">
      <c r="A354">
        <v>353</v>
      </c>
      <c r="B354" t="s">
        <v>804</v>
      </c>
      <c r="C354" t="s">
        <v>71</v>
      </c>
      <c r="D354">
        <v>14</v>
      </c>
      <c r="E354" t="s">
        <v>805</v>
      </c>
      <c r="G354">
        <v>351</v>
      </c>
      <c r="I354" s="1">
        <v>351</v>
      </c>
      <c r="J354" s="1">
        <v>15</v>
      </c>
    </row>
    <row r="355" spans="1:10" x14ac:dyDescent="0.25">
      <c r="A355">
        <v>354</v>
      </c>
      <c r="B355" t="s">
        <v>806</v>
      </c>
      <c r="C355" t="s">
        <v>14</v>
      </c>
      <c r="D355">
        <v>11</v>
      </c>
      <c r="E355" t="s">
        <v>807</v>
      </c>
      <c r="G355">
        <v>352</v>
      </c>
      <c r="I355" s="1">
        <v>352</v>
      </c>
      <c r="J355" s="1">
        <v>15</v>
      </c>
    </row>
    <row r="356" spans="1:10" x14ac:dyDescent="0.25">
      <c r="A356">
        <v>355</v>
      </c>
      <c r="B356" t="s">
        <v>808</v>
      </c>
      <c r="C356" t="s">
        <v>24</v>
      </c>
      <c r="D356">
        <v>7</v>
      </c>
      <c r="E356" t="s">
        <v>809</v>
      </c>
      <c r="G356">
        <v>353</v>
      </c>
      <c r="I356" s="1">
        <v>353</v>
      </c>
      <c r="J356" s="1">
        <v>15</v>
      </c>
    </row>
    <row r="357" spans="1:10" x14ac:dyDescent="0.25">
      <c r="A357">
        <v>356</v>
      </c>
      <c r="B357" t="s">
        <v>810</v>
      </c>
      <c r="C357" t="s">
        <v>35</v>
      </c>
      <c r="D357">
        <v>10</v>
      </c>
      <c r="E357" t="s">
        <v>811</v>
      </c>
      <c r="G357">
        <v>354</v>
      </c>
      <c r="I357" s="1">
        <v>354</v>
      </c>
      <c r="J357" s="1">
        <v>15</v>
      </c>
    </row>
    <row r="358" spans="1:10" x14ac:dyDescent="0.25">
      <c r="A358">
        <v>357</v>
      </c>
      <c r="B358" t="s">
        <v>185</v>
      </c>
      <c r="C358" t="s">
        <v>310</v>
      </c>
      <c r="D358">
        <v>8</v>
      </c>
      <c r="E358" t="s">
        <v>812</v>
      </c>
      <c r="G358">
        <v>355</v>
      </c>
      <c r="I358" s="1">
        <v>355</v>
      </c>
      <c r="J358" s="1">
        <v>15</v>
      </c>
    </row>
    <row r="359" spans="1:10" x14ac:dyDescent="0.25">
      <c r="A359">
        <v>358</v>
      </c>
      <c r="B359" t="s">
        <v>813</v>
      </c>
      <c r="C359" t="s">
        <v>169</v>
      </c>
      <c r="D359">
        <v>10</v>
      </c>
      <c r="E359" t="s">
        <v>814</v>
      </c>
      <c r="G359">
        <v>357</v>
      </c>
      <c r="I359" s="1">
        <v>357</v>
      </c>
      <c r="J359" s="1">
        <v>15</v>
      </c>
    </row>
    <row r="360" spans="1:10" x14ac:dyDescent="0.25">
      <c r="A360">
        <v>359</v>
      </c>
      <c r="B360" t="s">
        <v>815</v>
      </c>
      <c r="C360" t="s">
        <v>7</v>
      </c>
      <c r="D360">
        <v>13</v>
      </c>
      <c r="E360" t="s">
        <v>816</v>
      </c>
      <c r="G360">
        <v>358</v>
      </c>
      <c r="I360" s="1">
        <v>358</v>
      </c>
      <c r="J360" s="1">
        <v>15</v>
      </c>
    </row>
    <row r="361" spans="1:10" x14ac:dyDescent="0.25">
      <c r="A361">
        <v>360</v>
      </c>
      <c r="B361" t="s">
        <v>817</v>
      </c>
      <c r="C361" t="s">
        <v>294</v>
      </c>
      <c r="D361">
        <v>9</v>
      </c>
      <c r="E361" t="s">
        <v>818</v>
      </c>
      <c r="G361">
        <v>359</v>
      </c>
      <c r="I361" s="1">
        <v>359</v>
      </c>
      <c r="J361" s="1">
        <v>15</v>
      </c>
    </row>
    <row r="362" spans="1:10" x14ac:dyDescent="0.25">
      <c r="A362">
        <v>361</v>
      </c>
      <c r="B362" t="s">
        <v>819</v>
      </c>
      <c r="C362" t="s">
        <v>7</v>
      </c>
      <c r="D362">
        <v>13</v>
      </c>
      <c r="E362" t="s">
        <v>820</v>
      </c>
      <c r="G362">
        <v>360</v>
      </c>
      <c r="I362" s="1">
        <v>360</v>
      </c>
      <c r="J362" s="1">
        <v>15</v>
      </c>
    </row>
    <row r="363" spans="1:10" x14ac:dyDescent="0.25">
      <c r="A363">
        <v>362</v>
      </c>
      <c r="B363" t="s">
        <v>821</v>
      </c>
      <c r="C363" t="s">
        <v>822</v>
      </c>
      <c r="E363">
        <v>361</v>
      </c>
      <c r="G363">
        <v>361</v>
      </c>
      <c r="J363" s="1">
        <v>1</v>
      </c>
    </row>
    <row r="364" spans="1:10" x14ac:dyDescent="0.25">
      <c r="A364">
        <v>363</v>
      </c>
      <c r="B364" t="s">
        <v>823</v>
      </c>
      <c r="C364" t="s">
        <v>3</v>
      </c>
      <c r="D364">
        <v>12</v>
      </c>
      <c r="E364" t="s">
        <v>824</v>
      </c>
      <c r="G364">
        <v>362</v>
      </c>
      <c r="I364" s="1">
        <v>362</v>
      </c>
      <c r="J364" s="1">
        <v>15</v>
      </c>
    </row>
    <row r="365" spans="1:10" x14ac:dyDescent="0.25">
      <c r="A365">
        <v>364</v>
      </c>
      <c r="B365" t="s">
        <v>825</v>
      </c>
      <c r="C365" t="s">
        <v>62</v>
      </c>
      <c r="D365">
        <v>10</v>
      </c>
      <c r="E365" t="s">
        <v>826</v>
      </c>
      <c r="G365">
        <v>363</v>
      </c>
      <c r="I365" s="1">
        <v>363</v>
      </c>
      <c r="J365" s="1">
        <v>15</v>
      </c>
    </row>
    <row r="366" spans="1:10" x14ac:dyDescent="0.25">
      <c r="A366">
        <v>365</v>
      </c>
      <c r="B366" t="s">
        <v>254</v>
      </c>
      <c r="C366" t="s">
        <v>65</v>
      </c>
      <c r="D366">
        <v>10</v>
      </c>
      <c r="E366" t="s">
        <v>827</v>
      </c>
      <c r="G366">
        <v>364</v>
      </c>
      <c r="I366" s="1">
        <v>364</v>
      </c>
      <c r="J366" s="1">
        <v>15</v>
      </c>
    </row>
    <row r="367" spans="1:10" x14ac:dyDescent="0.25">
      <c r="A367">
        <v>366</v>
      </c>
      <c r="B367" t="s">
        <v>828</v>
      </c>
      <c r="C367" t="s">
        <v>294</v>
      </c>
      <c r="D367">
        <v>9</v>
      </c>
      <c r="E367" t="s">
        <v>829</v>
      </c>
      <c r="G367">
        <v>366</v>
      </c>
      <c r="I367" s="1">
        <v>366</v>
      </c>
      <c r="J367" s="1">
        <v>15</v>
      </c>
    </row>
    <row r="368" spans="1:10" x14ac:dyDescent="0.25">
      <c r="A368">
        <v>367</v>
      </c>
      <c r="B368" t="s">
        <v>830</v>
      </c>
      <c r="C368" t="s">
        <v>42</v>
      </c>
      <c r="D368">
        <v>7</v>
      </c>
      <c r="E368" t="s">
        <v>831</v>
      </c>
      <c r="G368">
        <v>367</v>
      </c>
      <c r="I368" s="1">
        <v>367</v>
      </c>
      <c r="J368" s="1">
        <v>15</v>
      </c>
    </row>
    <row r="369" spans="1:10" x14ac:dyDescent="0.25">
      <c r="A369">
        <v>368</v>
      </c>
      <c r="B369" t="s">
        <v>832</v>
      </c>
      <c r="C369" t="s">
        <v>31</v>
      </c>
      <c r="D369">
        <v>14</v>
      </c>
      <c r="E369" t="s">
        <v>833</v>
      </c>
      <c r="G369">
        <v>368</v>
      </c>
      <c r="I369" s="1">
        <v>368</v>
      </c>
      <c r="J369" s="1">
        <v>15</v>
      </c>
    </row>
    <row r="370" spans="1:10" x14ac:dyDescent="0.25">
      <c r="A370">
        <v>369</v>
      </c>
      <c r="B370" t="s">
        <v>834</v>
      </c>
      <c r="C370" t="s">
        <v>91</v>
      </c>
      <c r="D370">
        <v>14</v>
      </c>
      <c r="E370" t="s">
        <v>835</v>
      </c>
      <c r="G370">
        <v>369</v>
      </c>
      <c r="I370" s="1">
        <v>369</v>
      </c>
      <c r="J370" s="1">
        <v>15</v>
      </c>
    </row>
    <row r="371" spans="1:10" x14ac:dyDescent="0.25">
      <c r="A371">
        <v>370</v>
      </c>
      <c r="B371" t="s">
        <v>26</v>
      </c>
      <c r="C371" t="s">
        <v>392</v>
      </c>
      <c r="D371">
        <v>6</v>
      </c>
      <c r="E371" t="s">
        <v>836</v>
      </c>
      <c r="G371">
        <v>370</v>
      </c>
      <c r="I371" s="1">
        <v>370</v>
      </c>
      <c r="J371" s="1">
        <v>15</v>
      </c>
    </row>
    <row r="372" spans="1:10" x14ac:dyDescent="0.25">
      <c r="A372">
        <v>371</v>
      </c>
      <c r="B372" t="s">
        <v>837</v>
      </c>
      <c r="C372" t="s">
        <v>95</v>
      </c>
      <c r="D372">
        <v>13</v>
      </c>
      <c r="E372" t="s">
        <v>838</v>
      </c>
      <c r="G372">
        <v>371</v>
      </c>
      <c r="I372" s="1">
        <v>371</v>
      </c>
      <c r="J372" s="1">
        <v>15</v>
      </c>
    </row>
    <row r="373" spans="1:10" x14ac:dyDescent="0.25">
      <c r="A373">
        <v>372</v>
      </c>
      <c r="B373" t="s">
        <v>145</v>
      </c>
      <c r="C373" t="s">
        <v>68</v>
      </c>
      <c r="D373">
        <v>14</v>
      </c>
      <c r="E373" t="s">
        <v>839</v>
      </c>
      <c r="G373">
        <v>372</v>
      </c>
      <c r="I373" s="1">
        <v>372</v>
      </c>
      <c r="J373" s="1">
        <v>15</v>
      </c>
    </row>
    <row r="374" spans="1:10" x14ac:dyDescent="0.25">
      <c r="A374">
        <v>373</v>
      </c>
      <c r="B374" t="s">
        <v>67</v>
      </c>
      <c r="C374" t="s">
        <v>392</v>
      </c>
      <c r="D374">
        <v>14</v>
      </c>
      <c r="E374" t="s">
        <v>840</v>
      </c>
      <c r="G374">
        <v>373</v>
      </c>
      <c r="I374" s="1">
        <v>373</v>
      </c>
      <c r="J374" s="1">
        <v>15</v>
      </c>
    </row>
    <row r="375" spans="1:10" x14ac:dyDescent="0.25">
      <c r="A375">
        <v>374</v>
      </c>
      <c r="B375" t="s">
        <v>841</v>
      </c>
      <c r="C375" t="s">
        <v>62</v>
      </c>
      <c r="D375">
        <v>10</v>
      </c>
      <c r="E375" t="s">
        <v>842</v>
      </c>
      <c r="G375">
        <v>374</v>
      </c>
      <c r="I375" s="1">
        <v>374</v>
      </c>
      <c r="J375" s="1">
        <v>15</v>
      </c>
    </row>
    <row r="376" spans="1:10" x14ac:dyDescent="0.25">
      <c r="A376">
        <v>375</v>
      </c>
      <c r="B376" t="s">
        <v>843</v>
      </c>
      <c r="C376" t="s">
        <v>195</v>
      </c>
      <c r="D376">
        <v>11</v>
      </c>
      <c r="E376" t="s">
        <v>844</v>
      </c>
      <c r="G376">
        <v>375</v>
      </c>
      <c r="I376" s="1">
        <v>375</v>
      </c>
      <c r="J376" s="1">
        <v>15</v>
      </c>
    </row>
    <row r="377" spans="1:10" x14ac:dyDescent="0.25">
      <c r="A377">
        <v>376</v>
      </c>
      <c r="B377" t="s">
        <v>112</v>
      </c>
      <c r="C377" t="s">
        <v>392</v>
      </c>
      <c r="D377">
        <v>7</v>
      </c>
      <c r="E377" t="s">
        <v>845</v>
      </c>
      <c r="G377">
        <v>376</v>
      </c>
      <c r="I377" s="1">
        <v>376</v>
      </c>
      <c r="J377" s="1">
        <v>15</v>
      </c>
    </row>
    <row r="378" spans="1:10" x14ac:dyDescent="0.25">
      <c r="A378">
        <v>377</v>
      </c>
      <c r="B378" t="s">
        <v>846</v>
      </c>
      <c r="C378" t="s">
        <v>310</v>
      </c>
      <c r="D378">
        <v>8</v>
      </c>
      <c r="E378" t="s">
        <v>847</v>
      </c>
      <c r="G378">
        <v>377</v>
      </c>
      <c r="I378" s="1">
        <v>377</v>
      </c>
      <c r="J378" s="1">
        <v>15</v>
      </c>
    </row>
    <row r="379" spans="1:10" x14ac:dyDescent="0.25">
      <c r="A379">
        <v>378</v>
      </c>
      <c r="B379" t="s">
        <v>848</v>
      </c>
      <c r="C379" t="s">
        <v>42</v>
      </c>
      <c r="D379">
        <v>7</v>
      </c>
      <c r="E379" t="s">
        <v>849</v>
      </c>
      <c r="G379">
        <v>378</v>
      </c>
      <c r="I379" s="1">
        <v>378</v>
      </c>
      <c r="J379" s="1">
        <v>15</v>
      </c>
    </row>
    <row r="380" spans="1:10" x14ac:dyDescent="0.25">
      <c r="A380">
        <v>379</v>
      </c>
      <c r="B380" t="s">
        <v>850</v>
      </c>
      <c r="C380" t="s">
        <v>333</v>
      </c>
      <c r="D380">
        <v>7</v>
      </c>
      <c r="E380" t="s">
        <v>851</v>
      </c>
      <c r="G380">
        <v>379</v>
      </c>
      <c r="I380" s="1">
        <v>379</v>
      </c>
      <c r="J380" s="1">
        <v>15</v>
      </c>
    </row>
    <row r="381" spans="1:10" x14ac:dyDescent="0.25">
      <c r="A381">
        <v>380</v>
      </c>
      <c r="B381" t="s">
        <v>852</v>
      </c>
      <c r="C381" t="s">
        <v>14</v>
      </c>
      <c r="D381">
        <v>11</v>
      </c>
      <c r="E381" t="s">
        <v>853</v>
      </c>
      <c r="G381">
        <v>380</v>
      </c>
      <c r="I381" s="1">
        <v>380</v>
      </c>
      <c r="J381" s="1">
        <v>15</v>
      </c>
    </row>
    <row r="382" spans="1:10" x14ac:dyDescent="0.25">
      <c r="A382">
        <v>381</v>
      </c>
      <c r="B382" t="s">
        <v>73</v>
      </c>
      <c r="C382" t="s">
        <v>392</v>
      </c>
      <c r="D382">
        <v>6</v>
      </c>
      <c r="E382" t="s">
        <v>854</v>
      </c>
      <c r="G382">
        <v>381</v>
      </c>
      <c r="I382" s="1">
        <v>381</v>
      </c>
      <c r="J382" s="1">
        <v>15</v>
      </c>
    </row>
    <row r="383" spans="1:10" x14ac:dyDescent="0.25">
      <c r="A383">
        <v>382</v>
      </c>
      <c r="B383" t="s">
        <v>855</v>
      </c>
      <c r="C383" t="s">
        <v>294</v>
      </c>
      <c r="D383">
        <v>9</v>
      </c>
      <c r="E383" t="s">
        <v>856</v>
      </c>
      <c r="G383">
        <v>382</v>
      </c>
      <c r="I383" s="1">
        <v>382</v>
      </c>
      <c r="J383" s="1">
        <v>15</v>
      </c>
    </row>
    <row r="384" spans="1:10" x14ac:dyDescent="0.25">
      <c r="A384">
        <v>383</v>
      </c>
      <c r="B384" t="s">
        <v>857</v>
      </c>
      <c r="C384" t="s">
        <v>151</v>
      </c>
      <c r="D384">
        <v>13</v>
      </c>
      <c r="E384" t="s">
        <v>858</v>
      </c>
      <c r="G384">
        <v>383</v>
      </c>
      <c r="I384" s="1">
        <v>383</v>
      </c>
      <c r="J384" s="1">
        <v>15</v>
      </c>
    </row>
    <row r="385" spans="1:10" x14ac:dyDescent="0.25">
      <c r="A385">
        <v>384</v>
      </c>
      <c r="B385" t="s">
        <v>859</v>
      </c>
      <c r="C385" t="s">
        <v>74</v>
      </c>
      <c r="D385">
        <v>6</v>
      </c>
      <c r="E385" t="s">
        <v>860</v>
      </c>
      <c r="G385">
        <v>384</v>
      </c>
      <c r="I385" s="1">
        <v>384</v>
      </c>
      <c r="J385" s="1">
        <v>15</v>
      </c>
    </row>
    <row r="386" spans="1:10" x14ac:dyDescent="0.25">
      <c r="A386">
        <v>385</v>
      </c>
      <c r="B386" t="s">
        <v>143</v>
      </c>
      <c r="C386" t="s">
        <v>91</v>
      </c>
      <c r="D386">
        <v>14</v>
      </c>
      <c r="E386" t="s">
        <v>861</v>
      </c>
      <c r="G386">
        <v>385</v>
      </c>
      <c r="I386" s="1">
        <v>385</v>
      </c>
      <c r="J386" s="1">
        <v>15</v>
      </c>
    </row>
    <row r="387" spans="1:10" x14ac:dyDescent="0.25">
      <c r="A387">
        <v>386</v>
      </c>
      <c r="B387" t="s">
        <v>248</v>
      </c>
      <c r="C387" t="s">
        <v>31</v>
      </c>
      <c r="D387">
        <v>14</v>
      </c>
      <c r="E387" t="s">
        <v>862</v>
      </c>
      <c r="G387">
        <v>386</v>
      </c>
      <c r="I387" s="1">
        <v>386</v>
      </c>
      <c r="J387" s="1">
        <v>15</v>
      </c>
    </row>
    <row r="388" spans="1:10" x14ac:dyDescent="0.25">
      <c r="A388">
        <v>387</v>
      </c>
      <c r="B388" t="s">
        <v>79</v>
      </c>
      <c r="C388" t="s">
        <v>392</v>
      </c>
      <c r="D388">
        <v>9</v>
      </c>
      <c r="E388" t="s">
        <v>863</v>
      </c>
      <c r="G388">
        <v>387</v>
      </c>
      <c r="I388" s="1">
        <v>387</v>
      </c>
      <c r="J388" s="1">
        <v>15</v>
      </c>
    </row>
    <row r="389" spans="1:10" x14ac:dyDescent="0.25">
      <c r="A389">
        <v>388</v>
      </c>
      <c r="B389" t="s">
        <v>864</v>
      </c>
      <c r="C389" t="s">
        <v>65</v>
      </c>
      <c r="D389">
        <v>10</v>
      </c>
      <c r="E389" t="s">
        <v>865</v>
      </c>
      <c r="G389">
        <v>388</v>
      </c>
      <c r="I389" s="1">
        <v>388</v>
      </c>
      <c r="J389" s="1">
        <v>15</v>
      </c>
    </row>
    <row r="390" spans="1:10" x14ac:dyDescent="0.25">
      <c r="A390">
        <v>389</v>
      </c>
      <c r="B390" t="s">
        <v>866</v>
      </c>
      <c r="C390" t="s">
        <v>42</v>
      </c>
      <c r="D390">
        <v>7</v>
      </c>
      <c r="E390" t="s">
        <v>867</v>
      </c>
      <c r="G390">
        <v>389</v>
      </c>
      <c r="I390" s="1">
        <v>389</v>
      </c>
      <c r="J390" s="1">
        <v>15</v>
      </c>
    </row>
    <row r="391" spans="1:10" x14ac:dyDescent="0.25">
      <c r="A391">
        <v>390</v>
      </c>
      <c r="B391" t="s">
        <v>868</v>
      </c>
      <c r="C391" t="s">
        <v>80</v>
      </c>
      <c r="D391">
        <v>9</v>
      </c>
      <c r="E391" t="s">
        <v>869</v>
      </c>
      <c r="G391">
        <v>390</v>
      </c>
      <c r="I391" s="1">
        <v>390</v>
      </c>
      <c r="J391" s="1">
        <v>15</v>
      </c>
    </row>
    <row r="392" spans="1:10" x14ac:dyDescent="0.25">
      <c r="A392">
        <v>391</v>
      </c>
      <c r="B392" t="s">
        <v>870</v>
      </c>
      <c r="C392" t="s">
        <v>294</v>
      </c>
      <c r="D392">
        <v>9</v>
      </c>
      <c r="E392" t="s">
        <v>871</v>
      </c>
      <c r="G392">
        <v>391</v>
      </c>
      <c r="I392" s="1">
        <v>391</v>
      </c>
      <c r="J392" s="1">
        <v>15</v>
      </c>
    </row>
    <row r="393" spans="1:10" x14ac:dyDescent="0.25">
      <c r="A393">
        <v>392</v>
      </c>
      <c r="B393" t="s">
        <v>872</v>
      </c>
      <c r="C393" t="s">
        <v>151</v>
      </c>
      <c r="D393">
        <v>13</v>
      </c>
      <c r="E393" t="s">
        <v>873</v>
      </c>
      <c r="G393">
        <v>392</v>
      </c>
      <c r="I393" s="1">
        <v>392</v>
      </c>
      <c r="J393" s="1">
        <v>15</v>
      </c>
    </row>
    <row r="394" spans="1:10" x14ac:dyDescent="0.25">
      <c r="A394">
        <v>393</v>
      </c>
      <c r="B394" t="s">
        <v>874</v>
      </c>
      <c r="C394" t="s">
        <v>11</v>
      </c>
      <c r="D394">
        <v>7</v>
      </c>
      <c r="E394" t="s">
        <v>875</v>
      </c>
      <c r="G394">
        <v>393</v>
      </c>
      <c r="I394" s="1">
        <v>393</v>
      </c>
      <c r="J394" s="1">
        <v>15</v>
      </c>
    </row>
    <row r="395" spans="1:10" x14ac:dyDescent="0.25">
      <c r="A395">
        <v>394</v>
      </c>
      <c r="B395" t="s">
        <v>876</v>
      </c>
      <c r="C395" t="s">
        <v>62</v>
      </c>
      <c r="D395">
        <v>10</v>
      </c>
      <c r="E395" t="s">
        <v>877</v>
      </c>
      <c r="G395">
        <v>394</v>
      </c>
      <c r="I395" s="1">
        <v>394</v>
      </c>
      <c r="J395" s="1">
        <v>15</v>
      </c>
    </row>
    <row r="396" spans="1:10" x14ac:dyDescent="0.25">
      <c r="A396">
        <v>395</v>
      </c>
      <c r="B396" t="s">
        <v>878</v>
      </c>
      <c r="C396" t="s">
        <v>91</v>
      </c>
      <c r="D396">
        <v>14</v>
      </c>
      <c r="E396" t="s">
        <v>879</v>
      </c>
      <c r="G396">
        <v>395</v>
      </c>
      <c r="I396" s="1">
        <v>395</v>
      </c>
      <c r="J396" s="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9950-949C-46FD-B611-F0C10138FC16}">
  <dimension ref="A1:B12"/>
  <sheetViews>
    <sheetView workbookViewId="0">
      <selection activeCell="B1" sqref="B1"/>
    </sheetView>
  </sheetViews>
  <sheetFormatPr defaultRowHeight="15" x14ac:dyDescent="0.25"/>
  <cols>
    <col min="1" max="1" width="20.140625" bestFit="1" customWidth="1"/>
    <col min="2" max="2" width="3" bestFit="1" customWidth="1"/>
  </cols>
  <sheetData>
    <row r="1" spans="1:2" x14ac:dyDescent="0.25">
      <c r="A1" t="s">
        <v>255</v>
      </c>
      <c r="B1">
        <v>1</v>
      </c>
    </row>
    <row r="2" spans="1:2" x14ac:dyDescent="0.25">
      <c r="A2" t="s">
        <v>82</v>
      </c>
      <c r="B2">
        <v>2</v>
      </c>
    </row>
    <row r="3" spans="1:2" x14ac:dyDescent="0.25">
      <c r="A3" t="s">
        <v>128</v>
      </c>
      <c r="B3">
        <v>3</v>
      </c>
    </row>
    <row r="4" spans="1:2" x14ac:dyDescent="0.25">
      <c r="A4" t="s">
        <v>204</v>
      </c>
      <c r="B4">
        <v>4</v>
      </c>
    </row>
    <row r="5" spans="1:2" x14ac:dyDescent="0.25">
      <c r="A5" t="s">
        <v>238</v>
      </c>
      <c r="B5">
        <v>5</v>
      </c>
    </row>
    <row r="6" spans="1:2" x14ac:dyDescent="0.25">
      <c r="A6" t="s">
        <v>51</v>
      </c>
      <c r="B6">
        <v>6</v>
      </c>
    </row>
    <row r="7" spans="1:2" x14ac:dyDescent="0.25">
      <c r="A7" t="s">
        <v>0</v>
      </c>
      <c r="B7">
        <v>7</v>
      </c>
    </row>
    <row r="8" spans="1:2" x14ac:dyDescent="0.25">
      <c r="A8" t="s">
        <v>186</v>
      </c>
      <c r="B8">
        <v>8</v>
      </c>
    </row>
    <row r="9" spans="1:2" x14ac:dyDescent="0.25">
      <c r="A9" t="s">
        <v>165</v>
      </c>
      <c r="B9">
        <v>9</v>
      </c>
    </row>
    <row r="10" spans="1:2" x14ac:dyDescent="0.25">
      <c r="A10" t="s">
        <v>220</v>
      </c>
      <c r="B10">
        <v>10</v>
      </c>
    </row>
    <row r="11" spans="1:2" x14ac:dyDescent="0.25">
      <c r="A11" t="s">
        <v>147</v>
      </c>
      <c r="B11">
        <v>11</v>
      </c>
    </row>
    <row r="12" spans="1:2" x14ac:dyDescent="0.25">
      <c r="A12" t="s">
        <v>107</v>
      </c>
      <c r="B12">
        <v>12</v>
      </c>
    </row>
  </sheetData>
  <sortState xmlns:xlrd2="http://schemas.microsoft.com/office/spreadsheetml/2017/richdata2" ref="A1:B12">
    <sortCondition ref="B1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 + Keeper Eval</vt:lpstr>
      <vt:lpstr>2021 FantasyPros ADP Half PPR</vt:lpstr>
      <vt:lpstr>Draft Order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Cunden</dc:creator>
  <cp:lastModifiedBy>Steven Cunden</cp:lastModifiedBy>
  <dcterms:created xsi:type="dcterms:W3CDTF">2021-08-03T20:34:34Z</dcterms:created>
  <dcterms:modified xsi:type="dcterms:W3CDTF">2021-08-04T00:07:16Z</dcterms:modified>
</cp:coreProperties>
</file>