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1/Lab/Potential Outcomes/"/>
    </mc:Choice>
  </mc:AlternateContent>
  <xr:revisionPtr revIDLastSave="0" documentId="8_{651CADE0-2343-4549-A661-C06B61976134}" xr6:coauthVersionLast="47" xr6:coauthVersionMax="47" xr10:uidLastSave="{00000000-0000-0000-0000-000000000000}"/>
  <bookViews>
    <workbookView xWindow="0" yWindow="500" windowWidth="44800" windowHeight="23720" xr2:uid="{3B8309A6-345D-6346-A456-44EEA34DC221}"/>
  </bookViews>
  <sheets>
    <sheet name="PO version 1" sheetId="1" r:id="rId1"/>
    <sheet name="PO version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B21" i="2"/>
  <c r="B20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B23" i="1"/>
  <c r="B21" i="1"/>
  <c r="B20" i="1"/>
  <c r="B22" i="1" s="1"/>
  <c r="E3" i="1"/>
  <c r="E4" i="1"/>
  <c r="E5" i="1"/>
  <c r="E6" i="1"/>
  <c r="E7" i="1"/>
  <c r="E8" i="1"/>
  <c r="E9" i="1"/>
  <c r="E10" i="1"/>
  <c r="E11" i="1"/>
  <c r="E12" i="1"/>
  <c r="B24" i="1" s="1"/>
  <c r="E2" i="1"/>
  <c r="D12" i="1"/>
  <c r="D11" i="1"/>
  <c r="D10" i="1"/>
  <c r="D9" i="1"/>
  <c r="D8" i="1"/>
  <c r="D7" i="1"/>
  <c r="D6" i="1"/>
  <c r="D5" i="1"/>
  <c r="D4" i="1"/>
  <c r="B16" i="1" s="1"/>
  <c r="D3" i="1"/>
  <c r="D2" i="1"/>
  <c r="B17" i="1" s="1"/>
  <c r="B15" i="1" l="1"/>
  <c r="B25" i="1" s="1"/>
  <c r="B17" i="2"/>
  <c r="B16" i="2"/>
  <c r="B24" i="2"/>
  <c r="B22" i="2"/>
  <c r="B15" i="2"/>
  <c r="B25" i="2" l="1"/>
</calcChain>
</file>

<file path=xl/sharedStrings.xml><?xml version="1.0" encoding="utf-8"?>
<sst xmlns="http://schemas.openxmlformats.org/spreadsheetml/2006/main" count="58" uniqueCount="29">
  <si>
    <t>Patient</t>
  </si>
  <si>
    <t>TE</t>
  </si>
  <si>
    <t>Y</t>
  </si>
  <si>
    <t>Andy</t>
  </si>
  <si>
    <t>Betty</t>
  </si>
  <si>
    <t>Chad</t>
  </si>
  <si>
    <t>Daniel</t>
  </si>
  <si>
    <t>Edith</t>
  </si>
  <si>
    <t>Frank</t>
  </si>
  <si>
    <t>George</t>
  </si>
  <si>
    <t>Hank</t>
  </si>
  <si>
    <t>Ina</t>
  </si>
  <si>
    <t>Kelly</t>
  </si>
  <si>
    <t>Mindy</t>
  </si>
  <si>
    <t>Calculations</t>
  </si>
  <si>
    <t>Terms</t>
  </si>
  <si>
    <t>E[Y(0)|D=1]</t>
  </si>
  <si>
    <t>E[Y(0)|D=0]</t>
  </si>
  <si>
    <t>Selection bias</t>
  </si>
  <si>
    <t>ATT (Drug)</t>
  </si>
  <si>
    <t>ATU (Mindfulness)</t>
  </si>
  <si>
    <t>Perfect doctor Treatment Assignment</t>
  </si>
  <si>
    <t>Causal Parameters</t>
  </si>
  <si>
    <t>Pr(D=1)</t>
  </si>
  <si>
    <t>Y(1)    Exercise</t>
  </si>
  <si>
    <t>Y(0)      Mindfulness</t>
  </si>
  <si>
    <t>ATE (All)</t>
  </si>
  <si>
    <t>SDO Decomposition</t>
  </si>
  <si>
    <t>SDO            Direct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</si>
</sst>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1" fillId="0" borderId="0" xfId="0" applyFont="1" applyAlignment="1">
      <alignment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3" fillId="9" borderId="3" xfId="0" applyFont="1" applyFill="1" applyBorder="1"/>
    <xf numFmtId="0" fontId="2" fillId="10" borderId="3" xfId="0" applyFont="1" applyFill="1" applyBorder="1" applyAlignment="1">
      <alignment wrapText="1"/>
    </xf>
    <xf numFmtId="0" fontId="3" fillId="10" borderId="7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2" xfId="0" applyFont="1" applyFill="1" applyBorder="1"/>
    <xf numFmtId="0" fontId="2" fillId="10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9" borderId="1" xfId="0" applyFont="1" applyFill="1" applyBorder="1"/>
    <xf numFmtId="0" fontId="2" fillId="11" borderId="1" xfId="0" applyFont="1" applyFill="1" applyBorder="1" applyAlignment="1">
      <alignment wrapText="1"/>
    </xf>
    <xf numFmtId="0" fontId="1" fillId="11" borderId="1" xfId="0" applyFont="1" applyFill="1" applyBorder="1"/>
    <xf numFmtId="0" fontId="2" fillId="5" borderId="3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 wrapText="1"/>
    </xf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4F43-2F9F-2140-8158-FE637C7522C5}">
  <dimension ref="A1:F25"/>
  <sheetViews>
    <sheetView tabSelected="1" zoomScale="200" zoomScaleNormal="200" workbookViewId="0">
      <selection activeCell="I12" sqref="I12"/>
    </sheetView>
  </sheetViews>
  <sheetFormatPr baseColWidth="10" defaultRowHeight="16" x14ac:dyDescent="0.2"/>
  <cols>
    <col min="1" max="1" width="13.6640625" customWidth="1"/>
    <col min="2" max="2" width="11.6640625" customWidth="1"/>
    <col min="3" max="3" width="15" customWidth="1"/>
    <col min="4" max="4" width="6.83203125" customWidth="1"/>
    <col min="5" max="5" width="8" customWidth="1"/>
    <col min="6" max="6" width="14.6640625" bestFit="1" customWidth="1"/>
  </cols>
  <sheetData>
    <row r="1" spans="1:6" s="2" customFormat="1" ht="52" thickBot="1" x14ac:dyDescent="0.25">
      <c r="A1" s="13" t="s">
        <v>0</v>
      </c>
      <c r="B1" s="14" t="s">
        <v>24</v>
      </c>
      <c r="C1" s="14" t="s">
        <v>25</v>
      </c>
      <c r="D1" s="28" t="s">
        <v>1</v>
      </c>
      <c r="E1" s="32" t="s">
        <v>2</v>
      </c>
      <c r="F1" s="15" t="s">
        <v>21</v>
      </c>
    </row>
    <row r="2" spans="1:6" x14ac:dyDescent="0.2">
      <c r="A2" s="6" t="s">
        <v>3</v>
      </c>
      <c r="B2" s="3">
        <v>1</v>
      </c>
      <c r="C2" s="3">
        <v>5</v>
      </c>
      <c r="D2" s="3">
        <f>B2-C2</f>
        <v>-4</v>
      </c>
      <c r="E2" s="10">
        <f>F2*B2+(1-F2)*C2</f>
        <v>5</v>
      </c>
      <c r="F2" s="29">
        <v>0</v>
      </c>
    </row>
    <row r="3" spans="1:6" x14ac:dyDescent="0.2">
      <c r="A3" s="7" t="s">
        <v>4</v>
      </c>
      <c r="B3" s="4">
        <v>5</v>
      </c>
      <c r="C3" s="4">
        <v>15</v>
      </c>
      <c r="D3" s="4">
        <f t="shared" ref="D3:D12" si="0">B3-C3</f>
        <v>-10</v>
      </c>
      <c r="E3" s="11">
        <f t="shared" ref="E3:E12" si="1">F3*B3+(1-F3)*C3</f>
        <v>15</v>
      </c>
      <c r="F3" s="30">
        <v>0</v>
      </c>
    </row>
    <row r="4" spans="1:6" x14ac:dyDescent="0.2">
      <c r="A4" s="7" t="s">
        <v>5</v>
      </c>
      <c r="B4" s="4">
        <v>12</v>
      </c>
      <c r="C4" s="4">
        <v>3</v>
      </c>
      <c r="D4" s="4">
        <f t="shared" si="0"/>
        <v>9</v>
      </c>
      <c r="E4" s="11">
        <f t="shared" si="1"/>
        <v>12</v>
      </c>
      <c r="F4" s="30">
        <v>1</v>
      </c>
    </row>
    <row r="5" spans="1:6" x14ac:dyDescent="0.2">
      <c r="A5" s="7" t="s">
        <v>6</v>
      </c>
      <c r="B5" s="4">
        <v>19</v>
      </c>
      <c r="C5" s="4">
        <v>11</v>
      </c>
      <c r="D5" s="4">
        <f t="shared" si="0"/>
        <v>8</v>
      </c>
      <c r="E5" s="11">
        <f t="shared" si="1"/>
        <v>19</v>
      </c>
      <c r="F5" s="30">
        <v>1</v>
      </c>
    </row>
    <row r="6" spans="1:6" x14ac:dyDescent="0.2">
      <c r="A6" s="7" t="s">
        <v>7</v>
      </c>
      <c r="B6" s="4">
        <v>7</v>
      </c>
      <c r="C6" s="4">
        <v>6</v>
      </c>
      <c r="D6" s="4">
        <f t="shared" si="0"/>
        <v>1</v>
      </c>
      <c r="E6" s="11">
        <f t="shared" si="1"/>
        <v>7</v>
      </c>
      <c r="F6" s="30">
        <v>1</v>
      </c>
    </row>
    <row r="7" spans="1:6" x14ac:dyDescent="0.2">
      <c r="A7" s="7" t="s">
        <v>8</v>
      </c>
      <c r="B7" s="4">
        <v>6</v>
      </c>
      <c r="C7" s="4">
        <v>3</v>
      </c>
      <c r="D7" s="4">
        <f t="shared" si="0"/>
        <v>3</v>
      </c>
      <c r="E7" s="11">
        <f t="shared" si="1"/>
        <v>6</v>
      </c>
      <c r="F7" s="30">
        <v>1</v>
      </c>
    </row>
    <row r="8" spans="1:6" x14ac:dyDescent="0.2">
      <c r="A8" s="7" t="s">
        <v>9</v>
      </c>
      <c r="B8" s="4">
        <v>1</v>
      </c>
      <c r="C8" s="4">
        <v>2</v>
      </c>
      <c r="D8" s="4">
        <f t="shared" si="0"/>
        <v>-1</v>
      </c>
      <c r="E8" s="11">
        <f t="shared" si="1"/>
        <v>2</v>
      </c>
      <c r="F8" s="30">
        <v>0</v>
      </c>
    </row>
    <row r="9" spans="1:6" x14ac:dyDescent="0.2">
      <c r="A9" s="7" t="s">
        <v>10</v>
      </c>
      <c r="B9" s="4">
        <v>19</v>
      </c>
      <c r="C9" s="4">
        <v>20</v>
      </c>
      <c r="D9" s="4">
        <f t="shared" si="0"/>
        <v>-1</v>
      </c>
      <c r="E9" s="11">
        <f t="shared" si="1"/>
        <v>20</v>
      </c>
      <c r="F9" s="30">
        <v>0</v>
      </c>
    </row>
    <row r="10" spans="1:6" x14ac:dyDescent="0.2">
      <c r="A10" s="7" t="s">
        <v>11</v>
      </c>
      <c r="B10" s="4">
        <v>5</v>
      </c>
      <c r="C10" s="4">
        <v>14</v>
      </c>
      <c r="D10" s="4">
        <f t="shared" si="0"/>
        <v>-9</v>
      </c>
      <c r="E10" s="11">
        <f t="shared" si="1"/>
        <v>14</v>
      </c>
      <c r="F10" s="30">
        <v>0</v>
      </c>
    </row>
    <row r="11" spans="1:6" x14ac:dyDescent="0.2">
      <c r="A11" s="7" t="s">
        <v>12</v>
      </c>
      <c r="B11" s="4">
        <v>3</v>
      </c>
      <c r="C11" s="4">
        <v>17</v>
      </c>
      <c r="D11" s="4">
        <f t="shared" si="0"/>
        <v>-14</v>
      </c>
      <c r="E11" s="11">
        <f t="shared" si="1"/>
        <v>17</v>
      </c>
      <c r="F11" s="30">
        <v>0</v>
      </c>
    </row>
    <row r="12" spans="1:6" ht="17" thickBot="1" x14ac:dyDescent="0.25">
      <c r="A12" s="8" t="s">
        <v>13</v>
      </c>
      <c r="B12" s="5">
        <v>2</v>
      </c>
      <c r="C12" s="5">
        <v>1</v>
      </c>
      <c r="D12" s="5">
        <f t="shared" si="0"/>
        <v>1</v>
      </c>
      <c r="E12" s="12">
        <f t="shared" si="1"/>
        <v>2</v>
      </c>
      <c r="F12" s="31">
        <v>1</v>
      </c>
    </row>
    <row r="13" spans="1:6" ht="17" thickBot="1" x14ac:dyDescent="0.25">
      <c r="A13" s="1"/>
      <c r="B13" s="1"/>
      <c r="C13" s="1"/>
      <c r="D13" s="1"/>
      <c r="E13" s="1"/>
      <c r="F13" s="1"/>
    </row>
    <row r="14" spans="1:6" s="2" customFormat="1" ht="35" thickBot="1" x14ac:dyDescent="0.25">
      <c r="A14" s="16" t="s">
        <v>22</v>
      </c>
      <c r="B14" s="16" t="s">
        <v>14</v>
      </c>
      <c r="C14" s="9"/>
      <c r="D14" s="9"/>
      <c r="E14" s="9"/>
      <c r="F14" s="9"/>
    </row>
    <row r="15" spans="1:6" ht="18" thickBot="1" x14ac:dyDescent="0.25">
      <c r="A15" s="17" t="s">
        <v>26</v>
      </c>
      <c r="B15" s="18">
        <f>AVERAGE(D2:D12)</f>
        <v>-1.5454545454545454</v>
      </c>
      <c r="C15" s="1"/>
      <c r="D15" s="1"/>
      <c r="E15" s="1"/>
      <c r="F15" s="1"/>
    </row>
    <row r="16" spans="1:6" ht="18" thickBot="1" x14ac:dyDescent="0.25">
      <c r="A16" s="24" t="s">
        <v>19</v>
      </c>
      <c r="B16" s="25">
        <f>AVERAGE(D4:D7,D12)</f>
        <v>4.4000000000000004</v>
      </c>
      <c r="C16" s="1"/>
      <c r="D16" s="1"/>
      <c r="E16" s="1"/>
      <c r="F16" s="1"/>
    </row>
    <row r="17" spans="1:6" ht="35" customHeight="1" thickBot="1" x14ac:dyDescent="0.25">
      <c r="A17" s="24" t="s">
        <v>20</v>
      </c>
      <c r="B17" s="25">
        <f>AVERAGE(D2:D3,D8:D11)</f>
        <v>-6.5</v>
      </c>
      <c r="C17" s="1"/>
      <c r="D17" s="1"/>
      <c r="E17" s="1"/>
      <c r="F17" s="1"/>
    </row>
    <row r="18" spans="1:6" ht="17" thickBot="1" x14ac:dyDescent="0.25">
      <c r="A18" s="9"/>
      <c r="B18" s="1"/>
      <c r="C18" s="1"/>
      <c r="D18" s="1"/>
      <c r="E18" s="1"/>
      <c r="F18" s="1"/>
    </row>
    <row r="19" spans="1:6" ht="18" thickBot="1" x14ac:dyDescent="0.25">
      <c r="A19" s="26" t="s">
        <v>15</v>
      </c>
      <c r="B19" s="27"/>
      <c r="C19" s="1"/>
      <c r="D19" s="1"/>
      <c r="E19" s="1"/>
      <c r="F19" s="1"/>
    </row>
    <row r="20" spans="1:6" ht="23" customHeight="1" thickBot="1" x14ac:dyDescent="0.25">
      <c r="A20" s="19" t="s">
        <v>16</v>
      </c>
      <c r="B20" s="20">
        <f>AVERAGE(C4:C7,C12)</f>
        <v>4.8</v>
      </c>
      <c r="C20" s="1"/>
      <c r="D20" s="1"/>
      <c r="E20" s="1"/>
      <c r="F20" s="1"/>
    </row>
    <row r="21" spans="1:6" ht="23" customHeight="1" thickBot="1" x14ac:dyDescent="0.25">
      <c r="A21" s="23" t="s">
        <v>17</v>
      </c>
      <c r="B21" s="22">
        <f>AVERAGE(C2:C3,C8:C11)</f>
        <v>12.166666666666666</v>
      </c>
      <c r="C21" s="1"/>
      <c r="D21" s="1"/>
      <c r="E21" s="1"/>
      <c r="F21" s="1"/>
    </row>
    <row r="22" spans="1:6" ht="20" customHeight="1" thickBot="1" x14ac:dyDescent="0.25">
      <c r="A22" s="21" t="s">
        <v>18</v>
      </c>
      <c r="B22" s="22">
        <f>B20-B21</f>
        <v>-7.3666666666666663</v>
      </c>
      <c r="C22" s="1"/>
      <c r="D22" s="1"/>
      <c r="E22" s="1"/>
      <c r="F22" s="1"/>
    </row>
    <row r="23" spans="1:6" ht="18" thickBot="1" x14ac:dyDescent="0.25">
      <c r="A23" s="21" t="s">
        <v>23</v>
      </c>
      <c r="B23" s="22">
        <f>AVERAGE(F2:F12)</f>
        <v>0.45454545454545453</v>
      </c>
      <c r="C23" s="1"/>
      <c r="D23" s="1"/>
      <c r="E23" s="1"/>
      <c r="F23" s="1"/>
    </row>
    <row r="24" spans="1:6" ht="52" thickBot="1" x14ac:dyDescent="0.25">
      <c r="A24" s="21" t="s">
        <v>28</v>
      </c>
      <c r="B24" s="22">
        <f>AVERAGE(E4:E7,E12)-AVERAGE(E2:E3,E8:E11)</f>
        <v>-2.9666666666666668</v>
      </c>
      <c r="C24" s="1"/>
      <c r="D24" s="1"/>
      <c r="E24" s="1"/>
    </row>
    <row r="25" spans="1:6" ht="35" thickBot="1" x14ac:dyDescent="0.25">
      <c r="A25" s="21" t="s">
        <v>27</v>
      </c>
      <c r="B25" s="33">
        <f>B15+B22+(1-B23)*(B16-B17)</f>
        <v>-2.9666666666666668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DDCB-91CC-874B-8191-4AC38ADF5F15}">
  <dimension ref="A1:F25"/>
  <sheetViews>
    <sheetView zoomScale="200" zoomScaleNormal="200" workbookViewId="0">
      <selection activeCell="F24" sqref="F24"/>
    </sheetView>
  </sheetViews>
  <sheetFormatPr baseColWidth="10" defaultRowHeight="16" x14ac:dyDescent="0.2"/>
  <cols>
    <col min="1" max="1" width="13.33203125" customWidth="1"/>
    <col min="2" max="2" width="11.6640625" customWidth="1"/>
    <col min="3" max="3" width="15" customWidth="1"/>
    <col min="4" max="4" width="6.83203125" customWidth="1"/>
    <col min="5" max="5" width="8" customWidth="1"/>
    <col min="6" max="6" width="14.6640625" bestFit="1" customWidth="1"/>
  </cols>
  <sheetData>
    <row r="1" spans="1:6" s="2" customFormat="1" ht="52" thickBot="1" x14ac:dyDescent="0.25">
      <c r="A1" s="13" t="s">
        <v>0</v>
      </c>
      <c r="B1" s="14" t="s">
        <v>24</v>
      </c>
      <c r="C1" s="14" t="s">
        <v>25</v>
      </c>
      <c r="D1" s="28" t="s">
        <v>1</v>
      </c>
      <c r="E1" s="32" t="s">
        <v>2</v>
      </c>
      <c r="F1" s="15" t="s">
        <v>21</v>
      </c>
    </row>
    <row r="2" spans="1:6" x14ac:dyDescent="0.2">
      <c r="A2" s="6" t="s">
        <v>3</v>
      </c>
      <c r="B2" s="3">
        <v>4</v>
      </c>
      <c r="C2" s="3">
        <v>5</v>
      </c>
      <c r="D2" s="3">
        <f>B2-C2</f>
        <v>-1</v>
      </c>
      <c r="E2" s="10">
        <f>F2*B2+(1-F2)*C2</f>
        <v>5</v>
      </c>
      <c r="F2" s="29">
        <v>0</v>
      </c>
    </row>
    <row r="3" spans="1:6" x14ac:dyDescent="0.2">
      <c r="A3" s="7" t="s">
        <v>4</v>
      </c>
      <c r="B3" s="4">
        <v>14</v>
      </c>
      <c r="C3" s="4">
        <v>15</v>
      </c>
      <c r="D3" s="4">
        <f t="shared" ref="D3:D12" si="0">B3-C3</f>
        <v>-1</v>
      </c>
      <c r="E3" s="11">
        <f t="shared" ref="E3:E12" si="1">F3*B3+(1-F3)*C3</f>
        <v>15</v>
      </c>
      <c r="F3" s="30">
        <v>0</v>
      </c>
    </row>
    <row r="4" spans="1:6" x14ac:dyDescent="0.2">
      <c r="A4" s="7" t="s">
        <v>5</v>
      </c>
      <c r="B4" s="4">
        <v>12</v>
      </c>
      <c r="C4" s="4">
        <v>1</v>
      </c>
      <c r="D4" s="4">
        <f t="shared" si="0"/>
        <v>11</v>
      </c>
      <c r="E4" s="11">
        <f t="shared" si="1"/>
        <v>12</v>
      </c>
      <c r="F4" s="30">
        <v>1</v>
      </c>
    </row>
    <row r="5" spans="1:6" x14ac:dyDescent="0.2">
      <c r="A5" s="7" t="s">
        <v>6</v>
      </c>
      <c r="B5" s="4">
        <v>19</v>
      </c>
      <c r="C5" s="4">
        <v>1</v>
      </c>
      <c r="D5" s="4">
        <f t="shared" si="0"/>
        <v>18</v>
      </c>
      <c r="E5" s="11">
        <f t="shared" si="1"/>
        <v>19</v>
      </c>
      <c r="F5" s="30">
        <v>1</v>
      </c>
    </row>
    <row r="6" spans="1:6" x14ac:dyDescent="0.2">
      <c r="A6" s="7" t="s">
        <v>7</v>
      </c>
      <c r="B6" s="4">
        <v>7</v>
      </c>
      <c r="C6" s="4">
        <v>3</v>
      </c>
      <c r="D6" s="4">
        <f t="shared" si="0"/>
        <v>4</v>
      </c>
      <c r="E6" s="11">
        <f t="shared" si="1"/>
        <v>7</v>
      </c>
      <c r="F6" s="30">
        <v>1</v>
      </c>
    </row>
    <row r="7" spans="1:6" x14ac:dyDescent="0.2">
      <c r="A7" s="7" t="s">
        <v>8</v>
      </c>
      <c r="B7" s="4">
        <v>6</v>
      </c>
      <c r="C7" s="4">
        <v>5</v>
      </c>
      <c r="D7" s="4">
        <f t="shared" si="0"/>
        <v>1</v>
      </c>
      <c r="E7" s="11">
        <f t="shared" si="1"/>
        <v>6</v>
      </c>
      <c r="F7" s="30">
        <v>1</v>
      </c>
    </row>
    <row r="8" spans="1:6" x14ac:dyDescent="0.2">
      <c r="A8" s="7" t="s">
        <v>9</v>
      </c>
      <c r="B8" s="4">
        <v>0</v>
      </c>
      <c r="C8" s="4">
        <v>2</v>
      </c>
      <c r="D8" s="4">
        <f t="shared" si="0"/>
        <v>-2</v>
      </c>
      <c r="E8" s="11">
        <f t="shared" si="1"/>
        <v>2</v>
      </c>
      <c r="F8" s="30">
        <v>0</v>
      </c>
    </row>
    <row r="9" spans="1:6" x14ac:dyDescent="0.2">
      <c r="A9" s="7" t="s">
        <v>10</v>
      </c>
      <c r="B9" s="4">
        <v>17</v>
      </c>
      <c r="C9" s="4">
        <v>20</v>
      </c>
      <c r="D9" s="4">
        <f t="shared" si="0"/>
        <v>-3</v>
      </c>
      <c r="E9" s="11">
        <f t="shared" si="1"/>
        <v>20</v>
      </c>
      <c r="F9" s="30">
        <v>0</v>
      </c>
    </row>
    <row r="10" spans="1:6" x14ac:dyDescent="0.2">
      <c r="A10" s="7" t="s">
        <v>11</v>
      </c>
      <c r="B10" s="4">
        <v>5</v>
      </c>
      <c r="C10" s="4">
        <v>14</v>
      </c>
      <c r="D10" s="4">
        <f t="shared" si="0"/>
        <v>-9</v>
      </c>
      <c r="E10" s="11">
        <f t="shared" si="1"/>
        <v>14</v>
      </c>
      <c r="F10" s="30">
        <v>0</v>
      </c>
    </row>
    <row r="11" spans="1:6" x14ac:dyDescent="0.2">
      <c r="A11" s="7" t="s">
        <v>12</v>
      </c>
      <c r="B11" s="4">
        <v>16</v>
      </c>
      <c r="C11" s="4">
        <v>17</v>
      </c>
      <c r="D11" s="4">
        <f t="shared" si="0"/>
        <v>-1</v>
      </c>
      <c r="E11" s="11">
        <f t="shared" si="1"/>
        <v>17</v>
      </c>
      <c r="F11" s="30">
        <v>0</v>
      </c>
    </row>
    <row r="12" spans="1:6" ht="17" thickBot="1" x14ac:dyDescent="0.25">
      <c r="A12" s="8" t="s">
        <v>13</v>
      </c>
      <c r="B12" s="5">
        <v>2</v>
      </c>
      <c r="C12" s="5">
        <v>0</v>
      </c>
      <c r="D12" s="5">
        <f t="shared" si="0"/>
        <v>2</v>
      </c>
      <c r="E12" s="12">
        <f t="shared" si="1"/>
        <v>2</v>
      </c>
      <c r="F12" s="31">
        <v>1</v>
      </c>
    </row>
    <row r="13" spans="1:6" ht="17" thickBot="1" x14ac:dyDescent="0.25">
      <c r="A13" s="1"/>
      <c r="B13" s="1"/>
      <c r="C13" s="1"/>
      <c r="D13" s="1"/>
      <c r="E13" s="1"/>
      <c r="F13" s="1"/>
    </row>
    <row r="14" spans="1:6" s="2" customFormat="1" ht="35" thickBot="1" x14ac:dyDescent="0.25">
      <c r="A14" s="16" t="s">
        <v>22</v>
      </c>
      <c r="B14" s="16" t="s">
        <v>14</v>
      </c>
      <c r="C14" s="9"/>
      <c r="D14" s="9"/>
      <c r="E14" s="9"/>
      <c r="F14" s="9"/>
    </row>
    <row r="15" spans="1:6" ht="18" thickBot="1" x14ac:dyDescent="0.25">
      <c r="A15" s="17" t="s">
        <v>26</v>
      </c>
      <c r="B15" s="18">
        <f>AVERAGE(D2:D12)</f>
        <v>1.7272727272727273</v>
      </c>
      <c r="C15" s="1"/>
      <c r="D15" s="1"/>
      <c r="E15" s="1"/>
      <c r="F15" s="1"/>
    </row>
    <row r="16" spans="1:6" ht="18" thickBot="1" x14ac:dyDescent="0.25">
      <c r="A16" s="24" t="s">
        <v>19</v>
      </c>
      <c r="B16" s="25">
        <f>AVERAGE(D4:D7,D12)</f>
        <v>7.2</v>
      </c>
      <c r="C16" s="1"/>
      <c r="D16" s="1"/>
      <c r="E16" s="1"/>
      <c r="F16" s="1"/>
    </row>
    <row r="17" spans="1:6" ht="35" customHeight="1" thickBot="1" x14ac:dyDescent="0.25">
      <c r="A17" s="24" t="s">
        <v>20</v>
      </c>
      <c r="B17" s="25">
        <f>AVERAGE(D2:D3,D8:D11)</f>
        <v>-2.8333333333333335</v>
      </c>
      <c r="C17" s="1"/>
      <c r="D17" s="1"/>
      <c r="E17" s="1"/>
      <c r="F17" s="1"/>
    </row>
    <row r="18" spans="1:6" ht="17" thickBot="1" x14ac:dyDescent="0.25">
      <c r="A18" s="9"/>
      <c r="B18" s="1"/>
      <c r="C18" s="1"/>
      <c r="D18" s="1"/>
      <c r="E18" s="1"/>
      <c r="F18" s="1"/>
    </row>
    <row r="19" spans="1:6" ht="18" thickBot="1" x14ac:dyDescent="0.25">
      <c r="A19" s="26" t="s">
        <v>15</v>
      </c>
      <c r="B19" s="27"/>
      <c r="C19" s="1"/>
      <c r="D19" s="1"/>
      <c r="E19" s="1"/>
      <c r="F19" s="1"/>
    </row>
    <row r="20" spans="1:6" ht="23" customHeight="1" thickBot="1" x14ac:dyDescent="0.25">
      <c r="A20" s="19" t="s">
        <v>16</v>
      </c>
      <c r="B20" s="20">
        <f>AVERAGE(C4:C7,C12)</f>
        <v>2</v>
      </c>
      <c r="C20" s="1"/>
      <c r="D20" s="1"/>
      <c r="E20" s="1"/>
      <c r="F20" s="1"/>
    </row>
    <row r="21" spans="1:6" ht="23" customHeight="1" thickBot="1" x14ac:dyDescent="0.25">
      <c r="A21" s="23" t="s">
        <v>17</v>
      </c>
      <c r="B21" s="22">
        <f>AVERAGE(C2:C3,C8:C11)</f>
        <v>12.166666666666666</v>
      </c>
      <c r="C21" s="1"/>
      <c r="D21" s="1"/>
      <c r="E21" s="1"/>
      <c r="F21" s="1"/>
    </row>
    <row r="22" spans="1:6" ht="20" customHeight="1" thickBot="1" x14ac:dyDescent="0.25">
      <c r="A22" s="21" t="s">
        <v>18</v>
      </c>
      <c r="B22" s="22">
        <f>B20-B21</f>
        <v>-10.166666666666666</v>
      </c>
      <c r="C22" s="1"/>
      <c r="D22" s="1"/>
      <c r="E22" s="1"/>
      <c r="F22" s="1"/>
    </row>
    <row r="23" spans="1:6" ht="18" thickBot="1" x14ac:dyDescent="0.25">
      <c r="A23" s="21" t="s">
        <v>23</v>
      </c>
      <c r="B23" s="22">
        <f>AVERAGE(F2:F12)</f>
        <v>0.45454545454545453</v>
      </c>
      <c r="C23" s="1"/>
      <c r="D23" s="1"/>
      <c r="E23" s="1"/>
      <c r="F23" s="1"/>
    </row>
    <row r="24" spans="1:6" ht="52" thickBot="1" x14ac:dyDescent="0.25">
      <c r="A24" s="21" t="s">
        <v>28</v>
      </c>
      <c r="B24" s="22">
        <f>AVERAGE(E4:E7,E12)-AVERAGE(E2:E3,E8:E11)</f>
        <v>-2.9666666666666668</v>
      </c>
      <c r="C24" s="1"/>
      <c r="D24" s="1"/>
      <c r="E24" s="1"/>
    </row>
    <row r="25" spans="1:6" ht="35" thickBot="1" x14ac:dyDescent="0.25">
      <c r="A25" s="21" t="s">
        <v>27</v>
      </c>
      <c r="B25" s="33">
        <f>B15+B22+(1-B23)*(B16-B17)</f>
        <v>-2.9666666666666668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version 1</vt:lpstr>
      <vt:lpstr>PO version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Cunningham, Scott</dc:creator>
  <cp:lastModifiedBy>Scott Cunningham</cp:lastModifiedBy>
  <dcterms:created xsi:type="dcterms:W3CDTF">2024-01-16T19:57:59Z</dcterms:created>
  <dcterms:modified xsi:type="dcterms:W3CDTF">2024-02-04T14:49:22Z</dcterms:modified>
</cp:coreProperties>
</file>