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ne.curtis/PycharmProjects/golf/"/>
    </mc:Choice>
  </mc:AlternateContent>
  <xr:revisionPtr revIDLastSave="0" documentId="13_ncr:1_{764D66FD-C451-384F-9FD1-0B1A2E42992C}" xr6:coauthVersionLast="45" xr6:coauthVersionMax="45" xr10:uidLastSave="{00000000-0000-0000-0000-000000000000}"/>
  <bookViews>
    <workbookView xWindow="1500" yWindow="3080" windowWidth="31120" windowHeight="17060" xr2:uid="{00000000-000D-0000-FFFF-FFFF00000000}"/>
  </bookViews>
  <sheets>
    <sheet name="Get Data" sheetId="10" r:id="rId1"/>
    <sheet name="PICKS" sheetId="4" r:id="rId2"/>
    <sheet name="PARTICIPANTS" sheetId="8" r:id="rId3"/>
    <sheet name="RESULTS" sheetId="11" r:id="rId4"/>
    <sheet name="LISTS" sheetId="9" r:id="rId5"/>
  </sheets>
  <definedNames>
    <definedName name="_xlnm.Print_Area" localSheetId="1">PICKS!$A$1:$CU$116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4" l="1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7" i="4"/>
  <c r="CR87" i="4" l="1"/>
  <c r="CS87" i="4" s="1"/>
  <c r="CR86" i="4"/>
  <c r="CS86" i="4" s="1"/>
  <c r="CR85" i="4"/>
  <c r="CS85" i="4" s="1"/>
  <c r="CR84" i="4"/>
  <c r="CS84" i="4" s="1"/>
  <c r="CR83" i="4"/>
  <c r="CS83" i="4" s="1"/>
  <c r="CR82" i="4"/>
  <c r="CS82" i="4" s="1"/>
  <c r="CR81" i="4"/>
  <c r="CS81" i="4" s="1"/>
  <c r="CR80" i="4"/>
  <c r="CS80" i="4" s="1"/>
  <c r="CR79" i="4"/>
  <c r="CS79" i="4" s="1"/>
  <c r="CR78" i="4"/>
  <c r="CS78" i="4" s="1"/>
  <c r="CR77" i="4"/>
  <c r="CS77" i="4" s="1"/>
  <c r="CR76" i="4"/>
  <c r="CS76" i="4" s="1"/>
  <c r="CR75" i="4"/>
  <c r="CS75" i="4" s="1"/>
  <c r="CR74" i="4"/>
  <c r="CS74" i="4" s="1"/>
  <c r="CR73" i="4"/>
  <c r="CS73" i="4" s="1"/>
  <c r="CR72" i="4"/>
  <c r="CS72" i="4" s="1"/>
  <c r="CR71" i="4"/>
  <c r="CS71" i="4" s="1"/>
  <c r="CR70" i="4"/>
  <c r="CS70" i="4" s="1"/>
  <c r="CR69" i="4"/>
  <c r="CS69" i="4" s="1"/>
  <c r="CR68" i="4"/>
  <c r="CS68" i="4" s="1"/>
  <c r="CR67" i="4"/>
  <c r="CS67" i="4" s="1"/>
  <c r="CR66" i="4"/>
  <c r="CS66" i="4" s="1"/>
  <c r="CR65" i="4"/>
  <c r="CS65" i="4" s="1"/>
  <c r="CR64" i="4"/>
  <c r="CS64" i="4" s="1"/>
  <c r="CR63" i="4"/>
  <c r="CS63" i="4" s="1"/>
  <c r="CR62" i="4"/>
  <c r="CS62" i="4" s="1"/>
  <c r="CR61" i="4"/>
  <c r="CS61" i="4" s="1"/>
  <c r="CR60" i="4"/>
  <c r="CS60" i="4" s="1"/>
  <c r="CR59" i="4"/>
  <c r="CS59" i="4" s="1"/>
  <c r="CR58" i="4"/>
  <c r="CS58" i="4" s="1"/>
  <c r="CR57" i="4"/>
  <c r="CS57" i="4" s="1"/>
  <c r="CR56" i="4"/>
  <c r="CS56" i="4" s="1"/>
  <c r="CR55" i="4"/>
  <c r="CS55" i="4" s="1"/>
  <c r="CR54" i="4"/>
  <c r="CS54" i="4" s="1"/>
  <c r="CR53" i="4"/>
  <c r="CS53" i="4" s="1"/>
  <c r="CR52" i="4"/>
  <c r="CS52" i="4" s="1"/>
  <c r="CR51" i="4"/>
  <c r="CS51" i="4" s="1"/>
  <c r="CR50" i="4"/>
  <c r="CS50" i="4" s="1"/>
  <c r="CR49" i="4"/>
  <c r="CS49" i="4" s="1"/>
  <c r="CR48" i="4"/>
  <c r="CS48" i="4" s="1"/>
  <c r="CR47" i="4"/>
  <c r="CS47" i="4" s="1"/>
  <c r="CR46" i="4"/>
  <c r="CS46" i="4" s="1"/>
  <c r="CR45" i="4"/>
  <c r="CS45" i="4" s="1"/>
  <c r="CR44" i="4"/>
  <c r="CS44" i="4" s="1"/>
  <c r="CR43" i="4"/>
  <c r="CS43" i="4" s="1"/>
  <c r="CR42" i="4"/>
  <c r="CS42" i="4" s="1"/>
  <c r="CR41" i="4"/>
  <c r="CS41" i="4" s="1"/>
  <c r="CR40" i="4"/>
  <c r="CS40" i="4" s="1"/>
  <c r="CR39" i="4"/>
  <c r="CS39" i="4" s="1"/>
  <c r="CR38" i="4"/>
  <c r="CS38" i="4" s="1"/>
  <c r="CR37" i="4"/>
  <c r="CS37" i="4" s="1"/>
  <c r="CR36" i="4"/>
  <c r="CS36" i="4" s="1"/>
  <c r="CR35" i="4"/>
  <c r="CS35" i="4" s="1"/>
  <c r="CR34" i="4"/>
  <c r="CS34" i="4" s="1"/>
  <c r="CR33" i="4"/>
  <c r="CS33" i="4" s="1"/>
  <c r="CR32" i="4"/>
  <c r="CS32" i="4" s="1"/>
  <c r="CR31" i="4"/>
  <c r="CS31" i="4" s="1"/>
  <c r="CR30" i="4"/>
  <c r="CS30" i="4" s="1"/>
  <c r="CR29" i="4"/>
  <c r="CS29" i="4" s="1"/>
  <c r="CR28" i="4"/>
  <c r="CS28" i="4" s="1"/>
  <c r="CR27" i="4"/>
  <c r="CS27" i="4" s="1"/>
  <c r="CR26" i="4"/>
  <c r="CS26" i="4" s="1"/>
  <c r="CR25" i="4"/>
  <c r="CS25" i="4" s="1"/>
  <c r="CR24" i="4"/>
  <c r="CS24" i="4" s="1"/>
  <c r="CR23" i="4"/>
  <c r="CS23" i="4" s="1"/>
  <c r="CR22" i="4"/>
  <c r="CS22" i="4" s="1"/>
  <c r="CR21" i="4"/>
  <c r="CS21" i="4" s="1"/>
  <c r="CR20" i="4"/>
  <c r="CS20" i="4" s="1"/>
  <c r="CR19" i="4"/>
  <c r="CS19" i="4" s="1"/>
  <c r="CR18" i="4"/>
  <c r="CS18" i="4" s="1"/>
  <c r="CR17" i="4"/>
  <c r="CS17" i="4" s="1"/>
  <c r="CR16" i="4"/>
  <c r="CS16" i="4" s="1"/>
  <c r="CR15" i="4"/>
  <c r="CS15" i="4" s="1"/>
  <c r="CR14" i="4"/>
  <c r="CS14" i="4" s="1"/>
  <c r="CR13" i="4"/>
  <c r="CS13" i="4" s="1"/>
  <c r="CR12" i="4"/>
  <c r="CS12" i="4" s="1"/>
  <c r="CR11" i="4"/>
  <c r="CS11" i="4" s="1"/>
  <c r="CR9" i="4"/>
  <c r="CS9" i="4" s="1"/>
  <c r="CR8" i="4"/>
  <c r="CS8" i="4" s="1"/>
  <c r="CR7" i="4"/>
  <c r="CS7" i="4" s="1"/>
  <c r="CO87" i="4"/>
  <c r="CP87" i="4" s="1"/>
  <c r="CO86" i="4"/>
  <c r="CP86" i="4" s="1"/>
  <c r="CO85" i="4"/>
  <c r="CP85" i="4" s="1"/>
  <c r="CO84" i="4"/>
  <c r="CP84" i="4" s="1"/>
  <c r="CO83" i="4"/>
  <c r="CP83" i="4" s="1"/>
  <c r="CO82" i="4"/>
  <c r="CP82" i="4" s="1"/>
  <c r="CO81" i="4"/>
  <c r="CP81" i="4" s="1"/>
  <c r="CO80" i="4"/>
  <c r="CP80" i="4" s="1"/>
  <c r="CO79" i="4"/>
  <c r="CP79" i="4" s="1"/>
  <c r="CO78" i="4"/>
  <c r="CP78" i="4" s="1"/>
  <c r="CO77" i="4"/>
  <c r="CP77" i="4" s="1"/>
  <c r="CO76" i="4"/>
  <c r="CP76" i="4" s="1"/>
  <c r="CO75" i="4"/>
  <c r="CP75" i="4" s="1"/>
  <c r="CO74" i="4"/>
  <c r="CP74" i="4" s="1"/>
  <c r="CO73" i="4"/>
  <c r="CP73" i="4" s="1"/>
  <c r="CO72" i="4"/>
  <c r="CP72" i="4" s="1"/>
  <c r="CO71" i="4"/>
  <c r="CP71" i="4" s="1"/>
  <c r="CO70" i="4"/>
  <c r="CP70" i="4" s="1"/>
  <c r="CO69" i="4"/>
  <c r="CP69" i="4" s="1"/>
  <c r="CO68" i="4"/>
  <c r="CP68" i="4" s="1"/>
  <c r="CO67" i="4"/>
  <c r="CP67" i="4" s="1"/>
  <c r="CO66" i="4"/>
  <c r="CP66" i="4" s="1"/>
  <c r="CO65" i="4"/>
  <c r="CP65" i="4" s="1"/>
  <c r="CO64" i="4"/>
  <c r="CP64" i="4" s="1"/>
  <c r="CO63" i="4"/>
  <c r="CP63" i="4" s="1"/>
  <c r="CO62" i="4"/>
  <c r="CP62" i="4" s="1"/>
  <c r="CO61" i="4"/>
  <c r="CP61" i="4" s="1"/>
  <c r="CO60" i="4"/>
  <c r="CP60" i="4" s="1"/>
  <c r="CO59" i="4"/>
  <c r="CP59" i="4" s="1"/>
  <c r="CO58" i="4"/>
  <c r="CP58" i="4" s="1"/>
  <c r="CO57" i="4"/>
  <c r="CP57" i="4" s="1"/>
  <c r="CO56" i="4"/>
  <c r="CP56" i="4" s="1"/>
  <c r="CO55" i="4"/>
  <c r="CP55" i="4" s="1"/>
  <c r="CO54" i="4"/>
  <c r="CP54" i="4" s="1"/>
  <c r="CO53" i="4"/>
  <c r="CP53" i="4" s="1"/>
  <c r="CO52" i="4"/>
  <c r="CP52" i="4" s="1"/>
  <c r="CO51" i="4"/>
  <c r="CP51" i="4" s="1"/>
  <c r="CO50" i="4"/>
  <c r="CP50" i="4" s="1"/>
  <c r="CO49" i="4"/>
  <c r="CP49" i="4" s="1"/>
  <c r="CO48" i="4"/>
  <c r="CP48" i="4" s="1"/>
  <c r="CO47" i="4"/>
  <c r="CP47" i="4" s="1"/>
  <c r="CO46" i="4"/>
  <c r="CP46" i="4" s="1"/>
  <c r="CO45" i="4"/>
  <c r="CP45" i="4" s="1"/>
  <c r="CO44" i="4"/>
  <c r="CP44" i="4" s="1"/>
  <c r="CO43" i="4"/>
  <c r="CP43" i="4" s="1"/>
  <c r="CO42" i="4"/>
  <c r="CP42" i="4" s="1"/>
  <c r="CO41" i="4"/>
  <c r="CP41" i="4" s="1"/>
  <c r="CO40" i="4"/>
  <c r="CP40" i="4" s="1"/>
  <c r="CO39" i="4"/>
  <c r="CP39" i="4" s="1"/>
  <c r="CO38" i="4"/>
  <c r="CP38" i="4" s="1"/>
  <c r="CO37" i="4"/>
  <c r="CP37" i="4" s="1"/>
  <c r="CO36" i="4"/>
  <c r="CP36" i="4" s="1"/>
  <c r="CO35" i="4"/>
  <c r="CP35" i="4" s="1"/>
  <c r="CO34" i="4"/>
  <c r="CP34" i="4" s="1"/>
  <c r="CO33" i="4"/>
  <c r="CP33" i="4" s="1"/>
  <c r="CO32" i="4"/>
  <c r="CP32" i="4" s="1"/>
  <c r="CO31" i="4"/>
  <c r="CP31" i="4" s="1"/>
  <c r="CO30" i="4"/>
  <c r="CP30" i="4" s="1"/>
  <c r="CO29" i="4"/>
  <c r="CP29" i="4" s="1"/>
  <c r="CO28" i="4"/>
  <c r="CP28" i="4" s="1"/>
  <c r="CO27" i="4"/>
  <c r="CP27" i="4" s="1"/>
  <c r="CO26" i="4"/>
  <c r="CP26" i="4" s="1"/>
  <c r="CO25" i="4"/>
  <c r="CP25" i="4" s="1"/>
  <c r="CO24" i="4"/>
  <c r="CP24" i="4" s="1"/>
  <c r="CO23" i="4"/>
  <c r="CP23" i="4" s="1"/>
  <c r="CO22" i="4"/>
  <c r="CP22" i="4" s="1"/>
  <c r="CO21" i="4"/>
  <c r="CP21" i="4" s="1"/>
  <c r="CO20" i="4"/>
  <c r="CP20" i="4" s="1"/>
  <c r="CO19" i="4"/>
  <c r="CP19" i="4" s="1"/>
  <c r="CO18" i="4"/>
  <c r="CP18" i="4" s="1"/>
  <c r="CO17" i="4"/>
  <c r="CP17" i="4" s="1"/>
  <c r="CO16" i="4"/>
  <c r="CP16" i="4" s="1"/>
  <c r="CO15" i="4"/>
  <c r="CP15" i="4" s="1"/>
  <c r="CO14" i="4"/>
  <c r="CP14" i="4" s="1"/>
  <c r="CO13" i="4"/>
  <c r="CP13" i="4" s="1"/>
  <c r="CO12" i="4"/>
  <c r="CP12" i="4" s="1"/>
  <c r="CO11" i="4"/>
  <c r="CP11" i="4" s="1"/>
  <c r="CO9" i="4"/>
  <c r="CP9" i="4" s="1"/>
  <c r="CO8" i="4"/>
  <c r="CP8" i="4" s="1"/>
  <c r="CO7" i="4"/>
  <c r="CP7" i="4" s="1"/>
  <c r="CK87" i="4"/>
  <c r="CL87" i="4" s="1"/>
  <c r="CK86" i="4"/>
  <c r="CL86" i="4" s="1"/>
  <c r="CK85" i="4"/>
  <c r="CL85" i="4" s="1"/>
  <c r="CK84" i="4"/>
  <c r="CL84" i="4" s="1"/>
  <c r="CK83" i="4"/>
  <c r="CL83" i="4" s="1"/>
  <c r="CK82" i="4"/>
  <c r="CL82" i="4" s="1"/>
  <c r="CK81" i="4"/>
  <c r="CL81" i="4" s="1"/>
  <c r="CK80" i="4"/>
  <c r="CL80" i="4" s="1"/>
  <c r="CK79" i="4"/>
  <c r="CL79" i="4" s="1"/>
  <c r="CK78" i="4"/>
  <c r="CL78" i="4" s="1"/>
  <c r="CK77" i="4"/>
  <c r="CL77" i="4" s="1"/>
  <c r="CK76" i="4"/>
  <c r="CL76" i="4" s="1"/>
  <c r="CK75" i="4"/>
  <c r="CL75" i="4" s="1"/>
  <c r="CK74" i="4"/>
  <c r="CL74" i="4" s="1"/>
  <c r="CK73" i="4"/>
  <c r="CL73" i="4" s="1"/>
  <c r="CK72" i="4"/>
  <c r="CL72" i="4" s="1"/>
  <c r="CK71" i="4"/>
  <c r="CL71" i="4" s="1"/>
  <c r="CK70" i="4"/>
  <c r="CL70" i="4" s="1"/>
  <c r="CK69" i="4"/>
  <c r="CL69" i="4" s="1"/>
  <c r="CK68" i="4"/>
  <c r="CL68" i="4" s="1"/>
  <c r="CK67" i="4"/>
  <c r="CL67" i="4" s="1"/>
  <c r="CK66" i="4"/>
  <c r="CL66" i="4" s="1"/>
  <c r="CK65" i="4"/>
  <c r="CL65" i="4" s="1"/>
  <c r="CK64" i="4"/>
  <c r="CL64" i="4" s="1"/>
  <c r="CK63" i="4"/>
  <c r="CL63" i="4" s="1"/>
  <c r="CK62" i="4"/>
  <c r="CL62" i="4" s="1"/>
  <c r="CK61" i="4"/>
  <c r="CL61" i="4" s="1"/>
  <c r="CK60" i="4"/>
  <c r="CL60" i="4" s="1"/>
  <c r="CK59" i="4"/>
  <c r="CL59" i="4" s="1"/>
  <c r="CK58" i="4"/>
  <c r="CL58" i="4" s="1"/>
  <c r="CK57" i="4"/>
  <c r="CL57" i="4" s="1"/>
  <c r="CK56" i="4"/>
  <c r="CL56" i="4" s="1"/>
  <c r="CK55" i="4"/>
  <c r="CL55" i="4" s="1"/>
  <c r="CK54" i="4"/>
  <c r="CL54" i="4" s="1"/>
  <c r="CK53" i="4"/>
  <c r="CL53" i="4" s="1"/>
  <c r="CK52" i="4"/>
  <c r="CL52" i="4" s="1"/>
  <c r="CK51" i="4"/>
  <c r="CL51" i="4" s="1"/>
  <c r="CK50" i="4"/>
  <c r="CL50" i="4" s="1"/>
  <c r="CK49" i="4"/>
  <c r="CL49" i="4" s="1"/>
  <c r="CK48" i="4"/>
  <c r="CL48" i="4" s="1"/>
  <c r="CK47" i="4"/>
  <c r="CL47" i="4" s="1"/>
  <c r="CK46" i="4"/>
  <c r="CL46" i="4" s="1"/>
  <c r="CK45" i="4"/>
  <c r="CL45" i="4" s="1"/>
  <c r="CK44" i="4"/>
  <c r="CL44" i="4" s="1"/>
  <c r="CK43" i="4"/>
  <c r="CL43" i="4" s="1"/>
  <c r="CK42" i="4"/>
  <c r="CL42" i="4" s="1"/>
  <c r="CK41" i="4"/>
  <c r="CL41" i="4" s="1"/>
  <c r="CK40" i="4"/>
  <c r="CL40" i="4" s="1"/>
  <c r="CK39" i="4"/>
  <c r="CL39" i="4" s="1"/>
  <c r="CK38" i="4"/>
  <c r="CL38" i="4" s="1"/>
  <c r="CK37" i="4"/>
  <c r="CL37" i="4" s="1"/>
  <c r="CK36" i="4"/>
  <c r="CL36" i="4" s="1"/>
  <c r="CK35" i="4"/>
  <c r="CL35" i="4" s="1"/>
  <c r="CK34" i="4"/>
  <c r="CL34" i="4" s="1"/>
  <c r="CK33" i="4"/>
  <c r="CL33" i="4" s="1"/>
  <c r="CK32" i="4"/>
  <c r="CL32" i="4" s="1"/>
  <c r="CK31" i="4"/>
  <c r="CL31" i="4" s="1"/>
  <c r="CK30" i="4"/>
  <c r="CL30" i="4" s="1"/>
  <c r="CK29" i="4"/>
  <c r="CL29" i="4" s="1"/>
  <c r="CK28" i="4"/>
  <c r="CL28" i="4" s="1"/>
  <c r="CK27" i="4"/>
  <c r="CL27" i="4" s="1"/>
  <c r="CK26" i="4"/>
  <c r="CL26" i="4" s="1"/>
  <c r="CK25" i="4"/>
  <c r="CL25" i="4" s="1"/>
  <c r="CK24" i="4"/>
  <c r="CL24" i="4" s="1"/>
  <c r="CK23" i="4"/>
  <c r="CL23" i="4" s="1"/>
  <c r="CK22" i="4"/>
  <c r="CL22" i="4" s="1"/>
  <c r="CK21" i="4"/>
  <c r="CL21" i="4" s="1"/>
  <c r="CK20" i="4"/>
  <c r="CL20" i="4" s="1"/>
  <c r="CK19" i="4"/>
  <c r="CL19" i="4" s="1"/>
  <c r="CK18" i="4"/>
  <c r="CL18" i="4" s="1"/>
  <c r="CK17" i="4"/>
  <c r="CL17" i="4" s="1"/>
  <c r="CK16" i="4"/>
  <c r="CL16" i="4" s="1"/>
  <c r="CK15" i="4"/>
  <c r="CL15" i="4" s="1"/>
  <c r="CK14" i="4"/>
  <c r="CL14" i="4" s="1"/>
  <c r="CK13" i="4"/>
  <c r="CL13" i="4" s="1"/>
  <c r="CK12" i="4"/>
  <c r="CL12" i="4" s="1"/>
  <c r="CK11" i="4"/>
  <c r="CL11" i="4" s="1"/>
  <c r="CK9" i="4"/>
  <c r="CL9" i="4" s="1"/>
  <c r="CK8" i="4"/>
  <c r="CL8" i="4" s="1"/>
  <c r="CK7" i="4"/>
  <c r="CL7" i="4" s="1"/>
  <c r="CH87" i="4"/>
  <c r="CI87" i="4" s="1"/>
  <c r="CH86" i="4"/>
  <c r="CI86" i="4" s="1"/>
  <c r="CH85" i="4"/>
  <c r="CI85" i="4" s="1"/>
  <c r="CH84" i="4"/>
  <c r="CI84" i="4" s="1"/>
  <c r="CH83" i="4"/>
  <c r="CI83" i="4" s="1"/>
  <c r="CH82" i="4"/>
  <c r="CI82" i="4" s="1"/>
  <c r="CH81" i="4"/>
  <c r="CI81" i="4" s="1"/>
  <c r="CH80" i="4"/>
  <c r="CI80" i="4" s="1"/>
  <c r="CH79" i="4"/>
  <c r="CI79" i="4" s="1"/>
  <c r="CH78" i="4"/>
  <c r="CI78" i="4" s="1"/>
  <c r="CH77" i="4"/>
  <c r="CI77" i="4" s="1"/>
  <c r="CH76" i="4"/>
  <c r="CI76" i="4" s="1"/>
  <c r="CH75" i="4"/>
  <c r="CI75" i="4" s="1"/>
  <c r="CH74" i="4"/>
  <c r="CI74" i="4" s="1"/>
  <c r="CH73" i="4"/>
  <c r="CI73" i="4" s="1"/>
  <c r="CH72" i="4"/>
  <c r="CI72" i="4" s="1"/>
  <c r="CH71" i="4"/>
  <c r="CI71" i="4" s="1"/>
  <c r="CH70" i="4"/>
  <c r="CI70" i="4" s="1"/>
  <c r="CH69" i="4"/>
  <c r="CI69" i="4" s="1"/>
  <c r="CH68" i="4"/>
  <c r="CI68" i="4" s="1"/>
  <c r="CH67" i="4"/>
  <c r="CI67" i="4" s="1"/>
  <c r="CH66" i="4"/>
  <c r="CI66" i="4" s="1"/>
  <c r="CH65" i="4"/>
  <c r="CI65" i="4" s="1"/>
  <c r="CH64" i="4"/>
  <c r="CI64" i="4" s="1"/>
  <c r="CH63" i="4"/>
  <c r="CI63" i="4" s="1"/>
  <c r="CH62" i="4"/>
  <c r="CI62" i="4" s="1"/>
  <c r="CH61" i="4"/>
  <c r="CI61" i="4" s="1"/>
  <c r="CH60" i="4"/>
  <c r="CI60" i="4" s="1"/>
  <c r="CH59" i="4"/>
  <c r="CI59" i="4" s="1"/>
  <c r="CH58" i="4"/>
  <c r="CI58" i="4" s="1"/>
  <c r="CH57" i="4"/>
  <c r="CI57" i="4" s="1"/>
  <c r="CH56" i="4"/>
  <c r="CI56" i="4" s="1"/>
  <c r="CH55" i="4"/>
  <c r="CI55" i="4" s="1"/>
  <c r="CH54" i="4"/>
  <c r="CI54" i="4" s="1"/>
  <c r="CH53" i="4"/>
  <c r="CI53" i="4" s="1"/>
  <c r="CH52" i="4"/>
  <c r="CI52" i="4" s="1"/>
  <c r="CH51" i="4"/>
  <c r="CI51" i="4" s="1"/>
  <c r="CH50" i="4"/>
  <c r="CI50" i="4" s="1"/>
  <c r="CH49" i="4"/>
  <c r="CI49" i="4" s="1"/>
  <c r="CH48" i="4"/>
  <c r="CI48" i="4" s="1"/>
  <c r="CH47" i="4"/>
  <c r="CI47" i="4" s="1"/>
  <c r="CH46" i="4"/>
  <c r="CI46" i="4" s="1"/>
  <c r="CH45" i="4"/>
  <c r="CI45" i="4" s="1"/>
  <c r="CH44" i="4"/>
  <c r="CI44" i="4" s="1"/>
  <c r="CH43" i="4"/>
  <c r="CI43" i="4" s="1"/>
  <c r="CH42" i="4"/>
  <c r="CI42" i="4" s="1"/>
  <c r="CH41" i="4"/>
  <c r="CI41" i="4" s="1"/>
  <c r="CH40" i="4"/>
  <c r="CI40" i="4" s="1"/>
  <c r="CH39" i="4"/>
  <c r="CI39" i="4" s="1"/>
  <c r="CH38" i="4"/>
  <c r="CI38" i="4" s="1"/>
  <c r="CH37" i="4"/>
  <c r="CI37" i="4" s="1"/>
  <c r="CH36" i="4"/>
  <c r="CI36" i="4" s="1"/>
  <c r="CH35" i="4"/>
  <c r="CI35" i="4" s="1"/>
  <c r="CH34" i="4"/>
  <c r="CI34" i="4" s="1"/>
  <c r="CH33" i="4"/>
  <c r="CI33" i="4" s="1"/>
  <c r="CH32" i="4"/>
  <c r="CI32" i="4" s="1"/>
  <c r="CH31" i="4"/>
  <c r="CI31" i="4" s="1"/>
  <c r="CH30" i="4"/>
  <c r="CI30" i="4" s="1"/>
  <c r="CH29" i="4"/>
  <c r="CI29" i="4" s="1"/>
  <c r="CH28" i="4"/>
  <c r="CI28" i="4" s="1"/>
  <c r="CH27" i="4"/>
  <c r="CI27" i="4" s="1"/>
  <c r="CH26" i="4"/>
  <c r="CI26" i="4" s="1"/>
  <c r="CH25" i="4"/>
  <c r="CI25" i="4" s="1"/>
  <c r="CH24" i="4"/>
  <c r="CI24" i="4" s="1"/>
  <c r="CH23" i="4"/>
  <c r="CI23" i="4" s="1"/>
  <c r="CH22" i="4"/>
  <c r="CI22" i="4" s="1"/>
  <c r="CH21" i="4"/>
  <c r="CI21" i="4" s="1"/>
  <c r="CH20" i="4"/>
  <c r="CI20" i="4" s="1"/>
  <c r="CH19" i="4"/>
  <c r="CI19" i="4" s="1"/>
  <c r="CH18" i="4"/>
  <c r="CI18" i="4" s="1"/>
  <c r="CH17" i="4"/>
  <c r="CI17" i="4" s="1"/>
  <c r="CH16" i="4"/>
  <c r="CI16" i="4" s="1"/>
  <c r="CH15" i="4"/>
  <c r="CI15" i="4" s="1"/>
  <c r="CH14" i="4"/>
  <c r="CI14" i="4" s="1"/>
  <c r="CH13" i="4"/>
  <c r="CI13" i="4" s="1"/>
  <c r="CH12" i="4"/>
  <c r="CI12" i="4" s="1"/>
  <c r="CH11" i="4"/>
  <c r="CI11" i="4" s="1"/>
  <c r="CH9" i="4"/>
  <c r="CI9" i="4" s="1"/>
  <c r="CH8" i="4"/>
  <c r="CI8" i="4" s="1"/>
  <c r="CH7" i="4"/>
  <c r="CI7" i="4" s="1"/>
  <c r="CE87" i="4"/>
  <c r="CF87" i="4" s="1"/>
  <c r="CE86" i="4"/>
  <c r="CF86" i="4" s="1"/>
  <c r="CE85" i="4"/>
  <c r="CF85" i="4" s="1"/>
  <c r="CE84" i="4"/>
  <c r="CF84" i="4" s="1"/>
  <c r="CE83" i="4"/>
  <c r="CF83" i="4" s="1"/>
  <c r="CE82" i="4"/>
  <c r="CF82" i="4" s="1"/>
  <c r="CE81" i="4"/>
  <c r="CF81" i="4" s="1"/>
  <c r="CE80" i="4"/>
  <c r="CF80" i="4" s="1"/>
  <c r="CE79" i="4"/>
  <c r="CF79" i="4" s="1"/>
  <c r="CE78" i="4"/>
  <c r="CF78" i="4" s="1"/>
  <c r="CE77" i="4"/>
  <c r="CF77" i="4" s="1"/>
  <c r="CE76" i="4"/>
  <c r="CF76" i="4" s="1"/>
  <c r="CE75" i="4"/>
  <c r="CF75" i="4" s="1"/>
  <c r="CE74" i="4"/>
  <c r="CF74" i="4" s="1"/>
  <c r="CE73" i="4"/>
  <c r="CF73" i="4" s="1"/>
  <c r="CE72" i="4"/>
  <c r="CF72" i="4" s="1"/>
  <c r="CE71" i="4"/>
  <c r="CF71" i="4" s="1"/>
  <c r="CE70" i="4"/>
  <c r="CF70" i="4" s="1"/>
  <c r="CE69" i="4"/>
  <c r="CF69" i="4" s="1"/>
  <c r="CE68" i="4"/>
  <c r="CF68" i="4" s="1"/>
  <c r="CE67" i="4"/>
  <c r="CF67" i="4" s="1"/>
  <c r="CE66" i="4"/>
  <c r="CF66" i="4" s="1"/>
  <c r="CE65" i="4"/>
  <c r="CF65" i="4" s="1"/>
  <c r="CE64" i="4"/>
  <c r="CF64" i="4" s="1"/>
  <c r="CE63" i="4"/>
  <c r="CF63" i="4" s="1"/>
  <c r="CE62" i="4"/>
  <c r="CF62" i="4" s="1"/>
  <c r="CE61" i="4"/>
  <c r="CF61" i="4" s="1"/>
  <c r="CE60" i="4"/>
  <c r="CF60" i="4" s="1"/>
  <c r="CE59" i="4"/>
  <c r="CF59" i="4" s="1"/>
  <c r="CE58" i="4"/>
  <c r="CF58" i="4" s="1"/>
  <c r="CE57" i="4"/>
  <c r="CF57" i="4" s="1"/>
  <c r="CE56" i="4"/>
  <c r="CF56" i="4" s="1"/>
  <c r="CE55" i="4"/>
  <c r="CF55" i="4" s="1"/>
  <c r="CE54" i="4"/>
  <c r="CF54" i="4" s="1"/>
  <c r="CE53" i="4"/>
  <c r="CF53" i="4" s="1"/>
  <c r="CE52" i="4"/>
  <c r="CF52" i="4" s="1"/>
  <c r="CE51" i="4"/>
  <c r="CF51" i="4" s="1"/>
  <c r="CE50" i="4"/>
  <c r="CF50" i="4" s="1"/>
  <c r="CE49" i="4"/>
  <c r="CF49" i="4" s="1"/>
  <c r="CE48" i="4"/>
  <c r="CF48" i="4" s="1"/>
  <c r="CE47" i="4"/>
  <c r="CF47" i="4" s="1"/>
  <c r="CE46" i="4"/>
  <c r="CF46" i="4" s="1"/>
  <c r="CE45" i="4"/>
  <c r="CF45" i="4" s="1"/>
  <c r="CE44" i="4"/>
  <c r="CF44" i="4" s="1"/>
  <c r="CE43" i="4"/>
  <c r="CF43" i="4" s="1"/>
  <c r="CE42" i="4"/>
  <c r="CF42" i="4" s="1"/>
  <c r="CE41" i="4"/>
  <c r="CF41" i="4" s="1"/>
  <c r="CE40" i="4"/>
  <c r="CF40" i="4" s="1"/>
  <c r="CE39" i="4"/>
  <c r="CF39" i="4" s="1"/>
  <c r="CE38" i="4"/>
  <c r="CF38" i="4" s="1"/>
  <c r="CE37" i="4"/>
  <c r="CF37" i="4" s="1"/>
  <c r="CE36" i="4"/>
  <c r="CF36" i="4" s="1"/>
  <c r="CE35" i="4"/>
  <c r="CF35" i="4" s="1"/>
  <c r="CE34" i="4"/>
  <c r="CF34" i="4" s="1"/>
  <c r="CE33" i="4"/>
  <c r="CF33" i="4" s="1"/>
  <c r="CE32" i="4"/>
  <c r="CF32" i="4" s="1"/>
  <c r="CE31" i="4"/>
  <c r="CF31" i="4" s="1"/>
  <c r="CE30" i="4"/>
  <c r="CF30" i="4" s="1"/>
  <c r="CE29" i="4"/>
  <c r="CF29" i="4" s="1"/>
  <c r="CE28" i="4"/>
  <c r="CF28" i="4" s="1"/>
  <c r="CE27" i="4"/>
  <c r="CF27" i="4" s="1"/>
  <c r="CE26" i="4"/>
  <c r="CF26" i="4" s="1"/>
  <c r="CE25" i="4"/>
  <c r="CF25" i="4" s="1"/>
  <c r="CE24" i="4"/>
  <c r="CF24" i="4" s="1"/>
  <c r="CE23" i="4"/>
  <c r="CF23" i="4" s="1"/>
  <c r="CE22" i="4"/>
  <c r="CF22" i="4" s="1"/>
  <c r="CE21" i="4"/>
  <c r="CF21" i="4" s="1"/>
  <c r="CE20" i="4"/>
  <c r="CF20" i="4" s="1"/>
  <c r="CE19" i="4"/>
  <c r="CF19" i="4" s="1"/>
  <c r="CE18" i="4"/>
  <c r="CF18" i="4" s="1"/>
  <c r="CE17" i="4"/>
  <c r="CF17" i="4" s="1"/>
  <c r="CE16" i="4"/>
  <c r="CF16" i="4" s="1"/>
  <c r="CE15" i="4"/>
  <c r="CF15" i="4" s="1"/>
  <c r="CE14" i="4"/>
  <c r="CF14" i="4" s="1"/>
  <c r="CE13" i="4"/>
  <c r="CF13" i="4" s="1"/>
  <c r="CE12" i="4"/>
  <c r="CF12" i="4" s="1"/>
  <c r="CE11" i="4"/>
  <c r="CF11" i="4" s="1"/>
  <c r="CE9" i="4"/>
  <c r="CF9" i="4" s="1"/>
  <c r="CE8" i="4"/>
  <c r="CF8" i="4" s="1"/>
  <c r="CE7" i="4"/>
  <c r="CF7" i="4" s="1"/>
  <c r="CB87" i="4"/>
  <c r="CC87" i="4" s="1"/>
  <c r="CB86" i="4"/>
  <c r="CC86" i="4" s="1"/>
  <c r="CB85" i="4"/>
  <c r="CC85" i="4" s="1"/>
  <c r="CB84" i="4"/>
  <c r="CC84" i="4" s="1"/>
  <c r="CB83" i="4"/>
  <c r="CC83" i="4" s="1"/>
  <c r="CB82" i="4"/>
  <c r="CC82" i="4" s="1"/>
  <c r="CB81" i="4"/>
  <c r="CC81" i="4" s="1"/>
  <c r="CB80" i="4"/>
  <c r="CC80" i="4" s="1"/>
  <c r="CB79" i="4"/>
  <c r="CC79" i="4" s="1"/>
  <c r="CB78" i="4"/>
  <c r="CC78" i="4" s="1"/>
  <c r="CB77" i="4"/>
  <c r="CC77" i="4" s="1"/>
  <c r="CB76" i="4"/>
  <c r="CC76" i="4" s="1"/>
  <c r="CB75" i="4"/>
  <c r="CC75" i="4" s="1"/>
  <c r="CB74" i="4"/>
  <c r="CC74" i="4" s="1"/>
  <c r="CB73" i="4"/>
  <c r="CC73" i="4" s="1"/>
  <c r="CB72" i="4"/>
  <c r="CC72" i="4" s="1"/>
  <c r="CB71" i="4"/>
  <c r="CC71" i="4" s="1"/>
  <c r="CB70" i="4"/>
  <c r="CC70" i="4" s="1"/>
  <c r="CB69" i="4"/>
  <c r="CC69" i="4" s="1"/>
  <c r="CB68" i="4"/>
  <c r="CC68" i="4" s="1"/>
  <c r="CB67" i="4"/>
  <c r="CC67" i="4" s="1"/>
  <c r="CB66" i="4"/>
  <c r="CC66" i="4" s="1"/>
  <c r="CB65" i="4"/>
  <c r="CC65" i="4" s="1"/>
  <c r="CB64" i="4"/>
  <c r="CC64" i="4" s="1"/>
  <c r="CB63" i="4"/>
  <c r="CC63" i="4" s="1"/>
  <c r="CB62" i="4"/>
  <c r="CC62" i="4" s="1"/>
  <c r="CB61" i="4"/>
  <c r="CC61" i="4" s="1"/>
  <c r="CB60" i="4"/>
  <c r="CC60" i="4" s="1"/>
  <c r="CB59" i="4"/>
  <c r="CC59" i="4" s="1"/>
  <c r="CB58" i="4"/>
  <c r="CC58" i="4" s="1"/>
  <c r="CB57" i="4"/>
  <c r="CC57" i="4" s="1"/>
  <c r="CB56" i="4"/>
  <c r="CC56" i="4" s="1"/>
  <c r="CB55" i="4"/>
  <c r="CC55" i="4" s="1"/>
  <c r="CB54" i="4"/>
  <c r="CC54" i="4" s="1"/>
  <c r="CB53" i="4"/>
  <c r="CC53" i="4" s="1"/>
  <c r="CB52" i="4"/>
  <c r="CC52" i="4" s="1"/>
  <c r="CB51" i="4"/>
  <c r="CC51" i="4" s="1"/>
  <c r="CB50" i="4"/>
  <c r="CC50" i="4" s="1"/>
  <c r="CB49" i="4"/>
  <c r="CC49" i="4" s="1"/>
  <c r="CB48" i="4"/>
  <c r="CC48" i="4" s="1"/>
  <c r="CB47" i="4"/>
  <c r="CC47" i="4" s="1"/>
  <c r="CB46" i="4"/>
  <c r="CC46" i="4" s="1"/>
  <c r="CB45" i="4"/>
  <c r="CC45" i="4" s="1"/>
  <c r="CB44" i="4"/>
  <c r="CC44" i="4" s="1"/>
  <c r="CB43" i="4"/>
  <c r="CC43" i="4" s="1"/>
  <c r="CB42" i="4"/>
  <c r="CC42" i="4" s="1"/>
  <c r="CB41" i="4"/>
  <c r="CC41" i="4" s="1"/>
  <c r="CB40" i="4"/>
  <c r="CC40" i="4" s="1"/>
  <c r="CB39" i="4"/>
  <c r="CC39" i="4" s="1"/>
  <c r="CB38" i="4"/>
  <c r="CC38" i="4" s="1"/>
  <c r="CB37" i="4"/>
  <c r="CC37" i="4" s="1"/>
  <c r="CB36" i="4"/>
  <c r="CC36" i="4" s="1"/>
  <c r="CB35" i="4"/>
  <c r="CC35" i="4" s="1"/>
  <c r="CB34" i="4"/>
  <c r="CC34" i="4" s="1"/>
  <c r="CB33" i="4"/>
  <c r="CC33" i="4" s="1"/>
  <c r="CB32" i="4"/>
  <c r="CC32" i="4" s="1"/>
  <c r="CB31" i="4"/>
  <c r="CC31" i="4" s="1"/>
  <c r="CB30" i="4"/>
  <c r="CC30" i="4" s="1"/>
  <c r="CB29" i="4"/>
  <c r="CC29" i="4" s="1"/>
  <c r="CB28" i="4"/>
  <c r="CC28" i="4" s="1"/>
  <c r="CB27" i="4"/>
  <c r="CC27" i="4" s="1"/>
  <c r="CB26" i="4"/>
  <c r="CC26" i="4" s="1"/>
  <c r="CB25" i="4"/>
  <c r="CC25" i="4" s="1"/>
  <c r="CB24" i="4"/>
  <c r="CC24" i="4" s="1"/>
  <c r="CB23" i="4"/>
  <c r="CC23" i="4" s="1"/>
  <c r="CB22" i="4"/>
  <c r="CC22" i="4" s="1"/>
  <c r="CB21" i="4"/>
  <c r="CC21" i="4" s="1"/>
  <c r="CB20" i="4"/>
  <c r="CC20" i="4" s="1"/>
  <c r="CB19" i="4"/>
  <c r="CC19" i="4" s="1"/>
  <c r="CB18" i="4"/>
  <c r="CC18" i="4" s="1"/>
  <c r="CB17" i="4"/>
  <c r="CC17" i="4" s="1"/>
  <c r="CB16" i="4"/>
  <c r="CC16" i="4" s="1"/>
  <c r="CB15" i="4"/>
  <c r="CC15" i="4" s="1"/>
  <c r="CB14" i="4"/>
  <c r="CC14" i="4" s="1"/>
  <c r="CB13" i="4"/>
  <c r="CC13" i="4" s="1"/>
  <c r="CB12" i="4"/>
  <c r="CC12" i="4" s="1"/>
  <c r="CB11" i="4"/>
  <c r="CC11" i="4" s="1"/>
  <c r="CB9" i="4"/>
  <c r="CC9" i="4" s="1"/>
  <c r="CB8" i="4"/>
  <c r="CC8" i="4" s="1"/>
  <c r="CB7" i="4"/>
  <c r="CC7" i="4" s="1"/>
  <c r="BY87" i="4"/>
  <c r="BZ87" i="4" s="1"/>
  <c r="BY86" i="4"/>
  <c r="BZ86" i="4" s="1"/>
  <c r="BY85" i="4"/>
  <c r="BZ85" i="4" s="1"/>
  <c r="BY84" i="4"/>
  <c r="BZ84" i="4" s="1"/>
  <c r="BY83" i="4"/>
  <c r="BZ83" i="4" s="1"/>
  <c r="BY82" i="4"/>
  <c r="BZ82" i="4" s="1"/>
  <c r="BY81" i="4"/>
  <c r="BZ81" i="4" s="1"/>
  <c r="BY80" i="4"/>
  <c r="BZ80" i="4" s="1"/>
  <c r="BY79" i="4"/>
  <c r="BZ79" i="4" s="1"/>
  <c r="BY78" i="4"/>
  <c r="BZ78" i="4" s="1"/>
  <c r="BY77" i="4"/>
  <c r="BZ77" i="4" s="1"/>
  <c r="BY76" i="4"/>
  <c r="BZ76" i="4" s="1"/>
  <c r="BY75" i="4"/>
  <c r="BZ75" i="4" s="1"/>
  <c r="BY74" i="4"/>
  <c r="BZ74" i="4" s="1"/>
  <c r="BY73" i="4"/>
  <c r="BZ73" i="4" s="1"/>
  <c r="BY72" i="4"/>
  <c r="BZ72" i="4" s="1"/>
  <c r="BY71" i="4"/>
  <c r="BZ71" i="4" s="1"/>
  <c r="BY70" i="4"/>
  <c r="BZ70" i="4" s="1"/>
  <c r="BY69" i="4"/>
  <c r="BZ69" i="4" s="1"/>
  <c r="BY68" i="4"/>
  <c r="BZ68" i="4" s="1"/>
  <c r="BY67" i="4"/>
  <c r="BZ67" i="4" s="1"/>
  <c r="BY66" i="4"/>
  <c r="BZ66" i="4" s="1"/>
  <c r="BY65" i="4"/>
  <c r="BZ65" i="4" s="1"/>
  <c r="BY64" i="4"/>
  <c r="BZ64" i="4" s="1"/>
  <c r="BY63" i="4"/>
  <c r="BZ63" i="4" s="1"/>
  <c r="BY62" i="4"/>
  <c r="BZ62" i="4" s="1"/>
  <c r="BY61" i="4"/>
  <c r="BZ61" i="4" s="1"/>
  <c r="BY60" i="4"/>
  <c r="BZ60" i="4" s="1"/>
  <c r="BY59" i="4"/>
  <c r="BZ59" i="4" s="1"/>
  <c r="BY58" i="4"/>
  <c r="BZ58" i="4" s="1"/>
  <c r="BY57" i="4"/>
  <c r="BZ57" i="4" s="1"/>
  <c r="BY56" i="4"/>
  <c r="BZ56" i="4" s="1"/>
  <c r="BY55" i="4"/>
  <c r="BZ55" i="4" s="1"/>
  <c r="BY54" i="4"/>
  <c r="BZ54" i="4" s="1"/>
  <c r="BY53" i="4"/>
  <c r="BZ53" i="4" s="1"/>
  <c r="BY52" i="4"/>
  <c r="BZ52" i="4" s="1"/>
  <c r="BY51" i="4"/>
  <c r="BZ51" i="4" s="1"/>
  <c r="BY50" i="4"/>
  <c r="BZ50" i="4" s="1"/>
  <c r="BY49" i="4"/>
  <c r="BZ49" i="4" s="1"/>
  <c r="BY48" i="4"/>
  <c r="BZ48" i="4" s="1"/>
  <c r="BY47" i="4"/>
  <c r="BZ47" i="4" s="1"/>
  <c r="BY46" i="4"/>
  <c r="BZ46" i="4" s="1"/>
  <c r="BY45" i="4"/>
  <c r="BZ45" i="4" s="1"/>
  <c r="BY44" i="4"/>
  <c r="BZ44" i="4" s="1"/>
  <c r="BY43" i="4"/>
  <c r="BZ43" i="4" s="1"/>
  <c r="BY42" i="4"/>
  <c r="BZ42" i="4" s="1"/>
  <c r="BY41" i="4"/>
  <c r="BZ41" i="4" s="1"/>
  <c r="BY40" i="4"/>
  <c r="BZ40" i="4" s="1"/>
  <c r="BY39" i="4"/>
  <c r="BZ39" i="4" s="1"/>
  <c r="BY38" i="4"/>
  <c r="BZ38" i="4" s="1"/>
  <c r="BY37" i="4"/>
  <c r="BZ37" i="4" s="1"/>
  <c r="BY36" i="4"/>
  <c r="BZ36" i="4" s="1"/>
  <c r="BY35" i="4"/>
  <c r="BZ35" i="4" s="1"/>
  <c r="BY34" i="4"/>
  <c r="BZ34" i="4" s="1"/>
  <c r="BY33" i="4"/>
  <c r="BZ33" i="4" s="1"/>
  <c r="BY32" i="4"/>
  <c r="BZ32" i="4" s="1"/>
  <c r="BY31" i="4"/>
  <c r="BZ31" i="4" s="1"/>
  <c r="BY30" i="4"/>
  <c r="BZ30" i="4" s="1"/>
  <c r="BY29" i="4"/>
  <c r="BZ29" i="4" s="1"/>
  <c r="BY28" i="4"/>
  <c r="BZ28" i="4" s="1"/>
  <c r="BY27" i="4"/>
  <c r="BZ27" i="4" s="1"/>
  <c r="BY26" i="4"/>
  <c r="BZ26" i="4" s="1"/>
  <c r="BY25" i="4"/>
  <c r="BZ25" i="4" s="1"/>
  <c r="BY24" i="4"/>
  <c r="BZ24" i="4" s="1"/>
  <c r="BY23" i="4"/>
  <c r="BZ23" i="4" s="1"/>
  <c r="BY22" i="4"/>
  <c r="BZ22" i="4" s="1"/>
  <c r="BY21" i="4"/>
  <c r="BZ21" i="4" s="1"/>
  <c r="BY20" i="4"/>
  <c r="BZ20" i="4" s="1"/>
  <c r="BY19" i="4"/>
  <c r="BZ19" i="4" s="1"/>
  <c r="BY18" i="4"/>
  <c r="BZ18" i="4" s="1"/>
  <c r="BY17" i="4"/>
  <c r="BZ17" i="4" s="1"/>
  <c r="BY16" i="4"/>
  <c r="BZ16" i="4" s="1"/>
  <c r="BY15" i="4"/>
  <c r="BZ15" i="4" s="1"/>
  <c r="BY14" i="4"/>
  <c r="BZ14" i="4" s="1"/>
  <c r="BY13" i="4"/>
  <c r="BZ13" i="4" s="1"/>
  <c r="BY12" i="4"/>
  <c r="BZ12" i="4" s="1"/>
  <c r="BY11" i="4"/>
  <c r="BZ11" i="4" s="1"/>
  <c r="BY9" i="4"/>
  <c r="BZ9" i="4" s="1"/>
  <c r="BY8" i="4"/>
  <c r="BZ8" i="4" s="1"/>
  <c r="BY7" i="4"/>
  <c r="BZ7" i="4" s="1"/>
  <c r="BV87" i="4"/>
  <c r="BW87" i="4" s="1"/>
  <c r="BV86" i="4"/>
  <c r="BW86" i="4" s="1"/>
  <c r="BV85" i="4"/>
  <c r="BW85" i="4" s="1"/>
  <c r="BV84" i="4"/>
  <c r="BW84" i="4" s="1"/>
  <c r="BV83" i="4"/>
  <c r="BW83" i="4" s="1"/>
  <c r="BV82" i="4"/>
  <c r="BW82" i="4" s="1"/>
  <c r="BV81" i="4"/>
  <c r="BW81" i="4" s="1"/>
  <c r="BV80" i="4"/>
  <c r="BW80" i="4" s="1"/>
  <c r="BV79" i="4"/>
  <c r="BW79" i="4" s="1"/>
  <c r="BV78" i="4"/>
  <c r="BW78" i="4" s="1"/>
  <c r="BV77" i="4"/>
  <c r="BW77" i="4" s="1"/>
  <c r="BV76" i="4"/>
  <c r="BW76" i="4" s="1"/>
  <c r="BV75" i="4"/>
  <c r="BW75" i="4" s="1"/>
  <c r="BV74" i="4"/>
  <c r="BW74" i="4" s="1"/>
  <c r="BV73" i="4"/>
  <c r="BW73" i="4" s="1"/>
  <c r="BV72" i="4"/>
  <c r="BW72" i="4" s="1"/>
  <c r="BV71" i="4"/>
  <c r="BW71" i="4" s="1"/>
  <c r="BV70" i="4"/>
  <c r="BW70" i="4" s="1"/>
  <c r="BV69" i="4"/>
  <c r="BW69" i="4" s="1"/>
  <c r="BV68" i="4"/>
  <c r="BW68" i="4" s="1"/>
  <c r="BV67" i="4"/>
  <c r="BW67" i="4" s="1"/>
  <c r="BV66" i="4"/>
  <c r="BW66" i="4" s="1"/>
  <c r="BV65" i="4"/>
  <c r="BW65" i="4" s="1"/>
  <c r="BV64" i="4"/>
  <c r="BW64" i="4" s="1"/>
  <c r="BV63" i="4"/>
  <c r="BW63" i="4" s="1"/>
  <c r="BV62" i="4"/>
  <c r="BW62" i="4" s="1"/>
  <c r="BV61" i="4"/>
  <c r="BW61" i="4" s="1"/>
  <c r="BV60" i="4"/>
  <c r="BW60" i="4" s="1"/>
  <c r="BV59" i="4"/>
  <c r="BW59" i="4" s="1"/>
  <c r="BV58" i="4"/>
  <c r="BW58" i="4" s="1"/>
  <c r="BV57" i="4"/>
  <c r="BW57" i="4" s="1"/>
  <c r="BV56" i="4"/>
  <c r="BW56" i="4" s="1"/>
  <c r="BV55" i="4"/>
  <c r="BW55" i="4" s="1"/>
  <c r="BV54" i="4"/>
  <c r="BW54" i="4" s="1"/>
  <c r="BV53" i="4"/>
  <c r="BW53" i="4" s="1"/>
  <c r="BV52" i="4"/>
  <c r="BW52" i="4" s="1"/>
  <c r="BV51" i="4"/>
  <c r="BW51" i="4" s="1"/>
  <c r="BV50" i="4"/>
  <c r="BW50" i="4" s="1"/>
  <c r="BV49" i="4"/>
  <c r="BW49" i="4" s="1"/>
  <c r="BV48" i="4"/>
  <c r="BW48" i="4" s="1"/>
  <c r="BV47" i="4"/>
  <c r="BW47" i="4" s="1"/>
  <c r="BV46" i="4"/>
  <c r="BW46" i="4" s="1"/>
  <c r="BV45" i="4"/>
  <c r="BW45" i="4" s="1"/>
  <c r="BV44" i="4"/>
  <c r="BW44" i="4" s="1"/>
  <c r="BV43" i="4"/>
  <c r="BW43" i="4" s="1"/>
  <c r="BV42" i="4"/>
  <c r="BW42" i="4" s="1"/>
  <c r="BV41" i="4"/>
  <c r="BW41" i="4" s="1"/>
  <c r="BV40" i="4"/>
  <c r="BW40" i="4" s="1"/>
  <c r="BV39" i="4"/>
  <c r="BW39" i="4" s="1"/>
  <c r="BV38" i="4"/>
  <c r="BW38" i="4" s="1"/>
  <c r="BV37" i="4"/>
  <c r="BW37" i="4" s="1"/>
  <c r="BV36" i="4"/>
  <c r="BW36" i="4" s="1"/>
  <c r="BV35" i="4"/>
  <c r="BW35" i="4" s="1"/>
  <c r="BV34" i="4"/>
  <c r="BW34" i="4" s="1"/>
  <c r="BV33" i="4"/>
  <c r="BW33" i="4" s="1"/>
  <c r="BV32" i="4"/>
  <c r="BW32" i="4" s="1"/>
  <c r="BV31" i="4"/>
  <c r="BW31" i="4" s="1"/>
  <c r="BV30" i="4"/>
  <c r="BW30" i="4" s="1"/>
  <c r="BV29" i="4"/>
  <c r="BW29" i="4" s="1"/>
  <c r="BV28" i="4"/>
  <c r="BW28" i="4" s="1"/>
  <c r="BV27" i="4"/>
  <c r="BW27" i="4" s="1"/>
  <c r="BV26" i="4"/>
  <c r="BW26" i="4" s="1"/>
  <c r="BV25" i="4"/>
  <c r="BW25" i="4" s="1"/>
  <c r="BV24" i="4"/>
  <c r="BW24" i="4" s="1"/>
  <c r="BV23" i="4"/>
  <c r="BW23" i="4" s="1"/>
  <c r="BV22" i="4"/>
  <c r="BW22" i="4" s="1"/>
  <c r="BV21" i="4"/>
  <c r="BW21" i="4" s="1"/>
  <c r="BV20" i="4"/>
  <c r="BW20" i="4" s="1"/>
  <c r="BV19" i="4"/>
  <c r="BW19" i="4" s="1"/>
  <c r="BV18" i="4"/>
  <c r="BW18" i="4" s="1"/>
  <c r="BV17" i="4"/>
  <c r="BW17" i="4" s="1"/>
  <c r="BV16" i="4"/>
  <c r="BW16" i="4" s="1"/>
  <c r="BV15" i="4"/>
  <c r="BW15" i="4" s="1"/>
  <c r="BV14" i="4"/>
  <c r="BW14" i="4" s="1"/>
  <c r="BV13" i="4"/>
  <c r="BW13" i="4" s="1"/>
  <c r="BV12" i="4"/>
  <c r="BW12" i="4" s="1"/>
  <c r="BV11" i="4"/>
  <c r="BW11" i="4" s="1"/>
  <c r="BV9" i="4"/>
  <c r="BW9" i="4" s="1"/>
  <c r="BV8" i="4"/>
  <c r="BW8" i="4" s="1"/>
  <c r="BV7" i="4"/>
  <c r="BW7" i="4" s="1"/>
  <c r="BS87" i="4"/>
  <c r="BT87" i="4" s="1"/>
  <c r="BS86" i="4"/>
  <c r="BT86" i="4" s="1"/>
  <c r="BS85" i="4"/>
  <c r="BT85" i="4" s="1"/>
  <c r="BS84" i="4"/>
  <c r="BT84" i="4" s="1"/>
  <c r="BS83" i="4"/>
  <c r="BT83" i="4" s="1"/>
  <c r="BS82" i="4"/>
  <c r="BT82" i="4" s="1"/>
  <c r="BS81" i="4"/>
  <c r="BT81" i="4" s="1"/>
  <c r="BS80" i="4"/>
  <c r="BT80" i="4" s="1"/>
  <c r="BS79" i="4"/>
  <c r="BT79" i="4" s="1"/>
  <c r="BS78" i="4"/>
  <c r="BT78" i="4" s="1"/>
  <c r="BS77" i="4"/>
  <c r="BT77" i="4" s="1"/>
  <c r="BS76" i="4"/>
  <c r="BT76" i="4" s="1"/>
  <c r="BS75" i="4"/>
  <c r="BT75" i="4" s="1"/>
  <c r="BS74" i="4"/>
  <c r="BT74" i="4" s="1"/>
  <c r="BS73" i="4"/>
  <c r="BT73" i="4" s="1"/>
  <c r="BS72" i="4"/>
  <c r="BT72" i="4" s="1"/>
  <c r="BS71" i="4"/>
  <c r="BT71" i="4" s="1"/>
  <c r="BS70" i="4"/>
  <c r="BT70" i="4" s="1"/>
  <c r="BS69" i="4"/>
  <c r="BT69" i="4" s="1"/>
  <c r="BS68" i="4"/>
  <c r="BT68" i="4" s="1"/>
  <c r="BS67" i="4"/>
  <c r="BT67" i="4" s="1"/>
  <c r="BS66" i="4"/>
  <c r="BT66" i="4" s="1"/>
  <c r="BS65" i="4"/>
  <c r="BT65" i="4" s="1"/>
  <c r="BS64" i="4"/>
  <c r="BT64" i="4" s="1"/>
  <c r="BS63" i="4"/>
  <c r="BT63" i="4" s="1"/>
  <c r="BS62" i="4"/>
  <c r="BT62" i="4" s="1"/>
  <c r="BS61" i="4"/>
  <c r="BT61" i="4" s="1"/>
  <c r="BS60" i="4"/>
  <c r="BT60" i="4" s="1"/>
  <c r="BS59" i="4"/>
  <c r="BT59" i="4" s="1"/>
  <c r="BS58" i="4"/>
  <c r="BT58" i="4" s="1"/>
  <c r="BS57" i="4"/>
  <c r="BT57" i="4" s="1"/>
  <c r="BS56" i="4"/>
  <c r="BT56" i="4" s="1"/>
  <c r="BS55" i="4"/>
  <c r="BT55" i="4" s="1"/>
  <c r="BS54" i="4"/>
  <c r="BT54" i="4" s="1"/>
  <c r="BS53" i="4"/>
  <c r="BT53" i="4" s="1"/>
  <c r="BS52" i="4"/>
  <c r="BT52" i="4" s="1"/>
  <c r="BS51" i="4"/>
  <c r="BT51" i="4" s="1"/>
  <c r="BS50" i="4"/>
  <c r="BT50" i="4" s="1"/>
  <c r="BS49" i="4"/>
  <c r="BT49" i="4" s="1"/>
  <c r="BS48" i="4"/>
  <c r="BT48" i="4" s="1"/>
  <c r="BS47" i="4"/>
  <c r="BT47" i="4" s="1"/>
  <c r="BS46" i="4"/>
  <c r="BT46" i="4" s="1"/>
  <c r="BS45" i="4"/>
  <c r="BT45" i="4" s="1"/>
  <c r="BS44" i="4"/>
  <c r="BT44" i="4" s="1"/>
  <c r="BS43" i="4"/>
  <c r="BT43" i="4" s="1"/>
  <c r="BS42" i="4"/>
  <c r="BT42" i="4" s="1"/>
  <c r="BS41" i="4"/>
  <c r="BT41" i="4" s="1"/>
  <c r="BS40" i="4"/>
  <c r="BT40" i="4" s="1"/>
  <c r="BS39" i="4"/>
  <c r="BT39" i="4" s="1"/>
  <c r="BS38" i="4"/>
  <c r="BT38" i="4" s="1"/>
  <c r="BS37" i="4"/>
  <c r="BT37" i="4" s="1"/>
  <c r="BS36" i="4"/>
  <c r="BT36" i="4" s="1"/>
  <c r="BS35" i="4"/>
  <c r="BT35" i="4" s="1"/>
  <c r="BS34" i="4"/>
  <c r="BT34" i="4" s="1"/>
  <c r="BS33" i="4"/>
  <c r="BT33" i="4" s="1"/>
  <c r="BS32" i="4"/>
  <c r="BT32" i="4" s="1"/>
  <c r="BS31" i="4"/>
  <c r="BT31" i="4" s="1"/>
  <c r="BS30" i="4"/>
  <c r="BT30" i="4" s="1"/>
  <c r="BS29" i="4"/>
  <c r="BT29" i="4" s="1"/>
  <c r="BS28" i="4"/>
  <c r="BT28" i="4" s="1"/>
  <c r="BS27" i="4"/>
  <c r="BT27" i="4" s="1"/>
  <c r="BS26" i="4"/>
  <c r="BT26" i="4" s="1"/>
  <c r="BS25" i="4"/>
  <c r="BT25" i="4" s="1"/>
  <c r="BS24" i="4"/>
  <c r="BT24" i="4" s="1"/>
  <c r="BS23" i="4"/>
  <c r="BT23" i="4" s="1"/>
  <c r="BS22" i="4"/>
  <c r="BT22" i="4" s="1"/>
  <c r="BS21" i="4"/>
  <c r="BT21" i="4" s="1"/>
  <c r="BS20" i="4"/>
  <c r="BT20" i="4" s="1"/>
  <c r="BS19" i="4"/>
  <c r="BT19" i="4" s="1"/>
  <c r="BS18" i="4"/>
  <c r="BT18" i="4" s="1"/>
  <c r="BS17" i="4"/>
  <c r="BT17" i="4" s="1"/>
  <c r="BS16" i="4"/>
  <c r="BT16" i="4" s="1"/>
  <c r="BS15" i="4"/>
  <c r="BT15" i="4" s="1"/>
  <c r="BS14" i="4"/>
  <c r="BT14" i="4" s="1"/>
  <c r="BS13" i="4"/>
  <c r="BT13" i="4" s="1"/>
  <c r="BS12" i="4"/>
  <c r="BT12" i="4" s="1"/>
  <c r="BS11" i="4"/>
  <c r="BT11" i="4" s="1"/>
  <c r="BS9" i="4"/>
  <c r="BT9" i="4" s="1"/>
  <c r="BS8" i="4"/>
  <c r="BT8" i="4" s="1"/>
  <c r="BS7" i="4"/>
  <c r="BT7" i="4" s="1"/>
  <c r="BP87" i="4"/>
  <c r="BQ87" i="4" s="1"/>
  <c r="BP86" i="4"/>
  <c r="BQ86" i="4" s="1"/>
  <c r="BP85" i="4"/>
  <c r="BQ85" i="4" s="1"/>
  <c r="BP84" i="4"/>
  <c r="BQ84" i="4" s="1"/>
  <c r="BP83" i="4"/>
  <c r="BQ83" i="4" s="1"/>
  <c r="BP82" i="4"/>
  <c r="BQ82" i="4" s="1"/>
  <c r="BP81" i="4"/>
  <c r="BQ81" i="4" s="1"/>
  <c r="BP80" i="4"/>
  <c r="BQ80" i="4" s="1"/>
  <c r="BP79" i="4"/>
  <c r="BQ79" i="4" s="1"/>
  <c r="BP78" i="4"/>
  <c r="BQ78" i="4" s="1"/>
  <c r="BP77" i="4"/>
  <c r="BQ77" i="4" s="1"/>
  <c r="BP76" i="4"/>
  <c r="BQ76" i="4" s="1"/>
  <c r="BP75" i="4"/>
  <c r="BQ75" i="4" s="1"/>
  <c r="BP74" i="4"/>
  <c r="BQ74" i="4" s="1"/>
  <c r="BP73" i="4"/>
  <c r="BQ73" i="4" s="1"/>
  <c r="BP72" i="4"/>
  <c r="BQ72" i="4" s="1"/>
  <c r="BP71" i="4"/>
  <c r="BQ71" i="4" s="1"/>
  <c r="BP70" i="4"/>
  <c r="BQ70" i="4" s="1"/>
  <c r="BP69" i="4"/>
  <c r="BQ69" i="4" s="1"/>
  <c r="BP68" i="4"/>
  <c r="BQ68" i="4" s="1"/>
  <c r="BP67" i="4"/>
  <c r="BQ67" i="4" s="1"/>
  <c r="BP66" i="4"/>
  <c r="BQ66" i="4" s="1"/>
  <c r="BP65" i="4"/>
  <c r="BQ65" i="4" s="1"/>
  <c r="BP64" i="4"/>
  <c r="BQ64" i="4" s="1"/>
  <c r="BP63" i="4"/>
  <c r="BQ63" i="4" s="1"/>
  <c r="BP62" i="4"/>
  <c r="BQ62" i="4" s="1"/>
  <c r="BP61" i="4"/>
  <c r="BQ61" i="4" s="1"/>
  <c r="BP60" i="4"/>
  <c r="BQ60" i="4" s="1"/>
  <c r="BP59" i="4"/>
  <c r="BQ59" i="4" s="1"/>
  <c r="BP58" i="4"/>
  <c r="BQ58" i="4" s="1"/>
  <c r="BP57" i="4"/>
  <c r="BQ57" i="4" s="1"/>
  <c r="BP56" i="4"/>
  <c r="BQ56" i="4" s="1"/>
  <c r="BP55" i="4"/>
  <c r="BQ55" i="4" s="1"/>
  <c r="BP54" i="4"/>
  <c r="BQ54" i="4" s="1"/>
  <c r="BP53" i="4"/>
  <c r="BQ53" i="4" s="1"/>
  <c r="BP52" i="4"/>
  <c r="BQ52" i="4" s="1"/>
  <c r="BP51" i="4"/>
  <c r="BQ51" i="4" s="1"/>
  <c r="BP50" i="4"/>
  <c r="BQ50" i="4" s="1"/>
  <c r="BP49" i="4"/>
  <c r="BQ49" i="4" s="1"/>
  <c r="BP48" i="4"/>
  <c r="BQ48" i="4" s="1"/>
  <c r="BP47" i="4"/>
  <c r="BQ47" i="4" s="1"/>
  <c r="BP46" i="4"/>
  <c r="BQ46" i="4" s="1"/>
  <c r="BP45" i="4"/>
  <c r="BQ45" i="4" s="1"/>
  <c r="BP44" i="4"/>
  <c r="BQ44" i="4" s="1"/>
  <c r="BP43" i="4"/>
  <c r="BQ43" i="4" s="1"/>
  <c r="BP42" i="4"/>
  <c r="BQ42" i="4" s="1"/>
  <c r="BP41" i="4"/>
  <c r="BQ41" i="4" s="1"/>
  <c r="BP40" i="4"/>
  <c r="BQ40" i="4" s="1"/>
  <c r="BP39" i="4"/>
  <c r="BQ39" i="4" s="1"/>
  <c r="BP38" i="4"/>
  <c r="BQ38" i="4" s="1"/>
  <c r="BP37" i="4"/>
  <c r="BQ37" i="4" s="1"/>
  <c r="BP36" i="4"/>
  <c r="BQ36" i="4" s="1"/>
  <c r="BP35" i="4"/>
  <c r="BQ35" i="4" s="1"/>
  <c r="BP34" i="4"/>
  <c r="BQ34" i="4" s="1"/>
  <c r="BP33" i="4"/>
  <c r="BQ33" i="4" s="1"/>
  <c r="BP32" i="4"/>
  <c r="BQ32" i="4" s="1"/>
  <c r="BP31" i="4"/>
  <c r="BQ31" i="4" s="1"/>
  <c r="BP30" i="4"/>
  <c r="BQ30" i="4" s="1"/>
  <c r="BP29" i="4"/>
  <c r="BQ29" i="4" s="1"/>
  <c r="BP28" i="4"/>
  <c r="BQ28" i="4" s="1"/>
  <c r="BP27" i="4"/>
  <c r="BQ27" i="4" s="1"/>
  <c r="BP26" i="4"/>
  <c r="BQ26" i="4" s="1"/>
  <c r="BP25" i="4"/>
  <c r="BQ25" i="4" s="1"/>
  <c r="BP24" i="4"/>
  <c r="BQ24" i="4" s="1"/>
  <c r="BP23" i="4"/>
  <c r="BQ23" i="4" s="1"/>
  <c r="BP22" i="4"/>
  <c r="BQ22" i="4" s="1"/>
  <c r="BP21" i="4"/>
  <c r="BQ21" i="4" s="1"/>
  <c r="BP20" i="4"/>
  <c r="BQ20" i="4" s="1"/>
  <c r="BP19" i="4"/>
  <c r="BQ19" i="4" s="1"/>
  <c r="BP18" i="4"/>
  <c r="BQ18" i="4" s="1"/>
  <c r="BP17" i="4"/>
  <c r="BQ17" i="4" s="1"/>
  <c r="BP16" i="4"/>
  <c r="BQ16" i="4" s="1"/>
  <c r="BP15" i="4"/>
  <c r="BQ15" i="4" s="1"/>
  <c r="BP14" i="4"/>
  <c r="BQ14" i="4" s="1"/>
  <c r="BP13" i="4"/>
  <c r="BQ13" i="4" s="1"/>
  <c r="BP12" i="4"/>
  <c r="BQ12" i="4" s="1"/>
  <c r="BP11" i="4"/>
  <c r="BQ11" i="4" s="1"/>
  <c r="BP9" i="4"/>
  <c r="BQ9" i="4" s="1"/>
  <c r="BP8" i="4"/>
  <c r="BQ8" i="4" s="1"/>
  <c r="BP7" i="4"/>
  <c r="BQ7" i="4" s="1"/>
  <c r="BM87" i="4"/>
  <c r="BN87" i="4" s="1"/>
  <c r="BM86" i="4"/>
  <c r="BN86" i="4" s="1"/>
  <c r="BM85" i="4"/>
  <c r="BN85" i="4" s="1"/>
  <c r="BM84" i="4"/>
  <c r="BN84" i="4" s="1"/>
  <c r="BM83" i="4"/>
  <c r="BN83" i="4" s="1"/>
  <c r="BM82" i="4"/>
  <c r="BN82" i="4" s="1"/>
  <c r="BM81" i="4"/>
  <c r="BN81" i="4" s="1"/>
  <c r="BM80" i="4"/>
  <c r="BN80" i="4" s="1"/>
  <c r="BM79" i="4"/>
  <c r="BN79" i="4" s="1"/>
  <c r="BM78" i="4"/>
  <c r="BN78" i="4" s="1"/>
  <c r="BM77" i="4"/>
  <c r="BN77" i="4" s="1"/>
  <c r="BM76" i="4"/>
  <c r="BN76" i="4" s="1"/>
  <c r="BM75" i="4"/>
  <c r="BN75" i="4" s="1"/>
  <c r="BM74" i="4"/>
  <c r="BN74" i="4" s="1"/>
  <c r="BM73" i="4"/>
  <c r="BN73" i="4" s="1"/>
  <c r="BM72" i="4"/>
  <c r="BN72" i="4" s="1"/>
  <c r="BM71" i="4"/>
  <c r="BN71" i="4" s="1"/>
  <c r="BM70" i="4"/>
  <c r="BN70" i="4" s="1"/>
  <c r="BM69" i="4"/>
  <c r="BN69" i="4" s="1"/>
  <c r="BM68" i="4"/>
  <c r="BN68" i="4" s="1"/>
  <c r="BM67" i="4"/>
  <c r="BN67" i="4" s="1"/>
  <c r="BM66" i="4"/>
  <c r="BN66" i="4" s="1"/>
  <c r="BM65" i="4"/>
  <c r="BN65" i="4" s="1"/>
  <c r="BM64" i="4"/>
  <c r="BN64" i="4" s="1"/>
  <c r="BM63" i="4"/>
  <c r="BN63" i="4" s="1"/>
  <c r="BM62" i="4"/>
  <c r="BN62" i="4" s="1"/>
  <c r="BM61" i="4"/>
  <c r="BN61" i="4" s="1"/>
  <c r="BM60" i="4"/>
  <c r="BN60" i="4" s="1"/>
  <c r="BM59" i="4"/>
  <c r="BN59" i="4" s="1"/>
  <c r="BM58" i="4"/>
  <c r="BN58" i="4" s="1"/>
  <c r="BM57" i="4"/>
  <c r="BN57" i="4" s="1"/>
  <c r="BM56" i="4"/>
  <c r="BN56" i="4" s="1"/>
  <c r="BM55" i="4"/>
  <c r="BN55" i="4" s="1"/>
  <c r="BM54" i="4"/>
  <c r="BN54" i="4" s="1"/>
  <c r="BM53" i="4"/>
  <c r="BN53" i="4" s="1"/>
  <c r="BM52" i="4"/>
  <c r="BN52" i="4" s="1"/>
  <c r="BM51" i="4"/>
  <c r="BN51" i="4" s="1"/>
  <c r="BM50" i="4"/>
  <c r="BN50" i="4" s="1"/>
  <c r="BM49" i="4"/>
  <c r="BN49" i="4" s="1"/>
  <c r="BM48" i="4"/>
  <c r="BN48" i="4" s="1"/>
  <c r="BM47" i="4"/>
  <c r="BN47" i="4" s="1"/>
  <c r="BM46" i="4"/>
  <c r="BN46" i="4" s="1"/>
  <c r="BM45" i="4"/>
  <c r="BN45" i="4" s="1"/>
  <c r="BM44" i="4"/>
  <c r="BN44" i="4" s="1"/>
  <c r="BM43" i="4"/>
  <c r="BN43" i="4" s="1"/>
  <c r="BM42" i="4"/>
  <c r="BN42" i="4" s="1"/>
  <c r="BM41" i="4"/>
  <c r="BN41" i="4" s="1"/>
  <c r="BM40" i="4"/>
  <c r="BN40" i="4" s="1"/>
  <c r="BM39" i="4"/>
  <c r="BN39" i="4" s="1"/>
  <c r="BM38" i="4"/>
  <c r="BN38" i="4" s="1"/>
  <c r="BM37" i="4"/>
  <c r="BN37" i="4" s="1"/>
  <c r="BM36" i="4"/>
  <c r="BN36" i="4" s="1"/>
  <c r="BM35" i="4"/>
  <c r="BN35" i="4" s="1"/>
  <c r="BM34" i="4"/>
  <c r="BN34" i="4" s="1"/>
  <c r="BM33" i="4"/>
  <c r="BN33" i="4" s="1"/>
  <c r="BM32" i="4"/>
  <c r="BN32" i="4" s="1"/>
  <c r="BM31" i="4"/>
  <c r="BN31" i="4" s="1"/>
  <c r="BM30" i="4"/>
  <c r="BN30" i="4" s="1"/>
  <c r="BM29" i="4"/>
  <c r="BN29" i="4" s="1"/>
  <c r="BM28" i="4"/>
  <c r="BN28" i="4" s="1"/>
  <c r="BM27" i="4"/>
  <c r="BN27" i="4" s="1"/>
  <c r="BM26" i="4"/>
  <c r="BN26" i="4" s="1"/>
  <c r="BM25" i="4"/>
  <c r="BN25" i="4" s="1"/>
  <c r="BM24" i="4"/>
  <c r="BN24" i="4" s="1"/>
  <c r="BM23" i="4"/>
  <c r="BN23" i="4" s="1"/>
  <c r="BM22" i="4"/>
  <c r="BN22" i="4" s="1"/>
  <c r="BM21" i="4"/>
  <c r="BN21" i="4" s="1"/>
  <c r="BM20" i="4"/>
  <c r="BN20" i="4" s="1"/>
  <c r="BM19" i="4"/>
  <c r="BN19" i="4" s="1"/>
  <c r="BM18" i="4"/>
  <c r="BN18" i="4" s="1"/>
  <c r="BM17" i="4"/>
  <c r="BN17" i="4" s="1"/>
  <c r="BM16" i="4"/>
  <c r="BN16" i="4" s="1"/>
  <c r="BM15" i="4"/>
  <c r="BN15" i="4" s="1"/>
  <c r="BM14" i="4"/>
  <c r="BN14" i="4" s="1"/>
  <c r="BM13" i="4"/>
  <c r="BN13" i="4" s="1"/>
  <c r="BM12" i="4"/>
  <c r="BN12" i="4" s="1"/>
  <c r="BM11" i="4"/>
  <c r="BN11" i="4" s="1"/>
  <c r="BM9" i="4"/>
  <c r="BN9" i="4" s="1"/>
  <c r="BM8" i="4"/>
  <c r="BN8" i="4" s="1"/>
  <c r="BM7" i="4"/>
  <c r="BN7" i="4" s="1"/>
  <c r="BH87" i="4"/>
  <c r="BI87" i="4" s="1"/>
  <c r="BH86" i="4"/>
  <c r="BI86" i="4" s="1"/>
  <c r="BH85" i="4"/>
  <c r="BI85" i="4" s="1"/>
  <c r="BH84" i="4"/>
  <c r="BI84" i="4" s="1"/>
  <c r="BH83" i="4"/>
  <c r="BI83" i="4" s="1"/>
  <c r="BH82" i="4"/>
  <c r="BI82" i="4" s="1"/>
  <c r="BH81" i="4"/>
  <c r="BI81" i="4" s="1"/>
  <c r="BH80" i="4"/>
  <c r="BI80" i="4" s="1"/>
  <c r="BH79" i="4"/>
  <c r="BI79" i="4" s="1"/>
  <c r="BH78" i="4"/>
  <c r="BI78" i="4" s="1"/>
  <c r="BH77" i="4"/>
  <c r="BI77" i="4" s="1"/>
  <c r="BH76" i="4"/>
  <c r="BI76" i="4" s="1"/>
  <c r="BH75" i="4"/>
  <c r="BI75" i="4" s="1"/>
  <c r="BH74" i="4"/>
  <c r="BI74" i="4" s="1"/>
  <c r="BH73" i="4"/>
  <c r="BI73" i="4" s="1"/>
  <c r="BH72" i="4"/>
  <c r="BI72" i="4" s="1"/>
  <c r="BH71" i="4"/>
  <c r="BI71" i="4" s="1"/>
  <c r="BH70" i="4"/>
  <c r="BI70" i="4" s="1"/>
  <c r="BH69" i="4"/>
  <c r="BI69" i="4" s="1"/>
  <c r="BH68" i="4"/>
  <c r="BI68" i="4" s="1"/>
  <c r="BH67" i="4"/>
  <c r="BI67" i="4" s="1"/>
  <c r="BH66" i="4"/>
  <c r="BI66" i="4" s="1"/>
  <c r="BH65" i="4"/>
  <c r="BI65" i="4" s="1"/>
  <c r="BH64" i="4"/>
  <c r="BI64" i="4" s="1"/>
  <c r="BH63" i="4"/>
  <c r="BI63" i="4" s="1"/>
  <c r="BH62" i="4"/>
  <c r="BI62" i="4" s="1"/>
  <c r="BH61" i="4"/>
  <c r="BI61" i="4" s="1"/>
  <c r="BH60" i="4"/>
  <c r="BI60" i="4" s="1"/>
  <c r="BH59" i="4"/>
  <c r="BI59" i="4" s="1"/>
  <c r="BH58" i="4"/>
  <c r="BI58" i="4" s="1"/>
  <c r="BH57" i="4"/>
  <c r="BI57" i="4" s="1"/>
  <c r="BH56" i="4"/>
  <c r="BI56" i="4" s="1"/>
  <c r="BH55" i="4"/>
  <c r="BI55" i="4" s="1"/>
  <c r="BH54" i="4"/>
  <c r="BI54" i="4" s="1"/>
  <c r="BH53" i="4"/>
  <c r="BI53" i="4" s="1"/>
  <c r="BH52" i="4"/>
  <c r="BI52" i="4" s="1"/>
  <c r="BH51" i="4"/>
  <c r="BI51" i="4" s="1"/>
  <c r="BH50" i="4"/>
  <c r="BI50" i="4" s="1"/>
  <c r="BH49" i="4"/>
  <c r="BI49" i="4" s="1"/>
  <c r="BH48" i="4"/>
  <c r="BI48" i="4" s="1"/>
  <c r="BH47" i="4"/>
  <c r="BI47" i="4" s="1"/>
  <c r="BH46" i="4"/>
  <c r="BI46" i="4" s="1"/>
  <c r="BH45" i="4"/>
  <c r="BI45" i="4" s="1"/>
  <c r="BH44" i="4"/>
  <c r="BI44" i="4" s="1"/>
  <c r="BH43" i="4"/>
  <c r="BI43" i="4" s="1"/>
  <c r="BH42" i="4"/>
  <c r="BI42" i="4" s="1"/>
  <c r="BH41" i="4"/>
  <c r="BI41" i="4" s="1"/>
  <c r="BH40" i="4"/>
  <c r="BI40" i="4" s="1"/>
  <c r="BH39" i="4"/>
  <c r="BI39" i="4" s="1"/>
  <c r="BH38" i="4"/>
  <c r="BI38" i="4" s="1"/>
  <c r="BH37" i="4"/>
  <c r="BI37" i="4" s="1"/>
  <c r="BH36" i="4"/>
  <c r="BI36" i="4" s="1"/>
  <c r="BH35" i="4"/>
  <c r="BI35" i="4" s="1"/>
  <c r="BH34" i="4"/>
  <c r="BI34" i="4" s="1"/>
  <c r="BH33" i="4"/>
  <c r="BI33" i="4" s="1"/>
  <c r="BH32" i="4"/>
  <c r="BI32" i="4" s="1"/>
  <c r="BH31" i="4"/>
  <c r="BI31" i="4" s="1"/>
  <c r="BH30" i="4"/>
  <c r="BI30" i="4" s="1"/>
  <c r="BH29" i="4"/>
  <c r="BI29" i="4" s="1"/>
  <c r="BH28" i="4"/>
  <c r="BI28" i="4" s="1"/>
  <c r="BH27" i="4"/>
  <c r="BI27" i="4" s="1"/>
  <c r="BH26" i="4"/>
  <c r="BI26" i="4" s="1"/>
  <c r="BH25" i="4"/>
  <c r="BI25" i="4" s="1"/>
  <c r="BH24" i="4"/>
  <c r="BI24" i="4" s="1"/>
  <c r="BH23" i="4"/>
  <c r="BI23" i="4" s="1"/>
  <c r="BH22" i="4"/>
  <c r="BI22" i="4" s="1"/>
  <c r="BH21" i="4"/>
  <c r="BI21" i="4" s="1"/>
  <c r="BH20" i="4"/>
  <c r="BI20" i="4" s="1"/>
  <c r="BH19" i="4"/>
  <c r="BI19" i="4" s="1"/>
  <c r="BH18" i="4"/>
  <c r="BI18" i="4" s="1"/>
  <c r="BH17" i="4"/>
  <c r="BI17" i="4" s="1"/>
  <c r="BH16" i="4"/>
  <c r="BI16" i="4" s="1"/>
  <c r="BH15" i="4"/>
  <c r="BI15" i="4" s="1"/>
  <c r="BH14" i="4"/>
  <c r="BI14" i="4" s="1"/>
  <c r="BH13" i="4"/>
  <c r="BI13" i="4" s="1"/>
  <c r="BH12" i="4"/>
  <c r="BI12" i="4" s="1"/>
  <c r="BH11" i="4"/>
  <c r="BI11" i="4" s="1"/>
  <c r="BH9" i="4"/>
  <c r="BI9" i="4" s="1"/>
  <c r="BH8" i="4"/>
  <c r="BI8" i="4" s="1"/>
  <c r="BH7" i="4"/>
  <c r="BI7" i="4" s="1"/>
  <c r="BE87" i="4"/>
  <c r="BF87" i="4" s="1"/>
  <c r="BE86" i="4"/>
  <c r="BF86" i="4" s="1"/>
  <c r="BE85" i="4"/>
  <c r="BF85" i="4" s="1"/>
  <c r="BE84" i="4"/>
  <c r="BF84" i="4" s="1"/>
  <c r="BE83" i="4"/>
  <c r="BF83" i="4" s="1"/>
  <c r="BE82" i="4"/>
  <c r="BF82" i="4" s="1"/>
  <c r="BE81" i="4"/>
  <c r="BF81" i="4" s="1"/>
  <c r="BE80" i="4"/>
  <c r="BF80" i="4" s="1"/>
  <c r="BE79" i="4"/>
  <c r="BF79" i="4" s="1"/>
  <c r="BE78" i="4"/>
  <c r="BF78" i="4" s="1"/>
  <c r="BE77" i="4"/>
  <c r="BF77" i="4" s="1"/>
  <c r="BE76" i="4"/>
  <c r="BF76" i="4" s="1"/>
  <c r="BE75" i="4"/>
  <c r="BF75" i="4" s="1"/>
  <c r="BE74" i="4"/>
  <c r="BF74" i="4" s="1"/>
  <c r="BE73" i="4"/>
  <c r="BF73" i="4" s="1"/>
  <c r="BE72" i="4"/>
  <c r="BF72" i="4" s="1"/>
  <c r="BE71" i="4"/>
  <c r="BF71" i="4" s="1"/>
  <c r="BE70" i="4"/>
  <c r="BF70" i="4" s="1"/>
  <c r="BE69" i="4"/>
  <c r="BF69" i="4" s="1"/>
  <c r="BE68" i="4"/>
  <c r="BF68" i="4" s="1"/>
  <c r="BE67" i="4"/>
  <c r="BF67" i="4" s="1"/>
  <c r="BE66" i="4"/>
  <c r="BF66" i="4" s="1"/>
  <c r="BE65" i="4"/>
  <c r="BF65" i="4" s="1"/>
  <c r="BE64" i="4"/>
  <c r="BF64" i="4" s="1"/>
  <c r="BE63" i="4"/>
  <c r="BF63" i="4" s="1"/>
  <c r="BE62" i="4"/>
  <c r="BF62" i="4" s="1"/>
  <c r="BE61" i="4"/>
  <c r="BF61" i="4" s="1"/>
  <c r="BE60" i="4"/>
  <c r="BF60" i="4" s="1"/>
  <c r="BE59" i="4"/>
  <c r="BF59" i="4" s="1"/>
  <c r="BE58" i="4"/>
  <c r="BF58" i="4" s="1"/>
  <c r="BE57" i="4"/>
  <c r="BF57" i="4" s="1"/>
  <c r="BE56" i="4"/>
  <c r="BF56" i="4" s="1"/>
  <c r="BE55" i="4"/>
  <c r="BF55" i="4" s="1"/>
  <c r="BE54" i="4"/>
  <c r="BF54" i="4" s="1"/>
  <c r="BE53" i="4"/>
  <c r="BF53" i="4" s="1"/>
  <c r="BE52" i="4"/>
  <c r="BF52" i="4" s="1"/>
  <c r="BE51" i="4"/>
  <c r="BF51" i="4" s="1"/>
  <c r="BE50" i="4"/>
  <c r="BF50" i="4" s="1"/>
  <c r="BE49" i="4"/>
  <c r="BF49" i="4" s="1"/>
  <c r="BE48" i="4"/>
  <c r="BF48" i="4" s="1"/>
  <c r="BE47" i="4"/>
  <c r="BF47" i="4" s="1"/>
  <c r="BE46" i="4"/>
  <c r="BF46" i="4" s="1"/>
  <c r="BE45" i="4"/>
  <c r="BF45" i="4" s="1"/>
  <c r="BE44" i="4"/>
  <c r="BF44" i="4" s="1"/>
  <c r="BE43" i="4"/>
  <c r="BF43" i="4" s="1"/>
  <c r="BE42" i="4"/>
  <c r="BF42" i="4" s="1"/>
  <c r="BE41" i="4"/>
  <c r="BF41" i="4" s="1"/>
  <c r="BE40" i="4"/>
  <c r="BF40" i="4" s="1"/>
  <c r="BE39" i="4"/>
  <c r="BF39" i="4" s="1"/>
  <c r="BE38" i="4"/>
  <c r="BF38" i="4" s="1"/>
  <c r="BE37" i="4"/>
  <c r="BF37" i="4" s="1"/>
  <c r="BE36" i="4"/>
  <c r="BF36" i="4" s="1"/>
  <c r="BE35" i="4"/>
  <c r="BF35" i="4" s="1"/>
  <c r="BE34" i="4"/>
  <c r="BF34" i="4" s="1"/>
  <c r="BE33" i="4"/>
  <c r="BF33" i="4" s="1"/>
  <c r="BE32" i="4"/>
  <c r="BF32" i="4" s="1"/>
  <c r="BE31" i="4"/>
  <c r="BF31" i="4" s="1"/>
  <c r="BE30" i="4"/>
  <c r="BF30" i="4" s="1"/>
  <c r="BE29" i="4"/>
  <c r="BF29" i="4" s="1"/>
  <c r="BE28" i="4"/>
  <c r="BF28" i="4" s="1"/>
  <c r="BE27" i="4"/>
  <c r="BF27" i="4" s="1"/>
  <c r="BE26" i="4"/>
  <c r="BF26" i="4" s="1"/>
  <c r="BE25" i="4"/>
  <c r="BF25" i="4" s="1"/>
  <c r="BE24" i="4"/>
  <c r="BF24" i="4" s="1"/>
  <c r="BE23" i="4"/>
  <c r="BF23" i="4" s="1"/>
  <c r="BE22" i="4"/>
  <c r="BF22" i="4" s="1"/>
  <c r="BE21" i="4"/>
  <c r="BF21" i="4" s="1"/>
  <c r="BE20" i="4"/>
  <c r="BF20" i="4" s="1"/>
  <c r="BE19" i="4"/>
  <c r="BF19" i="4" s="1"/>
  <c r="BE18" i="4"/>
  <c r="BF18" i="4" s="1"/>
  <c r="BE17" i="4"/>
  <c r="BF17" i="4" s="1"/>
  <c r="BE16" i="4"/>
  <c r="BF16" i="4" s="1"/>
  <c r="BE15" i="4"/>
  <c r="BF15" i="4" s="1"/>
  <c r="BE14" i="4"/>
  <c r="BF14" i="4" s="1"/>
  <c r="BE13" i="4"/>
  <c r="BF13" i="4" s="1"/>
  <c r="BE12" i="4"/>
  <c r="BF12" i="4" s="1"/>
  <c r="BE11" i="4"/>
  <c r="BF11" i="4" s="1"/>
  <c r="BE9" i="4"/>
  <c r="BF9" i="4" s="1"/>
  <c r="BE8" i="4"/>
  <c r="BF8" i="4" s="1"/>
  <c r="BE7" i="4"/>
  <c r="BF7" i="4" s="1"/>
  <c r="BB87" i="4"/>
  <c r="BC87" i="4" s="1"/>
  <c r="BB86" i="4"/>
  <c r="BC86" i="4" s="1"/>
  <c r="BB85" i="4"/>
  <c r="BC85" i="4" s="1"/>
  <c r="BB84" i="4"/>
  <c r="BC84" i="4" s="1"/>
  <c r="BB83" i="4"/>
  <c r="BC83" i="4" s="1"/>
  <c r="BB82" i="4"/>
  <c r="BC82" i="4" s="1"/>
  <c r="BB81" i="4"/>
  <c r="BC81" i="4" s="1"/>
  <c r="BB80" i="4"/>
  <c r="BC80" i="4" s="1"/>
  <c r="BB79" i="4"/>
  <c r="BC79" i="4" s="1"/>
  <c r="BB78" i="4"/>
  <c r="BC78" i="4" s="1"/>
  <c r="BB77" i="4"/>
  <c r="BC77" i="4" s="1"/>
  <c r="BB76" i="4"/>
  <c r="BC76" i="4" s="1"/>
  <c r="BB75" i="4"/>
  <c r="BC75" i="4" s="1"/>
  <c r="BB74" i="4"/>
  <c r="BC74" i="4" s="1"/>
  <c r="BB73" i="4"/>
  <c r="BC73" i="4" s="1"/>
  <c r="BB72" i="4"/>
  <c r="BC72" i="4" s="1"/>
  <c r="BB71" i="4"/>
  <c r="BC71" i="4" s="1"/>
  <c r="BB70" i="4"/>
  <c r="BC70" i="4" s="1"/>
  <c r="BB69" i="4"/>
  <c r="BC69" i="4" s="1"/>
  <c r="BB68" i="4"/>
  <c r="BC68" i="4" s="1"/>
  <c r="BB67" i="4"/>
  <c r="BC67" i="4" s="1"/>
  <c r="BB66" i="4"/>
  <c r="BC66" i="4" s="1"/>
  <c r="BB65" i="4"/>
  <c r="BC65" i="4" s="1"/>
  <c r="BB64" i="4"/>
  <c r="BC64" i="4" s="1"/>
  <c r="BB63" i="4"/>
  <c r="BC63" i="4" s="1"/>
  <c r="BB62" i="4"/>
  <c r="BC62" i="4" s="1"/>
  <c r="BB61" i="4"/>
  <c r="BC61" i="4" s="1"/>
  <c r="BB60" i="4"/>
  <c r="BC60" i="4" s="1"/>
  <c r="BB59" i="4"/>
  <c r="BC59" i="4" s="1"/>
  <c r="BB58" i="4"/>
  <c r="BC58" i="4" s="1"/>
  <c r="BB57" i="4"/>
  <c r="BC57" i="4" s="1"/>
  <c r="BB56" i="4"/>
  <c r="BC56" i="4" s="1"/>
  <c r="BB55" i="4"/>
  <c r="BC55" i="4" s="1"/>
  <c r="BB54" i="4"/>
  <c r="BC54" i="4" s="1"/>
  <c r="BB53" i="4"/>
  <c r="BC53" i="4" s="1"/>
  <c r="BB52" i="4"/>
  <c r="BC52" i="4" s="1"/>
  <c r="BB51" i="4"/>
  <c r="BC51" i="4" s="1"/>
  <c r="BB50" i="4"/>
  <c r="BC50" i="4" s="1"/>
  <c r="BB49" i="4"/>
  <c r="BC49" i="4" s="1"/>
  <c r="BB48" i="4"/>
  <c r="BC48" i="4" s="1"/>
  <c r="BB47" i="4"/>
  <c r="BC47" i="4" s="1"/>
  <c r="BB46" i="4"/>
  <c r="BC46" i="4" s="1"/>
  <c r="BB45" i="4"/>
  <c r="BC45" i="4" s="1"/>
  <c r="BB44" i="4"/>
  <c r="BC44" i="4" s="1"/>
  <c r="BB43" i="4"/>
  <c r="BC43" i="4" s="1"/>
  <c r="BB42" i="4"/>
  <c r="BC42" i="4" s="1"/>
  <c r="BB41" i="4"/>
  <c r="BC41" i="4" s="1"/>
  <c r="BB40" i="4"/>
  <c r="BC40" i="4" s="1"/>
  <c r="BB39" i="4"/>
  <c r="BC39" i="4" s="1"/>
  <c r="BB38" i="4"/>
  <c r="BC38" i="4" s="1"/>
  <c r="BB37" i="4"/>
  <c r="BC37" i="4" s="1"/>
  <c r="BB36" i="4"/>
  <c r="BC36" i="4" s="1"/>
  <c r="BB35" i="4"/>
  <c r="BC35" i="4" s="1"/>
  <c r="BB34" i="4"/>
  <c r="BC34" i="4" s="1"/>
  <c r="BB33" i="4"/>
  <c r="BC33" i="4" s="1"/>
  <c r="BB32" i="4"/>
  <c r="BC32" i="4" s="1"/>
  <c r="BB31" i="4"/>
  <c r="BC31" i="4" s="1"/>
  <c r="BB30" i="4"/>
  <c r="BC30" i="4" s="1"/>
  <c r="BB29" i="4"/>
  <c r="BC29" i="4" s="1"/>
  <c r="BB28" i="4"/>
  <c r="BC28" i="4" s="1"/>
  <c r="BB27" i="4"/>
  <c r="BC27" i="4" s="1"/>
  <c r="BB26" i="4"/>
  <c r="BC26" i="4" s="1"/>
  <c r="BB25" i="4"/>
  <c r="BC25" i="4" s="1"/>
  <c r="BB24" i="4"/>
  <c r="BC24" i="4" s="1"/>
  <c r="BB23" i="4"/>
  <c r="BC23" i="4" s="1"/>
  <c r="BB22" i="4"/>
  <c r="BC22" i="4" s="1"/>
  <c r="BB21" i="4"/>
  <c r="BC21" i="4" s="1"/>
  <c r="BB20" i="4"/>
  <c r="BC20" i="4" s="1"/>
  <c r="BB19" i="4"/>
  <c r="BC19" i="4" s="1"/>
  <c r="BB18" i="4"/>
  <c r="BC18" i="4" s="1"/>
  <c r="BB17" i="4"/>
  <c r="BC17" i="4" s="1"/>
  <c r="BB16" i="4"/>
  <c r="BC16" i="4" s="1"/>
  <c r="BB15" i="4"/>
  <c r="BC15" i="4" s="1"/>
  <c r="BB14" i="4"/>
  <c r="BC14" i="4" s="1"/>
  <c r="BB13" i="4"/>
  <c r="BC13" i="4" s="1"/>
  <c r="BB12" i="4"/>
  <c r="BC12" i="4" s="1"/>
  <c r="BB11" i="4"/>
  <c r="BC11" i="4" s="1"/>
  <c r="BB9" i="4"/>
  <c r="BC9" i="4" s="1"/>
  <c r="BB8" i="4"/>
  <c r="BC8" i="4" s="1"/>
  <c r="BB7" i="4"/>
  <c r="BC7" i="4" s="1"/>
  <c r="AY87" i="4"/>
  <c r="AZ87" i="4" s="1"/>
  <c r="AY86" i="4"/>
  <c r="AZ86" i="4" s="1"/>
  <c r="AY85" i="4"/>
  <c r="AZ85" i="4" s="1"/>
  <c r="AY84" i="4"/>
  <c r="AZ84" i="4" s="1"/>
  <c r="AY83" i="4"/>
  <c r="AZ83" i="4" s="1"/>
  <c r="AY82" i="4"/>
  <c r="AZ82" i="4" s="1"/>
  <c r="AY81" i="4"/>
  <c r="AZ81" i="4" s="1"/>
  <c r="AY80" i="4"/>
  <c r="AZ80" i="4" s="1"/>
  <c r="AY79" i="4"/>
  <c r="AZ79" i="4" s="1"/>
  <c r="AY78" i="4"/>
  <c r="AZ78" i="4" s="1"/>
  <c r="AY77" i="4"/>
  <c r="AZ77" i="4" s="1"/>
  <c r="AY76" i="4"/>
  <c r="AZ76" i="4" s="1"/>
  <c r="AY75" i="4"/>
  <c r="AZ75" i="4" s="1"/>
  <c r="AY74" i="4"/>
  <c r="AZ74" i="4" s="1"/>
  <c r="AY73" i="4"/>
  <c r="AZ73" i="4" s="1"/>
  <c r="AY72" i="4"/>
  <c r="AZ72" i="4" s="1"/>
  <c r="AY71" i="4"/>
  <c r="AZ71" i="4" s="1"/>
  <c r="AY70" i="4"/>
  <c r="AZ70" i="4" s="1"/>
  <c r="AY69" i="4"/>
  <c r="AZ69" i="4" s="1"/>
  <c r="AY68" i="4"/>
  <c r="AZ68" i="4" s="1"/>
  <c r="AY67" i="4"/>
  <c r="AZ67" i="4" s="1"/>
  <c r="AY66" i="4"/>
  <c r="AZ66" i="4" s="1"/>
  <c r="AY65" i="4"/>
  <c r="AZ65" i="4" s="1"/>
  <c r="AY64" i="4"/>
  <c r="AZ64" i="4" s="1"/>
  <c r="AY63" i="4"/>
  <c r="AZ63" i="4" s="1"/>
  <c r="AY62" i="4"/>
  <c r="AZ62" i="4" s="1"/>
  <c r="AY61" i="4"/>
  <c r="AZ61" i="4" s="1"/>
  <c r="AY60" i="4"/>
  <c r="AZ60" i="4" s="1"/>
  <c r="AY59" i="4"/>
  <c r="AZ59" i="4" s="1"/>
  <c r="AY58" i="4"/>
  <c r="AZ58" i="4" s="1"/>
  <c r="AY57" i="4"/>
  <c r="AZ57" i="4" s="1"/>
  <c r="AY56" i="4"/>
  <c r="AZ56" i="4" s="1"/>
  <c r="AY55" i="4"/>
  <c r="AZ55" i="4" s="1"/>
  <c r="AY54" i="4"/>
  <c r="AZ54" i="4" s="1"/>
  <c r="AY53" i="4"/>
  <c r="AZ53" i="4" s="1"/>
  <c r="AY52" i="4"/>
  <c r="AZ52" i="4" s="1"/>
  <c r="AY51" i="4"/>
  <c r="AZ51" i="4" s="1"/>
  <c r="AY50" i="4"/>
  <c r="AZ50" i="4" s="1"/>
  <c r="AY49" i="4"/>
  <c r="AZ49" i="4" s="1"/>
  <c r="AY48" i="4"/>
  <c r="AZ48" i="4" s="1"/>
  <c r="AY47" i="4"/>
  <c r="AZ47" i="4" s="1"/>
  <c r="AY46" i="4"/>
  <c r="AZ46" i="4" s="1"/>
  <c r="AY45" i="4"/>
  <c r="AZ45" i="4" s="1"/>
  <c r="AY44" i="4"/>
  <c r="AZ44" i="4" s="1"/>
  <c r="AY43" i="4"/>
  <c r="AZ43" i="4" s="1"/>
  <c r="AY42" i="4"/>
  <c r="AZ42" i="4" s="1"/>
  <c r="AY41" i="4"/>
  <c r="AZ41" i="4" s="1"/>
  <c r="AY40" i="4"/>
  <c r="AZ40" i="4" s="1"/>
  <c r="AY39" i="4"/>
  <c r="AZ39" i="4" s="1"/>
  <c r="AY38" i="4"/>
  <c r="AZ38" i="4" s="1"/>
  <c r="AY37" i="4"/>
  <c r="AZ37" i="4" s="1"/>
  <c r="AY36" i="4"/>
  <c r="AZ36" i="4" s="1"/>
  <c r="AY35" i="4"/>
  <c r="AZ35" i="4" s="1"/>
  <c r="AY34" i="4"/>
  <c r="AZ34" i="4" s="1"/>
  <c r="AY33" i="4"/>
  <c r="AZ33" i="4" s="1"/>
  <c r="AY32" i="4"/>
  <c r="AZ32" i="4" s="1"/>
  <c r="AY31" i="4"/>
  <c r="AZ31" i="4" s="1"/>
  <c r="AY30" i="4"/>
  <c r="AZ30" i="4" s="1"/>
  <c r="AY29" i="4"/>
  <c r="AZ29" i="4" s="1"/>
  <c r="AY28" i="4"/>
  <c r="AZ28" i="4" s="1"/>
  <c r="AY27" i="4"/>
  <c r="AZ27" i="4" s="1"/>
  <c r="AY26" i="4"/>
  <c r="AZ26" i="4" s="1"/>
  <c r="AY25" i="4"/>
  <c r="AZ25" i="4" s="1"/>
  <c r="AY24" i="4"/>
  <c r="AZ24" i="4" s="1"/>
  <c r="AY23" i="4"/>
  <c r="AZ23" i="4" s="1"/>
  <c r="AY22" i="4"/>
  <c r="AZ22" i="4" s="1"/>
  <c r="AY21" i="4"/>
  <c r="AZ21" i="4" s="1"/>
  <c r="AY20" i="4"/>
  <c r="AZ20" i="4" s="1"/>
  <c r="AY19" i="4"/>
  <c r="AZ19" i="4" s="1"/>
  <c r="AY18" i="4"/>
  <c r="AZ18" i="4" s="1"/>
  <c r="AY17" i="4"/>
  <c r="AZ17" i="4" s="1"/>
  <c r="AY16" i="4"/>
  <c r="AZ16" i="4" s="1"/>
  <c r="AY15" i="4"/>
  <c r="AZ15" i="4" s="1"/>
  <c r="AY14" i="4"/>
  <c r="AZ14" i="4" s="1"/>
  <c r="AY13" i="4"/>
  <c r="AZ13" i="4" s="1"/>
  <c r="AY12" i="4"/>
  <c r="AZ12" i="4" s="1"/>
  <c r="AY11" i="4"/>
  <c r="AZ11" i="4" s="1"/>
  <c r="AY9" i="4"/>
  <c r="AZ9" i="4" s="1"/>
  <c r="AY8" i="4"/>
  <c r="AZ8" i="4" s="1"/>
  <c r="AY7" i="4"/>
  <c r="AZ7" i="4" s="1"/>
  <c r="AU87" i="4"/>
  <c r="AV87" i="4" s="1"/>
  <c r="AU86" i="4"/>
  <c r="AV86" i="4" s="1"/>
  <c r="AU85" i="4"/>
  <c r="AV85" i="4" s="1"/>
  <c r="AU84" i="4"/>
  <c r="AV84" i="4" s="1"/>
  <c r="AU83" i="4"/>
  <c r="AV83" i="4" s="1"/>
  <c r="AU82" i="4"/>
  <c r="AV82" i="4" s="1"/>
  <c r="AU81" i="4"/>
  <c r="AV81" i="4" s="1"/>
  <c r="AU80" i="4"/>
  <c r="AV80" i="4" s="1"/>
  <c r="AU79" i="4"/>
  <c r="AV79" i="4" s="1"/>
  <c r="AU78" i="4"/>
  <c r="AV78" i="4" s="1"/>
  <c r="AU77" i="4"/>
  <c r="AV77" i="4" s="1"/>
  <c r="AU76" i="4"/>
  <c r="AV76" i="4" s="1"/>
  <c r="AU75" i="4"/>
  <c r="AV75" i="4" s="1"/>
  <c r="AU74" i="4"/>
  <c r="AV74" i="4" s="1"/>
  <c r="AU73" i="4"/>
  <c r="AV73" i="4" s="1"/>
  <c r="AU72" i="4"/>
  <c r="AV72" i="4" s="1"/>
  <c r="AU71" i="4"/>
  <c r="AV71" i="4" s="1"/>
  <c r="AU70" i="4"/>
  <c r="AV70" i="4" s="1"/>
  <c r="AU69" i="4"/>
  <c r="AV69" i="4" s="1"/>
  <c r="AU68" i="4"/>
  <c r="AV68" i="4" s="1"/>
  <c r="AU67" i="4"/>
  <c r="AV67" i="4" s="1"/>
  <c r="AU66" i="4"/>
  <c r="AV66" i="4" s="1"/>
  <c r="AU65" i="4"/>
  <c r="AV65" i="4" s="1"/>
  <c r="AU64" i="4"/>
  <c r="AV64" i="4" s="1"/>
  <c r="AU63" i="4"/>
  <c r="AV63" i="4" s="1"/>
  <c r="AU62" i="4"/>
  <c r="AV62" i="4" s="1"/>
  <c r="AU61" i="4"/>
  <c r="AV61" i="4" s="1"/>
  <c r="AU60" i="4"/>
  <c r="AV60" i="4" s="1"/>
  <c r="AU59" i="4"/>
  <c r="AV59" i="4" s="1"/>
  <c r="AU58" i="4"/>
  <c r="AV58" i="4" s="1"/>
  <c r="AU57" i="4"/>
  <c r="AV57" i="4" s="1"/>
  <c r="AU56" i="4"/>
  <c r="AV56" i="4" s="1"/>
  <c r="AU55" i="4"/>
  <c r="AV55" i="4" s="1"/>
  <c r="AU54" i="4"/>
  <c r="AV54" i="4" s="1"/>
  <c r="AU53" i="4"/>
  <c r="AV53" i="4" s="1"/>
  <c r="AU52" i="4"/>
  <c r="AV52" i="4" s="1"/>
  <c r="AU51" i="4"/>
  <c r="AV51" i="4" s="1"/>
  <c r="AU50" i="4"/>
  <c r="AV50" i="4" s="1"/>
  <c r="AU49" i="4"/>
  <c r="AV49" i="4" s="1"/>
  <c r="AU48" i="4"/>
  <c r="AV48" i="4" s="1"/>
  <c r="AU47" i="4"/>
  <c r="AV47" i="4" s="1"/>
  <c r="AU46" i="4"/>
  <c r="AV46" i="4" s="1"/>
  <c r="AU45" i="4"/>
  <c r="AV45" i="4" s="1"/>
  <c r="AU44" i="4"/>
  <c r="AV44" i="4" s="1"/>
  <c r="AU43" i="4"/>
  <c r="AV43" i="4" s="1"/>
  <c r="AU42" i="4"/>
  <c r="AV42" i="4" s="1"/>
  <c r="AU41" i="4"/>
  <c r="AV41" i="4" s="1"/>
  <c r="AU40" i="4"/>
  <c r="AV40" i="4" s="1"/>
  <c r="AU39" i="4"/>
  <c r="AV39" i="4" s="1"/>
  <c r="AU38" i="4"/>
  <c r="AV38" i="4" s="1"/>
  <c r="AU37" i="4"/>
  <c r="AV37" i="4" s="1"/>
  <c r="AU36" i="4"/>
  <c r="AV36" i="4" s="1"/>
  <c r="AU35" i="4"/>
  <c r="AV35" i="4" s="1"/>
  <c r="AU34" i="4"/>
  <c r="AV34" i="4" s="1"/>
  <c r="AU33" i="4"/>
  <c r="AV33" i="4" s="1"/>
  <c r="AU32" i="4"/>
  <c r="AV32" i="4" s="1"/>
  <c r="AU31" i="4"/>
  <c r="AV31" i="4" s="1"/>
  <c r="AU30" i="4"/>
  <c r="AV30" i="4" s="1"/>
  <c r="AU29" i="4"/>
  <c r="AV29" i="4" s="1"/>
  <c r="AU28" i="4"/>
  <c r="AV28" i="4" s="1"/>
  <c r="AU27" i="4"/>
  <c r="AV27" i="4" s="1"/>
  <c r="AU26" i="4"/>
  <c r="AV26" i="4" s="1"/>
  <c r="AU25" i="4"/>
  <c r="AV25" i="4" s="1"/>
  <c r="AU24" i="4"/>
  <c r="AV24" i="4" s="1"/>
  <c r="AU23" i="4"/>
  <c r="AV23" i="4" s="1"/>
  <c r="AU22" i="4"/>
  <c r="AV22" i="4" s="1"/>
  <c r="AU21" i="4"/>
  <c r="AV21" i="4" s="1"/>
  <c r="AU20" i="4"/>
  <c r="AV20" i="4" s="1"/>
  <c r="AU19" i="4"/>
  <c r="AV19" i="4" s="1"/>
  <c r="AU18" i="4"/>
  <c r="AV18" i="4" s="1"/>
  <c r="AU17" i="4"/>
  <c r="AV17" i="4" s="1"/>
  <c r="AU16" i="4"/>
  <c r="AV16" i="4" s="1"/>
  <c r="AU15" i="4"/>
  <c r="AV15" i="4" s="1"/>
  <c r="AU14" i="4"/>
  <c r="AV14" i="4" s="1"/>
  <c r="AU13" i="4"/>
  <c r="AV13" i="4" s="1"/>
  <c r="AU12" i="4"/>
  <c r="AV12" i="4" s="1"/>
  <c r="AU11" i="4"/>
  <c r="AV11" i="4" s="1"/>
  <c r="AU9" i="4"/>
  <c r="AV9" i="4" s="1"/>
  <c r="AU8" i="4"/>
  <c r="AV8" i="4" s="1"/>
  <c r="AU7" i="4"/>
  <c r="AV7" i="4" s="1"/>
  <c r="AR87" i="4"/>
  <c r="AS87" i="4" s="1"/>
  <c r="AR86" i="4"/>
  <c r="AS86" i="4" s="1"/>
  <c r="AR85" i="4"/>
  <c r="AS85" i="4" s="1"/>
  <c r="AR84" i="4"/>
  <c r="AS84" i="4" s="1"/>
  <c r="AR83" i="4"/>
  <c r="AS83" i="4" s="1"/>
  <c r="AR82" i="4"/>
  <c r="AS82" i="4" s="1"/>
  <c r="AR81" i="4"/>
  <c r="AS81" i="4" s="1"/>
  <c r="AR80" i="4"/>
  <c r="AS80" i="4" s="1"/>
  <c r="AR79" i="4"/>
  <c r="AS79" i="4" s="1"/>
  <c r="AR78" i="4"/>
  <c r="AS78" i="4" s="1"/>
  <c r="AR77" i="4"/>
  <c r="AS77" i="4" s="1"/>
  <c r="AR76" i="4"/>
  <c r="AS76" i="4" s="1"/>
  <c r="AR75" i="4"/>
  <c r="AS75" i="4" s="1"/>
  <c r="AR74" i="4"/>
  <c r="AS74" i="4" s="1"/>
  <c r="AR73" i="4"/>
  <c r="AS73" i="4" s="1"/>
  <c r="AR72" i="4"/>
  <c r="AS72" i="4" s="1"/>
  <c r="AR71" i="4"/>
  <c r="AS71" i="4" s="1"/>
  <c r="AR70" i="4"/>
  <c r="AS70" i="4" s="1"/>
  <c r="AR69" i="4"/>
  <c r="AS69" i="4" s="1"/>
  <c r="AR68" i="4"/>
  <c r="AS68" i="4" s="1"/>
  <c r="AR67" i="4"/>
  <c r="AS67" i="4" s="1"/>
  <c r="AR66" i="4"/>
  <c r="AS66" i="4" s="1"/>
  <c r="AR65" i="4"/>
  <c r="AS65" i="4" s="1"/>
  <c r="AR64" i="4"/>
  <c r="AS64" i="4" s="1"/>
  <c r="AR63" i="4"/>
  <c r="AS63" i="4" s="1"/>
  <c r="AR62" i="4"/>
  <c r="AS62" i="4" s="1"/>
  <c r="AR61" i="4"/>
  <c r="AS61" i="4" s="1"/>
  <c r="AR60" i="4"/>
  <c r="AS60" i="4" s="1"/>
  <c r="AR59" i="4"/>
  <c r="AS59" i="4" s="1"/>
  <c r="AR58" i="4"/>
  <c r="AS58" i="4" s="1"/>
  <c r="AR57" i="4"/>
  <c r="AS57" i="4" s="1"/>
  <c r="AR56" i="4"/>
  <c r="AS56" i="4" s="1"/>
  <c r="AR55" i="4"/>
  <c r="AS55" i="4" s="1"/>
  <c r="AR54" i="4"/>
  <c r="AS54" i="4" s="1"/>
  <c r="AR53" i="4"/>
  <c r="AS53" i="4" s="1"/>
  <c r="AR52" i="4"/>
  <c r="AS52" i="4" s="1"/>
  <c r="AR51" i="4"/>
  <c r="AS51" i="4" s="1"/>
  <c r="AR50" i="4"/>
  <c r="AS50" i="4" s="1"/>
  <c r="AR49" i="4"/>
  <c r="AS49" i="4" s="1"/>
  <c r="AR48" i="4"/>
  <c r="AS48" i="4" s="1"/>
  <c r="AR47" i="4"/>
  <c r="AS47" i="4" s="1"/>
  <c r="AR46" i="4"/>
  <c r="AS46" i="4" s="1"/>
  <c r="AR45" i="4"/>
  <c r="AS45" i="4" s="1"/>
  <c r="AR44" i="4"/>
  <c r="AS44" i="4" s="1"/>
  <c r="AR43" i="4"/>
  <c r="AS43" i="4" s="1"/>
  <c r="AR42" i="4"/>
  <c r="AS42" i="4" s="1"/>
  <c r="AR41" i="4"/>
  <c r="AS41" i="4" s="1"/>
  <c r="AR40" i="4"/>
  <c r="AS40" i="4" s="1"/>
  <c r="AR39" i="4"/>
  <c r="AS39" i="4" s="1"/>
  <c r="AR38" i="4"/>
  <c r="AS38" i="4" s="1"/>
  <c r="AR37" i="4"/>
  <c r="AS37" i="4" s="1"/>
  <c r="AR36" i="4"/>
  <c r="AS36" i="4" s="1"/>
  <c r="AR35" i="4"/>
  <c r="AS35" i="4" s="1"/>
  <c r="AR34" i="4"/>
  <c r="AS34" i="4" s="1"/>
  <c r="AR33" i="4"/>
  <c r="AS33" i="4" s="1"/>
  <c r="AR32" i="4"/>
  <c r="AS32" i="4" s="1"/>
  <c r="AR31" i="4"/>
  <c r="AS31" i="4" s="1"/>
  <c r="AR30" i="4"/>
  <c r="AS30" i="4" s="1"/>
  <c r="AR29" i="4"/>
  <c r="AS29" i="4" s="1"/>
  <c r="AR28" i="4"/>
  <c r="AS28" i="4" s="1"/>
  <c r="AR27" i="4"/>
  <c r="AS27" i="4" s="1"/>
  <c r="AR26" i="4"/>
  <c r="AS26" i="4" s="1"/>
  <c r="AR25" i="4"/>
  <c r="AS25" i="4" s="1"/>
  <c r="AR24" i="4"/>
  <c r="AS24" i="4" s="1"/>
  <c r="AR23" i="4"/>
  <c r="AS23" i="4" s="1"/>
  <c r="AR22" i="4"/>
  <c r="AS22" i="4" s="1"/>
  <c r="AR21" i="4"/>
  <c r="AS21" i="4" s="1"/>
  <c r="AR20" i="4"/>
  <c r="AS20" i="4" s="1"/>
  <c r="AR19" i="4"/>
  <c r="AS19" i="4" s="1"/>
  <c r="AR18" i="4"/>
  <c r="AS18" i="4" s="1"/>
  <c r="AR17" i="4"/>
  <c r="AS17" i="4" s="1"/>
  <c r="AR16" i="4"/>
  <c r="AS16" i="4" s="1"/>
  <c r="AR15" i="4"/>
  <c r="AS15" i="4" s="1"/>
  <c r="AR14" i="4"/>
  <c r="AS14" i="4" s="1"/>
  <c r="AR13" i="4"/>
  <c r="AS13" i="4" s="1"/>
  <c r="AR12" i="4"/>
  <c r="AS12" i="4" s="1"/>
  <c r="AR11" i="4"/>
  <c r="AS11" i="4" s="1"/>
  <c r="AR9" i="4"/>
  <c r="AS9" i="4" s="1"/>
  <c r="AR8" i="4"/>
  <c r="AS8" i="4" s="1"/>
  <c r="AR7" i="4"/>
  <c r="AS7" i="4" s="1"/>
  <c r="AO87" i="4"/>
  <c r="AP87" i="4" s="1"/>
  <c r="AO86" i="4"/>
  <c r="AP86" i="4" s="1"/>
  <c r="AO85" i="4"/>
  <c r="AP85" i="4" s="1"/>
  <c r="AO84" i="4"/>
  <c r="AP84" i="4" s="1"/>
  <c r="AO83" i="4"/>
  <c r="AP83" i="4" s="1"/>
  <c r="AO82" i="4"/>
  <c r="AP82" i="4" s="1"/>
  <c r="AO81" i="4"/>
  <c r="AP81" i="4" s="1"/>
  <c r="AO80" i="4"/>
  <c r="AP80" i="4" s="1"/>
  <c r="AO79" i="4"/>
  <c r="AP79" i="4" s="1"/>
  <c r="AO78" i="4"/>
  <c r="AP78" i="4" s="1"/>
  <c r="AO77" i="4"/>
  <c r="AP77" i="4" s="1"/>
  <c r="AO76" i="4"/>
  <c r="AP76" i="4" s="1"/>
  <c r="AO75" i="4"/>
  <c r="AP75" i="4" s="1"/>
  <c r="AO74" i="4"/>
  <c r="AP74" i="4" s="1"/>
  <c r="AO73" i="4"/>
  <c r="AP73" i="4" s="1"/>
  <c r="AO72" i="4"/>
  <c r="AP72" i="4" s="1"/>
  <c r="AO71" i="4"/>
  <c r="AP71" i="4" s="1"/>
  <c r="AO70" i="4"/>
  <c r="AP70" i="4" s="1"/>
  <c r="AO69" i="4"/>
  <c r="AP69" i="4" s="1"/>
  <c r="AO68" i="4"/>
  <c r="AP68" i="4" s="1"/>
  <c r="AO67" i="4"/>
  <c r="AP67" i="4" s="1"/>
  <c r="AO66" i="4"/>
  <c r="AP66" i="4" s="1"/>
  <c r="AO65" i="4"/>
  <c r="AP65" i="4" s="1"/>
  <c r="AO64" i="4"/>
  <c r="AP64" i="4" s="1"/>
  <c r="AO63" i="4"/>
  <c r="AP63" i="4" s="1"/>
  <c r="AO62" i="4"/>
  <c r="AP62" i="4" s="1"/>
  <c r="AO61" i="4"/>
  <c r="AP61" i="4" s="1"/>
  <c r="AO60" i="4"/>
  <c r="AP60" i="4" s="1"/>
  <c r="AO59" i="4"/>
  <c r="AP59" i="4" s="1"/>
  <c r="AO58" i="4"/>
  <c r="AP58" i="4" s="1"/>
  <c r="AO57" i="4"/>
  <c r="AP57" i="4" s="1"/>
  <c r="AO56" i="4"/>
  <c r="AP56" i="4" s="1"/>
  <c r="AO55" i="4"/>
  <c r="AP55" i="4" s="1"/>
  <c r="AO54" i="4"/>
  <c r="AP54" i="4" s="1"/>
  <c r="AO53" i="4"/>
  <c r="AP53" i="4" s="1"/>
  <c r="AO52" i="4"/>
  <c r="AP52" i="4" s="1"/>
  <c r="AO51" i="4"/>
  <c r="AP51" i="4" s="1"/>
  <c r="AO50" i="4"/>
  <c r="AP50" i="4" s="1"/>
  <c r="AO49" i="4"/>
  <c r="AP49" i="4" s="1"/>
  <c r="AO48" i="4"/>
  <c r="AP48" i="4" s="1"/>
  <c r="AO47" i="4"/>
  <c r="AP47" i="4" s="1"/>
  <c r="AO46" i="4"/>
  <c r="AP46" i="4" s="1"/>
  <c r="AO45" i="4"/>
  <c r="AP45" i="4" s="1"/>
  <c r="AO44" i="4"/>
  <c r="AP44" i="4" s="1"/>
  <c r="AO43" i="4"/>
  <c r="AP43" i="4" s="1"/>
  <c r="AO42" i="4"/>
  <c r="AP42" i="4" s="1"/>
  <c r="AO41" i="4"/>
  <c r="AP41" i="4" s="1"/>
  <c r="AO40" i="4"/>
  <c r="AP40" i="4" s="1"/>
  <c r="AO39" i="4"/>
  <c r="AP39" i="4" s="1"/>
  <c r="AO38" i="4"/>
  <c r="AP38" i="4" s="1"/>
  <c r="AO37" i="4"/>
  <c r="AP37" i="4" s="1"/>
  <c r="AO36" i="4"/>
  <c r="AP36" i="4" s="1"/>
  <c r="AO35" i="4"/>
  <c r="AP35" i="4" s="1"/>
  <c r="AO34" i="4"/>
  <c r="AP34" i="4" s="1"/>
  <c r="AO33" i="4"/>
  <c r="AP33" i="4" s="1"/>
  <c r="AO32" i="4"/>
  <c r="AP32" i="4" s="1"/>
  <c r="AO31" i="4"/>
  <c r="AP31" i="4" s="1"/>
  <c r="AO30" i="4"/>
  <c r="AP30" i="4" s="1"/>
  <c r="AO29" i="4"/>
  <c r="AP29" i="4" s="1"/>
  <c r="AO28" i="4"/>
  <c r="AP28" i="4" s="1"/>
  <c r="AO27" i="4"/>
  <c r="AP27" i="4" s="1"/>
  <c r="AO26" i="4"/>
  <c r="AP26" i="4" s="1"/>
  <c r="AO25" i="4"/>
  <c r="AP25" i="4" s="1"/>
  <c r="AO24" i="4"/>
  <c r="AP24" i="4" s="1"/>
  <c r="AO23" i="4"/>
  <c r="AP23" i="4" s="1"/>
  <c r="AO22" i="4"/>
  <c r="AP22" i="4" s="1"/>
  <c r="AO21" i="4"/>
  <c r="AP21" i="4" s="1"/>
  <c r="AO20" i="4"/>
  <c r="AP20" i="4" s="1"/>
  <c r="AO19" i="4"/>
  <c r="AP19" i="4" s="1"/>
  <c r="AO18" i="4"/>
  <c r="AP18" i="4" s="1"/>
  <c r="AO17" i="4"/>
  <c r="AP17" i="4" s="1"/>
  <c r="AO16" i="4"/>
  <c r="AP16" i="4" s="1"/>
  <c r="AO15" i="4"/>
  <c r="AP15" i="4" s="1"/>
  <c r="AO14" i="4"/>
  <c r="AP14" i="4" s="1"/>
  <c r="AO13" i="4"/>
  <c r="AP13" i="4" s="1"/>
  <c r="AO12" i="4"/>
  <c r="AP12" i="4" s="1"/>
  <c r="AO11" i="4"/>
  <c r="AP11" i="4" s="1"/>
  <c r="AO9" i="4"/>
  <c r="AP9" i="4" s="1"/>
  <c r="AO8" i="4"/>
  <c r="AP8" i="4" s="1"/>
  <c r="AO7" i="4"/>
  <c r="AP7" i="4" s="1"/>
  <c r="AL87" i="4"/>
  <c r="AM87" i="4" s="1"/>
  <c r="AL86" i="4"/>
  <c r="AM86" i="4" s="1"/>
  <c r="AL85" i="4"/>
  <c r="AM85" i="4" s="1"/>
  <c r="AL84" i="4"/>
  <c r="AM84" i="4" s="1"/>
  <c r="AL83" i="4"/>
  <c r="AM83" i="4" s="1"/>
  <c r="AL82" i="4"/>
  <c r="AM82" i="4" s="1"/>
  <c r="AL81" i="4"/>
  <c r="AM81" i="4" s="1"/>
  <c r="AL80" i="4"/>
  <c r="AM80" i="4" s="1"/>
  <c r="AL79" i="4"/>
  <c r="AM79" i="4" s="1"/>
  <c r="AL78" i="4"/>
  <c r="AM78" i="4" s="1"/>
  <c r="AL77" i="4"/>
  <c r="AM77" i="4" s="1"/>
  <c r="AL76" i="4"/>
  <c r="AM76" i="4" s="1"/>
  <c r="AL75" i="4"/>
  <c r="AM75" i="4" s="1"/>
  <c r="AL74" i="4"/>
  <c r="AM74" i="4" s="1"/>
  <c r="AL73" i="4"/>
  <c r="AM73" i="4" s="1"/>
  <c r="AL72" i="4"/>
  <c r="AM72" i="4" s="1"/>
  <c r="AL71" i="4"/>
  <c r="AM71" i="4" s="1"/>
  <c r="AL70" i="4"/>
  <c r="AM70" i="4" s="1"/>
  <c r="AL69" i="4"/>
  <c r="AM69" i="4" s="1"/>
  <c r="AL68" i="4"/>
  <c r="AM68" i="4" s="1"/>
  <c r="AL67" i="4"/>
  <c r="AM67" i="4" s="1"/>
  <c r="AL66" i="4"/>
  <c r="AM66" i="4" s="1"/>
  <c r="AL65" i="4"/>
  <c r="AM65" i="4" s="1"/>
  <c r="AL64" i="4"/>
  <c r="AM64" i="4" s="1"/>
  <c r="AL63" i="4"/>
  <c r="AM63" i="4" s="1"/>
  <c r="AL62" i="4"/>
  <c r="AM62" i="4" s="1"/>
  <c r="AL61" i="4"/>
  <c r="AM61" i="4" s="1"/>
  <c r="AL60" i="4"/>
  <c r="AM60" i="4" s="1"/>
  <c r="AL59" i="4"/>
  <c r="AM59" i="4" s="1"/>
  <c r="AL58" i="4"/>
  <c r="AM58" i="4" s="1"/>
  <c r="AL57" i="4"/>
  <c r="AM57" i="4" s="1"/>
  <c r="AL56" i="4"/>
  <c r="AM56" i="4" s="1"/>
  <c r="AL55" i="4"/>
  <c r="AM55" i="4" s="1"/>
  <c r="AL54" i="4"/>
  <c r="AM54" i="4" s="1"/>
  <c r="AL53" i="4"/>
  <c r="AM53" i="4" s="1"/>
  <c r="AL52" i="4"/>
  <c r="AM52" i="4" s="1"/>
  <c r="AL51" i="4"/>
  <c r="AM51" i="4" s="1"/>
  <c r="AL50" i="4"/>
  <c r="AM50" i="4" s="1"/>
  <c r="AL49" i="4"/>
  <c r="AM49" i="4" s="1"/>
  <c r="AL48" i="4"/>
  <c r="AM48" i="4" s="1"/>
  <c r="AL47" i="4"/>
  <c r="AM47" i="4" s="1"/>
  <c r="AL46" i="4"/>
  <c r="AM46" i="4" s="1"/>
  <c r="AL45" i="4"/>
  <c r="AM45" i="4" s="1"/>
  <c r="AL44" i="4"/>
  <c r="AM44" i="4" s="1"/>
  <c r="AL43" i="4"/>
  <c r="AM43" i="4" s="1"/>
  <c r="AL42" i="4"/>
  <c r="AM42" i="4" s="1"/>
  <c r="AL41" i="4"/>
  <c r="AM41" i="4" s="1"/>
  <c r="AL40" i="4"/>
  <c r="AM40" i="4" s="1"/>
  <c r="AL39" i="4"/>
  <c r="AM39" i="4" s="1"/>
  <c r="AL38" i="4"/>
  <c r="AM38" i="4" s="1"/>
  <c r="AL37" i="4"/>
  <c r="AM37" i="4" s="1"/>
  <c r="AL36" i="4"/>
  <c r="AM36" i="4" s="1"/>
  <c r="AL35" i="4"/>
  <c r="AM35" i="4" s="1"/>
  <c r="AL34" i="4"/>
  <c r="AM34" i="4" s="1"/>
  <c r="AL33" i="4"/>
  <c r="AM33" i="4" s="1"/>
  <c r="AL32" i="4"/>
  <c r="AM32" i="4" s="1"/>
  <c r="AL31" i="4"/>
  <c r="AM31" i="4" s="1"/>
  <c r="AL30" i="4"/>
  <c r="AM30" i="4" s="1"/>
  <c r="AL29" i="4"/>
  <c r="AM29" i="4" s="1"/>
  <c r="AL28" i="4"/>
  <c r="AM28" i="4" s="1"/>
  <c r="AL27" i="4"/>
  <c r="AM27" i="4" s="1"/>
  <c r="AL26" i="4"/>
  <c r="AM26" i="4" s="1"/>
  <c r="AL25" i="4"/>
  <c r="AM25" i="4" s="1"/>
  <c r="AL24" i="4"/>
  <c r="AM24" i="4" s="1"/>
  <c r="AL23" i="4"/>
  <c r="AM23" i="4" s="1"/>
  <c r="AL22" i="4"/>
  <c r="AM22" i="4" s="1"/>
  <c r="AL21" i="4"/>
  <c r="AM21" i="4" s="1"/>
  <c r="AL20" i="4"/>
  <c r="AM20" i="4" s="1"/>
  <c r="AL19" i="4"/>
  <c r="AM19" i="4" s="1"/>
  <c r="AL18" i="4"/>
  <c r="AM18" i="4" s="1"/>
  <c r="AL17" i="4"/>
  <c r="AM17" i="4" s="1"/>
  <c r="AL16" i="4"/>
  <c r="AM16" i="4" s="1"/>
  <c r="AL15" i="4"/>
  <c r="AM15" i="4" s="1"/>
  <c r="AL14" i="4"/>
  <c r="AM14" i="4" s="1"/>
  <c r="AL13" i="4"/>
  <c r="AM13" i="4" s="1"/>
  <c r="AL12" i="4"/>
  <c r="AM12" i="4" s="1"/>
  <c r="AL11" i="4"/>
  <c r="AM11" i="4" s="1"/>
  <c r="AL9" i="4"/>
  <c r="AM9" i="4" s="1"/>
  <c r="AL8" i="4"/>
  <c r="AM8" i="4" s="1"/>
  <c r="AL7" i="4"/>
  <c r="AM7" i="4" s="1"/>
  <c r="AI87" i="4"/>
  <c r="AJ87" i="4" s="1"/>
  <c r="AI86" i="4"/>
  <c r="AJ86" i="4" s="1"/>
  <c r="AI85" i="4"/>
  <c r="AJ85" i="4" s="1"/>
  <c r="AI84" i="4"/>
  <c r="AJ84" i="4" s="1"/>
  <c r="AI83" i="4"/>
  <c r="AJ83" i="4" s="1"/>
  <c r="AI82" i="4"/>
  <c r="AJ82" i="4" s="1"/>
  <c r="AI81" i="4"/>
  <c r="AJ81" i="4" s="1"/>
  <c r="AI80" i="4"/>
  <c r="AJ80" i="4" s="1"/>
  <c r="AI79" i="4"/>
  <c r="AJ79" i="4" s="1"/>
  <c r="AI78" i="4"/>
  <c r="AJ78" i="4" s="1"/>
  <c r="AI77" i="4"/>
  <c r="AJ77" i="4" s="1"/>
  <c r="AI76" i="4"/>
  <c r="AJ76" i="4" s="1"/>
  <c r="AI75" i="4"/>
  <c r="AJ75" i="4" s="1"/>
  <c r="AI74" i="4"/>
  <c r="AJ74" i="4" s="1"/>
  <c r="AI73" i="4"/>
  <c r="AJ73" i="4" s="1"/>
  <c r="AI72" i="4"/>
  <c r="AJ72" i="4" s="1"/>
  <c r="AI71" i="4"/>
  <c r="AJ71" i="4" s="1"/>
  <c r="AI70" i="4"/>
  <c r="AJ70" i="4" s="1"/>
  <c r="AI69" i="4"/>
  <c r="AJ69" i="4" s="1"/>
  <c r="AI68" i="4"/>
  <c r="AJ68" i="4" s="1"/>
  <c r="AI67" i="4"/>
  <c r="AJ67" i="4" s="1"/>
  <c r="AI66" i="4"/>
  <c r="AJ66" i="4" s="1"/>
  <c r="AI65" i="4"/>
  <c r="AJ65" i="4" s="1"/>
  <c r="AI64" i="4"/>
  <c r="AJ64" i="4" s="1"/>
  <c r="AI63" i="4"/>
  <c r="AJ63" i="4" s="1"/>
  <c r="AI62" i="4"/>
  <c r="AJ62" i="4" s="1"/>
  <c r="AI61" i="4"/>
  <c r="AJ61" i="4" s="1"/>
  <c r="AI60" i="4"/>
  <c r="AJ60" i="4" s="1"/>
  <c r="AI59" i="4"/>
  <c r="AJ59" i="4" s="1"/>
  <c r="AI58" i="4"/>
  <c r="AJ58" i="4" s="1"/>
  <c r="AI57" i="4"/>
  <c r="AJ57" i="4" s="1"/>
  <c r="AI56" i="4"/>
  <c r="AJ56" i="4" s="1"/>
  <c r="AI55" i="4"/>
  <c r="AJ55" i="4" s="1"/>
  <c r="AI54" i="4"/>
  <c r="AJ54" i="4" s="1"/>
  <c r="AI53" i="4"/>
  <c r="AJ53" i="4" s="1"/>
  <c r="AI52" i="4"/>
  <c r="AJ52" i="4" s="1"/>
  <c r="AI51" i="4"/>
  <c r="AJ51" i="4" s="1"/>
  <c r="AI50" i="4"/>
  <c r="AJ50" i="4" s="1"/>
  <c r="AI49" i="4"/>
  <c r="AJ49" i="4" s="1"/>
  <c r="AI48" i="4"/>
  <c r="AJ48" i="4" s="1"/>
  <c r="AI47" i="4"/>
  <c r="AJ47" i="4" s="1"/>
  <c r="AI46" i="4"/>
  <c r="AJ46" i="4" s="1"/>
  <c r="AI45" i="4"/>
  <c r="AJ45" i="4" s="1"/>
  <c r="AI44" i="4"/>
  <c r="AJ44" i="4" s="1"/>
  <c r="AI43" i="4"/>
  <c r="AJ43" i="4" s="1"/>
  <c r="AI42" i="4"/>
  <c r="AJ42" i="4" s="1"/>
  <c r="AI41" i="4"/>
  <c r="AJ41" i="4" s="1"/>
  <c r="AI40" i="4"/>
  <c r="AJ40" i="4" s="1"/>
  <c r="AI39" i="4"/>
  <c r="AJ39" i="4" s="1"/>
  <c r="AI38" i="4"/>
  <c r="AJ38" i="4" s="1"/>
  <c r="AI37" i="4"/>
  <c r="AJ37" i="4" s="1"/>
  <c r="AI36" i="4"/>
  <c r="AJ36" i="4" s="1"/>
  <c r="AI35" i="4"/>
  <c r="AJ35" i="4" s="1"/>
  <c r="AI34" i="4"/>
  <c r="AJ34" i="4" s="1"/>
  <c r="AI33" i="4"/>
  <c r="AJ33" i="4" s="1"/>
  <c r="AI32" i="4"/>
  <c r="AJ32" i="4" s="1"/>
  <c r="AI31" i="4"/>
  <c r="AJ31" i="4" s="1"/>
  <c r="AI30" i="4"/>
  <c r="AJ30" i="4" s="1"/>
  <c r="AI29" i="4"/>
  <c r="AJ29" i="4" s="1"/>
  <c r="AI28" i="4"/>
  <c r="AJ28" i="4" s="1"/>
  <c r="AI27" i="4"/>
  <c r="AJ27" i="4" s="1"/>
  <c r="AI26" i="4"/>
  <c r="AJ26" i="4" s="1"/>
  <c r="AI25" i="4"/>
  <c r="AJ25" i="4" s="1"/>
  <c r="AI24" i="4"/>
  <c r="AJ24" i="4" s="1"/>
  <c r="AI23" i="4"/>
  <c r="AJ23" i="4" s="1"/>
  <c r="AI22" i="4"/>
  <c r="AJ22" i="4" s="1"/>
  <c r="AI21" i="4"/>
  <c r="AJ21" i="4" s="1"/>
  <c r="AI20" i="4"/>
  <c r="AJ20" i="4" s="1"/>
  <c r="AI19" i="4"/>
  <c r="AJ19" i="4" s="1"/>
  <c r="AI18" i="4"/>
  <c r="AJ18" i="4" s="1"/>
  <c r="AI17" i="4"/>
  <c r="AJ17" i="4" s="1"/>
  <c r="AI16" i="4"/>
  <c r="AJ16" i="4" s="1"/>
  <c r="AI15" i="4"/>
  <c r="AJ15" i="4" s="1"/>
  <c r="AI14" i="4"/>
  <c r="AJ14" i="4" s="1"/>
  <c r="AI13" i="4"/>
  <c r="AJ13" i="4" s="1"/>
  <c r="AI12" i="4"/>
  <c r="AJ12" i="4" s="1"/>
  <c r="AI11" i="4"/>
  <c r="AJ11" i="4" s="1"/>
  <c r="AI9" i="4"/>
  <c r="AJ9" i="4" s="1"/>
  <c r="AI8" i="4"/>
  <c r="AJ8" i="4" s="1"/>
  <c r="AI7" i="4"/>
  <c r="AJ7" i="4" s="1"/>
  <c r="AF87" i="4"/>
  <c r="AG87" i="4" s="1"/>
  <c r="AF86" i="4"/>
  <c r="AG86" i="4" s="1"/>
  <c r="AF85" i="4"/>
  <c r="AG85" i="4" s="1"/>
  <c r="AF84" i="4"/>
  <c r="AG84" i="4" s="1"/>
  <c r="AF83" i="4"/>
  <c r="AG83" i="4" s="1"/>
  <c r="AF82" i="4"/>
  <c r="AG82" i="4" s="1"/>
  <c r="AF81" i="4"/>
  <c r="AG81" i="4" s="1"/>
  <c r="AF80" i="4"/>
  <c r="AG80" i="4" s="1"/>
  <c r="AF79" i="4"/>
  <c r="AG79" i="4" s="1"/>
  <c r="AF78" i="4"/>
  <c r="AG78" i="4" s="1"/>
  <c r="AF77" i="4"/>
  <c r="AG77" i="4" s="1"/>
  <c r="AF76" i="4"/>
  <c r="AG76" i="4" s="1"/>
  <c r="AF75" i="4"/>
  <c r="AG75" i="4" s="1"/>
  <c r="AF74" i="4"/>
  <c r="AG74" i="4" s="1"/>
  <c r="AF73" i="4"/>
  <c r="AG73" i="4" s="1"/>
  <c r="AF72" i="4"/>
  <c r="AG72" i="4" s="1"/>
  <c r="AF71" i="4"/>
  <c r="AG71" i="4" s="1"/>
  <c r="AF70" i="4"/>
  <c r="AG70" i="4" s="1"/>
  <c r="AF69" i="4"/>
  <c r="AG69" i="4" s="1"/>
  <c r="AF68" i="4"/>
  <c r="AG68" i="4" s="1"/>
  <c r="AF67" i="4"/>
  <c r="AG67" i="4" s="1"/>
  <c r="AF66" i="4"/>
  <c r="AG66" i="4" s="1"/>
  <c r="AF65" i="4"/>
  <c r="AG65" i="4" s="1"/>
  <c r="AF64" i="4"/>
  <c r="AG64" i="4" s="1"/>
  <c r="AF63" i="4"/>
  <c r="AG63" i="4" s="1"/>
  <c r="AF62" i="4"/>
  <c r="AG62" i="4" s="1"/>
  <c r="AF61" i="4"/>
  <c r="AG61" i="4" s="1"/>
  <c r="AF60" i="4"/>
  <c r="AG60" i="4" s="1"/>
  <c r="AF59" i="4"/>
  <c r="AG59" i="4" s="1"/>
  <c r="AF58" i="4"/>
  <c r="AG58" i="4" s="1"/>
  <c r="AF57" i="4"/>
  <c r="AG57" i="4" s="1"/>
  <c r="AF56" i="4"/>
  <c r="AG56" i="4" s="1"/>
  <c r="AF55" i="4"/>
  <c r="AG55" i="4" s="1"/>
  <c r="AF54" i="4"/>
  <c r="AG54" i="4" s="1"/>
  <c r="AF53" i="4"/>
  <c r="AG53" i="4" s="1"/>
  <c r="AF52" i="4"/>
  <c r="AG52" i="4" s="1"/>
  <c r="AF51" i="4"/>
  <c r="AG51" i="4" s="1"/>
  <c r="AF50" i="4"/>
  <c r="AG50" i="4" s="1"/>
  <c r="AF49" i="4"/>
  <c r="AG49" i="4" s="1"/>
  <c r="AF48" i="4"/>
  <c r="AG48" i="4" s="1"/>
  <c r="AF47" i="4"/>
  <c r="AG47" i="4" s="1"/>
  <c r="AF46" i="4"/>
  <c r="AG46" i="4" s="1"/>
  <c r="AF45" i="4"/>
  <c r="AG45" i="4" s="1"/>
  <c r="AF44" i="4"/>
  <c r="AG44" i="4" s="1"/>
  <c r="AF43" i="4"/>
  <c r="AG43" i="4" s="1"/>
  <c r="AF42" i="4"/>
  <c r="AG42" i="4" s="1"/>
  <c r="AF41" i="4"/>
  <c r="AG41" i="4" s="1"/>
  <c r="AF40" i="4"/>
  <c r="AG40" i="4" s="1"/>
  <c r="AF39" i="4"/>
  <c r="AG39" i="4" s="1"/>
  <c r="AF38" i="4"/>
  <c r="AG38" i="4" s="1"/>
  <c r="AF37" i="4"/>
  <c r="AG37" i="4" s="1"/>
  <c r="AF36" i="4"/>
  <c r="AG36" i="4" s="1"/>
  <c r="AF35" i="4"/>
  <c r="AG35" i="4" s="1"/>
  <c r="AF34" i="4"/>
  <c r="AG34" i="4" s="1"/>
  <c r="AF33" i="4"/>
  <c r="AG33" i="4" s="1"/>
  <c r="AF32" i="4"/>
  <c r="AG32" i="4" s="1"/>
  <c r="AF31" i="4"/>
  <c r="AG31" i="4" s="1"/>
  <c r="AF30" i="4"/>
  <c r="AG30" i="4" s="1"/>
  <c r="AF29" i="4"/>
  <c r="AG29" i="4" s="1"/>
  <c r="AF28" i="4"/>
  <c r="AG28" i="4" s="1"/>
  <c r="AF27" i="4"/>
  <c r="AG27" i="4" s="1"/>
  <c r="AF26" i="4"/>
  <c r="AG26" i="4" s="1"/>
  <c r="AF25" i="4"/>
  <c r="AG25" i="4" s="1"/>
  <c r="AF24" i="4"/>
  <c r="AG24" i="4" s="1"/>
  <c r="AF23" i="4"/>
  <c r="AG23" i="4" s="1"/>
  <c r="AF22" i="4"/>
  <c r="AG22" i="4" s="1"/>
  <c r="AF21" i="4"/>
  <c r="AG21" i="4" s="1"/>
  <c r="AF20" i="4"/>
  <c r="AG20" i="4" s="1"/>
  <c r="AF19" i="4"/>
  <c r="AG19" i="4" s="1"/>
  <c r="AF18" i="4"/>
  <c r="AG18" i="4" s="1"/>
  <c r="AF17" i="4"/>
  <c r="AG17" i="4" s="1"/>
  <c r="AF16" i="4"/>
  <c r="AG16" i="4" s="1"/>
  <c r="AF15" i="4"/>
  <c r="AG15" i="4" s="1"/>
  <c r="AF14" i="4"/>
  <c r="AG14" i="4" s="1"/>
  <c r="AF13" i="4"/>
  <c r="AG13" i="4" s="1"/>
  <c r="AF12" i="4"/>
  <c r="AG12" i="4" s="1"/>
  <c r="AF11" i="4"/>
  <c r="AG11" i="4" s="1"/>
  <c r="AF9" i="4"/>
  <c r="AG9" i="4" s="1"/>
  <c r="AF8" i="4"/>
  <c r="AG8" i="4" s="1"/>
  <c r="AF7" i="4"/>
  <c r="AG7" i="4" s="1"/>
  <c r="AC87" i="4"/>
  <c r="AD87" i="4" s="1"/>
  <c r="AC86" i="4"/>
  <c r="AD86" i="4" s="1"/>
  <c r="AC85" i="4"/>
  <c r="AD85" i="4" s="1"/>
  <c r="AC84" i="4"/>
  <c r="AD84" i="4" s="1"/>
  <c r="AC83" i="4"/>
  <c r="AD83" i="4" s="1"/>
  <c r="AC82" i="4"/>
  <c r="AD82" i="4" s="1"/>
  <c r="AC81" i="4"/>
  <c r="AD81" i="4" s="1"/>
  <c r="AC80" i="4"/>
  <c r="AD80" i="4" s="1"/>
  <c r="AC79" i="4"/>
  <c r="AD79" i="4" s="1"/>
  <c r="AC78" i="4"/>
  <c r="AD78" i="4" s="1"/>
  <c r="AC77" i="4"/>
  <c r="AD77" i="4" s="1"/>
  <c r="AC76" i="4"/>
  <c r="AD76" i="4" s="1"/>
  <c r="AC75" i="4"/>
  <c r="AD75" i="4" s="1"/>
  <c r="AC74" i="4"/>
  <c r="AD74" i="4" s="1"/>
  <c r="AC73" i="4"/>
  <c r="AD73" i="4" s="1"/>
  <c r="AC72" i="4"/>
  <c r="AD72" i="4" s="1"/>
  <c r="AC71" i="4"/>
  <c r="AD71" i="4" s="1"/>
  <c r="AC70" i="4"/>
  <c r="AD70" i="4" s="1"/>
  <c r="AC69" i="4"/>
  <c r="AD69" i="4" s="1"/>
  <c r="AC68" i="4"/>
  <c r="AD68" i="4" s="1"/>
  <c r="AC67" i="4"/>
  <c r="AD67" i="4" s="1"/>
  <c r="AC66" i="4"/>
  <c r="AD66" i="4" s="1"/>
  <c r="AC65" i="4"/>
  <c r="AD65" i="4" s="1"/>
  <c r="AC64" i="4"/>
  <c r="AD64" i="4" s="1"/>
  <c r="AC63" i="4"/>
  <c r="AD63" i="4" s="1"/>
  <c r="AC62" i="4"/>
  <c r="AD62" i="4" s="1"/>
  <c r="AC61" i="4"/>
  <c r="AD61" i="4" s="1"/>
  <c r="AC60" i="4"/>
  <c r="AD60" i="4" s="1"/>
  <c r="AC59" i="4"/>
  <c r="AD59" i="4" s="1"/>
  <c r="AC58" i="4"/>
  <c r="AD58" i="4" s="1"/>
  <c r="AC57" i="4"/>
  <c r="AD57" i="4" s="1"/>
  <c r="AC56" i="4"/>
  <c r="AD56" i="4" s="1"/>
  <c r="AC55" i="4"/>
  <c r="AD55" i="4" s="1"/>
  <c r="AC54" i="4"/>
  <c r="AD54" i="4" s="1"/>
  <c r="AC53" i="4"/>
  <c r="AD53" i="4" s="1"/>
  <c r="AC52" i="4"/>
  <c r="AD52" i="4" s="1"/>
  <c r="AC51" i="4"/>
  <c r="AD51" i="4" s="1"/>
  <c r="AC50" i="4"/>
  <c r="AD50" i="4" s="1"/>
  <c r="AC49" i="4"/>
  <c r="AD49" i="4" s="1"/>
  <c r="AC48" i="4"/>
  <c r="AD48" i="4" s="1"/>
  <c r="AC47" i="4"/>
  <c r="AD47" i="4" s="1"/>
  <c r="AC46" i="4"/>
  <c r="AD46" i="4" s="1"/>
  <c r="AC45" i="4"/>
  <c r="AD45" i="4" s="1"/>
  <c r="AC44" i="4"/>
  <c r="AD44" i="4" s="1"/>
  <c r="AC43" i="4"/>
  <c r="AD43" i="4" s="1"/>
  <c r="AC42" i="4"/>
  <c r="AD42" i="4" s="1"/>
  <c r="AC41" i="4"/>
  <c r="AD41" i="4" s="1"/>
  <c r="AC40" i="4"/>
  <c r="AD40" i="4" s="1"/>
  <c r="AC39" i="4"/>
  <c r="AD39" i="4" s="1"/>
  <c r="AC38" i="4"/>
  <c r="AD38" i="4" s="1"/>
  <c r="AC37" i="4"/>
  <c r="AD37" i="4" s="1"/>
  <c r="AC36" i="4"/>
  <c r="AD36" i="4" s="1"/>
  <c r="AC35" i="4"/>
  <c r="AD35" i="4" s="1"/>
  <c r="AC34" i="4"/>
  <c r="AD34" i="4" s="1"/>
  <c r="AC33" i="4"/>
  <c r="AD33" i="4" s="1"/>
  <c r="AC32" i="4"/>
  <c r="AD32" i="4" s="1"/>
  <c r="AC31" i="4"/>
  <c r="AD31" i="4" s="1"/>
  <c r="AC30" i="4"/>
  <c r="AD30" i="4" s="1"/>
  <c r="AC29" i="4"/>
  <c r="AD29" i="4" s="1"/>
  <c r="AC28" i="4"/>
  <c r="AD28" i="4" s="1"/>
  <c r="AC27" i="4"/>
  <c r="AD27" i="4" s="1"/>
  <c r="AC26" i="4"/>
  <c r="AD26" i="4" s="1"/>
  <c r="AC25" i="4"/>
  <c r="AD25" i="4" s="1"/>
  <c r="AC24" i="4"/>
  <c r="AD24" i="4" s="1"/>
  <c r="AC23" i="4"/>
  <c r="AD23" i="4" s="1"/>
  <c r="AC22" i="4"/>
  <c r="AD22" i="4" s="1"/>
  <c r="AC21" i="4"/>
  <c r="AD21" i="4" s="1"/>
  <c r="AC20" i="4"/>
  <c r="AD20" i="4" s="1"/>
  <c r="AC19" i="4"/>
  <c r="AD19" i="4" s="1"/>
  <c r="AC18" i="4"/>
  <c r="AD18" i="4" s="1"/>
  <c r="AC17" i="4"/>
  <c r="AD17" i="4" s="1"/>
  <c r="AC16" i="4"/>
  <c r="AD16" i="4" s="1"/>
  <c r="AC15" i="4"/>
  <c r="AD15" i="4" s="1"/>
  <c r="AC14" i="4"/>
  <c r="AD14" i="4" s="1"/>
  <c r="AC13" i="4"/>
  <c r="AD13" i="4" s="1"/>
  <c r="AC12" i="4"/>
  <c r="AD12" i="4" s="1"/>
  <c r="AC11" i="4"/>
  <c r="AD11" i="4" s="1"/>
  <c r="AC9" i="4"/>
  <c r="AD9" i="4" s="1"/>
  <c r="AC8" i="4"/>
  <c r="AD8" i="4" s="1"/>
  <c r="AC7" i="4"/>
  <c r="AD7" i="4" s="1"/>
  <c r="Z87" i="4"/>
  <c r="AA87" i="4" s="1"/>
  <c r="Z86" i="4"/>
  <c r="AA86" i="4" s="1"/>
  <c r="Z85" i="4"/>
  <c r="AA85" i="4" s="1"/>
  <c r="Z84" i="4"/>
  <c r="AA84" i="4" s="1"/>
  <c r="Z83" i="4"/>
  <c r="AA83" i="4" s="1"/>
  <c r="Z82" i="4"/>
  <c r="AA82" i="4" s="1"/>
  <c r="Z81" i="4"/>
  <c r="AA81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3" i="4"/>
  <c r="AA73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8" i="4"/>
  <c r="AA38" i="4" s="1"/>
  <c r="Z37" i="4"/>
  <c r="AA37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7" i="4"/>
  <c r="AA27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9" i="4"/>
  <c r="AA9" i="4" s="1"/>
  <c r="Z8" i="4"/>
  <c r="AA8" i="4" s="1"/>
  <c r="Z7" i="4"/>
  <c r="AA7" i="4" s="1"/>
  <c r="W87" i="4"/>
  <c r="X87" i="4" s="1"/>
  <c r="W86" i="4"/>
  <c r="X86" i="4" s="1"/>
  <c r="W85" i="4"/>
  <c r="X85" i="4" s="1"/>
  <c r="W84" i="4"/>
  <c r="X84" i="4" s="1"/>
  <c r="W83" i="4"/>
  <c r="X83" i="4" s="1"/>
  <c r="W82" i="4"/>
  <c r="X82" i="4" s="1"/>
  <c r="W81" i="4"/>
  <c r="X81" i="4" s="1"/>
  <c r="W80" i="4"/>
  <c r="X80" i="4" s="1"/>
  <c r="W79" i="4"/>
  <c r="X79" i="4" s="1"/>
  <c r="W78" i="4"/>
  <c r="X78" i="4" s="1"/>
  <c r="W77" i="4"/>
  <c r="X77" i="4" s="1"/>
  <c r="W76" i="4"/>
  <c r="X76" i="4" s="1"/>
  <c r="W75" i="4"/>
  <c r="X75" i="4" s="1"/>
  <c r="W74" i="4"/>
  <c r="X74" i="4" s="1"/>
  <c r="W73" i="4"/>
  <c r="X73" i="4" s="1"/>
  <c r="W72" i="4"/>
  <c r="X72" i="4" s="1"/>
  <c r="W71" i="4"/>
  <c r="X71" i="4" s="1"/>
  <c r="W70" i="4"/>
  <c r="X70" i="4" s="1"/>
  <c r="W69" i="4"/>
  <c r="X69" i="4" s="1"/>
  <c r="W68" i="4"/>
  <c r="X68" i="4" s="1"/>
  <c r="W67" i="4"/>
  <c r="X67" i="4" s="1"/>
  <c r="W66" i="4"/>
  <c r="X66" i="4" s="1"/>
  <c r="W65" i="4"/>
  <c r="X65" i="4" s="1"/>
  <c r="W64" i="4"/>
  <c r="X64" i="4" s="1"/>
  <c r="W63" i="4"/>
  <c r="X63" i="4" s="1"/>
  <c r="W62" i="4"/>
  <c r="X62" i="4" s="1"/>
  <c r="W61" i="4"/>
  <c r="X61" i="4" s="1"/>
  <c r="W60" i="4"/>
  <c r="X60" i="4" s="1"/>
  <c r="W59" i="4"/>
  <c r="X59" i="4" s="1"/>
  <c r="W58" i="4"/>
  <c r="X58" i="4" s="1"/>
  <c r="W57" i="4"/>
  <c r="X57" i="4" s="1"/>
  <c r="W56" i="4"/>
  <c r="X56" i="4" s="1"/>
  <c r="W55" i="4"/>
  <c r="X55" i="4" s="1"/>
  <c r="W54" i="4"/>
  <c r="X54" i="4" s="1"/>
  <c r="W53" i="4"/>
  <c r="X53" i="4" s="1"/>
  <c r="W52" i="4"/>
  <c r="X52" i="4" s="1"/>
  <c r="W51" i="4"/>
  <c r="X51" i="4" s="1"/>
  <c r="W50" i="4"/>
  <c r="X50" i="4" s="1"/>
  <c r="W49" i="4"/>
  <c r="X49" i="4" s="1"/>
  <c r="W48" i="4"/>
  <c r="X48" i="4" s="1"/>
  <c r="W47" i="4"/>
  <c r="X47" i="4" s="1"/>
  <c r="W46" i="4"/>
  <c r="X46" i="4" s="1"/>
  <c r="W45" i="4"/>
  <c r="X45" i="4" s="1"/>
  <c r="W44" i="4"/>
  <c r="X44" i="4" s="1"/>
  <c r="W43" i="4"/>
  <c r="X43" i="4" s="1"/>
  <c r="W42" i="4"/>
  <c r="X42" i="4" s="1"/>
  <c r="W41" i="4"/>
  <c r="X41" i="4" s="1"/>
  <c r="W40" i="4"/>
  <c r="X40" i="4" s="1"/>
  <c r="W39" i="4"/>
  <c r="X39" i="4" s="1"/>
  <c r="W38" i="4"/>
  <c r="X38" i="4" s="1"/>
  <c r="W37" i="4"/>
  <c r="X37" i="4" s="1"/>
  <c r="W36" i="4"/>
  <c r="X36" i="4" s="1"/>
  <c r="W35" i="4"/>
  <c r="X35" i="4" s="1"/>
  <c r="W34" i="4"/>
  <c r="X34" i="4" s="1"/>
  <c r="W33" i="4"/>
  <c r="X33" i="4" s="1"/>
  <c r="W32" i="4"/>
  <c r="X32" i="4" s="1"/>
  <c r="W31" i="4"/>
  <c r="X31" i="4" s="1"/>
  <c r="W30" i="4"/>
  <c r="X30" i="4" s="1"/>
  <c r="W29" i="4"/>
  <c r="X29" i="4" s="1"/>
  <c r="W28" i="4"/>
  <c r="X28" i="4" s="1"/>
  <c r="W27" i="4"/>
  <c r="X27" i="4" s="1"/>
  <c r="W26" i="4"/>
  <c r="X26" i="4" s="1"/>
  <c r="W25" i="4"/>
  <c r="X25" i="4" s="1"/>
  <c r="W24" i="4"/>
  <c r="X24" i="4" s="1"/>
  <c r="W23" i="4"/>
  <c r="X23" i="4" s="1"/>
  <c r="W22" i="4"/>
  <c r="X22" i="4" s="1"/>
  <c r="W21" i="4"/>
  <c r="X21" i="4" s="1"/>
  <c r="W20" i="4"/>
  <c r="X20" i="4" s="1"/>
  <c r="W19" i="4"/>
  <c r="X19" i="4" s="1"/>
  <c r="W18" i="4"/>
  <c r="X18" i="4" s="1"/>
  <c r="W17" i="4"/>
  <c r="X17" i="4" s="1"/>
  <c r="W16" i="4"/>
  <c r="X16" i="4" s="1"/>
  <c r="W15" i="4"/>
  <c r="X15" i="4" s="1"/>
  <c r="W14" i="4"/>
  <c r="X14" i="4" s="1"/>
  <c r="W13" i="4"/>
  <c r="X13" i="4" s="1"/>
  <c r="W12" i="4"/>
  <c r="X12" i="4" s="1"/>
  <c r="W11" i="4"/>
  <c r="X11" i="4" s="1"/>
  <c r="W9" i="4"/>
  <c r="X9" i="4" s="1"/>
  <c r="W8" i="4"/>
  <c r="X8" i="4" s="1"/>
  <c r="W7" i="4"/>
  <c r="X7" i="4" s="1"/>
  <c r="T87" i="4"/>
  <c r="U87" i="4" s="1"/>
  <c r="T86" i="4"/>
  <c r="U86" i="4" s="1"/>
  <c r="T85" i="4"/>
  <c r="U85" i="4" s="1"/>
  <c r="T84" i="4"/>
  <c r="U84" i="4" s="1"/>
  <c r="T83" i="4"/>
  <c r="U83" i="4" s="1"/>
  <c r="T82" i="4"/>
  <c r="U82" i="4" s="1"/>
  <c r="T81" i="4"/>
  <c r="U81" i="4" s="1"/>
  <c r="T80" i="4"/>
  <c r="U80" i="4" s="1"/>
  <c r="T79" i="4"/>
  <c r="U79" i="4" s="1"/>
  <c r="T78" i="4"/>
  <c r="U78" i="4" s="1"/>
  <c r="T77" i="4"/>
  <c r="U77" i="4" s="1"/>
  <c r="T76" i="4"/>
  <c r="U76" i="4" s="1"/>
  <c r="T75" i="4"/>
  <c r="U75" i="4" s="1"/>
  <c r="T74" i="4"/>
  <c r="U74" i="4" s="1"/>
  <c r="T73" i="4"/>
  <c r="U73" i="4" s="1"/>
  <c r="T72" i="4"/>
  <c r="U72" i="4" s="1"/>
  <c r="T71" i="4"/>
  <c r="U71" i="4" s="1"/>
  <c r="T70" i="4"/>
  <c r="U70" i="4" s="1"/>
  <c r="T69" i="4"/>
  <c r="U69" i="4" s="1"/>
  <c r="T68" i="4"/>
  <c r="U68" i="4" s="1"/>
  <c r="T67" i="4"/>
  <c r="U67" i="4" s="1"/>
  <c r="T66" i="4"/>
  <c r="U66" i="4" s="1"/>
  <c r="T65" i="4"/>
  <c r="U65" i="4" s="1"/>
  <c r="T64" i="4"/>
  <c r="U64" i="4" s="1"/>
  <c r="T63" i="4"/>
  <c r="U63" i="4" s="1"/>
  <c r="T62" i="4"/>
  <c r="U62" i="4" s="1"/>
  <c r="T61" i="4"/>
  <c r="U61" i="4" s="1"/>
  <c r="T60" i="4"/>
  <c r="U60" i="4" s="1"/>
  <c r="T59" i="4"/>
  <c r="U59" i="4" s="1"/>
  <c r="T58" i="4"/>
  <c r="U58" i="4" s="1"/>
  <c r="T57" i="4"/>
  <c r="U57" i="4" s="1"/>
  <c r="T56" i="4"/>
  <c r="U56" i="4" s="1"/>
  <c r="T55" i="4"/>
  <c r="U55" i="4" s="1"/>
  <c r="T54" i="4"/>
  <c r="U54" i="4" s="1"/>
  <c r="T53" i="4"/>
  <c r="U53" i="4" s="1"/>
  <c r="T52" i="4"/>
  <c r="U52" i="4" s="1"/>
  <c r="T51" i="4"/>
  <c r="U51" i="4" s="1"/>
  <c r="T50" i="4"/>
  <c r="U50" i="4" s="1"/>
  <c r="T49" i="4"/>
  <c r="U49" i="4" s="1"/>
  <c r="T48" i="4"/>
  <c r="U48" i="4" s="1"/>
  <c r="T47" i="4"/>
  <c r="U47" i="4" s="1"/>
  <c r="T46" i="4"/>
  <c r="U46" i="4" s="1"/>
  <c r="T45" i="4"/>
  <c r="U45" i="4" s="1"/>
  <c r="T44" i="4"/>
  <c r="U44" i="4" s="1"/>
  <c r="T43" i="4"/>
  <c r="U43" i="4" s="1"/>
  <c r="T42" i="4"/>
  <c r="U42" i="4" s="1"/>
  <c r="T41" i="4"/>
  <c r="U41" i="4" s="1"/>
  <c r="T40" i="4"/>
  <c r="U40" i="4" s="1"/>
  <c r="T39" i="4"/>
  <c r="U39" i="4" s="1"/>
  <c r="T38" i="4"/>
  <c r="U38" i="4" s="1"/>
  <c r="T37" i="4"/>
  <c r="U37" i="4" s="1"/>
  <c r="T36" i="4"/>
  <c r="U36" i="4" s="1"/>
  <c r="T35" i="4"/>
  <c r="U35" i="4" s="1"/>
  <c r="T34" i="4"/>
  <c r="U34" i="4" s="1"/>
  <c r="T33" i="4"/>
  <c r="U33" i="4" s="1"/>
  <c r="T32" i="4"/>
  <c r="U32" i="4" s="1"/>
  <c r="T31" i="4"/>
  <c r="U31" i="4" s="1"/>
  <c r="T30" i="4"/>
  <c r="U30" i="4" s="1"/>
  <c r="T29" i="4"/>
  <c r="U29" i="4" s="1"/>
  <c r="T28" i="4"/>
  <c r="U28" i="4" s="1"/>
  <c r="T27" i="4"/>
  <c r="U27" i="4" s="1"/>
  <c r="T26" i="4"/>
  <c r="U26" i="4" s="1"/>
  <c r="T25" i="4"/>
  <c r="U25" i="4" s="1"/>
  <c r="T24" i="4"/>
  <c r="U24" i="4" s="1"/>
  <c r="T23" i="4"/>
  <c r="U23" i="4" s="1"/>
  <c r="T22" i="4"/>
  <c r="U22" i="4" s="1"/>
  <c r="T21" i="4"/>
  <c r="U21" i="4" s="1"/>
  <c r="T20" i="4"/>
  <c r="U20" i="4" s="1"/>
  <c r="T19" i="4"/>
  <c r="U19" i="4" s="1"/>
  <c r="T18" i="4"/>
  <c r="U18" i="4" s="1"/>
  <c r="T17" i="4"/>
  <c r="U17" i="4" s="1"/>
  <c r="T16" i="4"/>
  <c r="U16" i="4" s="1"/>
  <c r="T15" i="4"/>
  <c r="U15" i="4" s="1"/>
  <c r="T14" i="4"/>
  <c r="U14" i="4" s="1"/>
  <c r="T13" i="4"/>
  <c r="U13" i="4" s="1"/>
  <c r="T12" i="4"/>
  <c r="U12" i="4" s="1"/>
  <c r="T11" i="4"/>
  <c r="U11" i="4" s="1"/>
  <c r="T9" i="4"/>
  <c r="U9" i="4" s="1"/>
  <c r="T8" i="4"/>
  <c r="U8" i="4" s="1"/>
  <c r="T7" i="4"/>
  <c r="U7" i="4" s="1"/>
  <c r="Q87" i="4"/>
  <c r="R87" i="4" s="1"/>
  <c r="Q86" i="4"/>
  <c r="R86" i="4" s="1"/>
  <c r="Q85" i="4"/>
  <c r="R85" i="4" s="1"/>
  <c r="Q84" i="4"/>
  <c r="R84" i="4" s="1"/>
  <c r="Q83" i="4"/>
  <c r="R83" i="4" s="1"/>
  <c r="Q82" i="4"/>
  <c r="R82" i="4" s="1"/>
  <c r="Q81" i="4"/>
  <c r="R81" i="4" s="1"/>
  <c r="Q80" i="4"/>
  <c r="R80" i="4" s="1"/>
  <c r="Q79" i="4"/>
  <c r="R79" i="4" s="1"/>
  <c r="Q78" i="4"/>
  <c r="R78" i="4" s="1"/>
  <c r="Q77" i="4"/>
  <c r="R77" i="4" s="1"/>
  <c r="Q76" i="4"/>
  <c r="R76" i="4" s="1"/>
  <c r="Q75" i="4"/>
  <c r="R75" i="4" s="1"/>
  <c r="Q74" i="4"/>
  <c r="R74" i="4" s="1"/>
  <c r="Q73" i="4"/>
  <c r="R73" i="4" s="1"/>
  <c r="Q72" i="4"/>
  <c r="R72" i="4" s="1"/>
  <c r="Q71" i="4"/>
  <c r="R71" i="4" s="1"/>
  <c r="Q70" i="4"/>
  <c r="R70" i="4" s="1"/>
  <c r="Q69" i="4"/>
  <c r="R69" i="4" s="1"/>
  <c r="Q68" i="4"/>
  <c r="R68" i="4" s="1"/>
  <c r="Q67" i="4"/>
  <c r="R67" i="4" s="1"/>
  <c r="Q66" i="4"/>
  <c r="R66" i="4" s="1"/>
  <c r="Q65" i="4"/>
  <c r="R65" i="4" s="1"/>
  <c r="Q64" i="4"/>
  <c r="R64" i="4" s="1"/>
  <c r="Q63" i="4"/>
  <c r="R63" i="4" s="1"/>
  <c r="Q62" i="4"/>
  <c r="R62" i="4" s="1"/>
  <c r="Q61" i="4"/>
  <c r="R61" i="4" s="1"/>
  <c r="Q60" i="4"/>
  <c r="R60" i="4" s="1"/>
  <c r="Q59" i="4"/>
  <c r="R59" i="4" s="1"/>
  <c r="Q58" i="4"/>
  <c r="R58" i="4" s="1"/>
  <c r="Q57" i="4"/>
  <c r="R57" i="4" s="1"/>
  <c r="Q56" i="4"/>
  <c r="R56" i="4" s="1"/>
  <c r="Q55" i="4"/>
  <c r="R55" i="4" s="1"/>
  <c r="Q54" i="4"/>
  <c r="R54" i="4" s="1"/>
  <c r="Q53" i="4"/>
  <c r="R53" i="4" s="1"/>
  <c r="Q52" i="4"/>
  <c r="R52" i="4" s="1"/>
  <c r="Q51" i="4"/>
  <c r="R51" i="4" s="1"/>
  <c r="Q50" i="4"/>
  <c r="R50" i="4" s="1"/>
  <c r="Q49" i="4"/>
  <c r="R49" i="4" s="1"/>
  <c r="Q48" i="4"/>
  <c r="R48" i="4" s="1"/>
  <c r="Q47" i="4"/>
  <c r="R47" i="4" s="1"/>
  <c r="Q46" i="4"/>
  <c r="R46" i="4" s="1"/>
  <c r="Q45" i="4"/>
  <c r="R45" i="4" s="1"/>
  <c r="Q44" i="4"/>
  <c r="R44" i="4" s="1"/>
  <c r="Q43" i="4"/>
  <c r="R43" i="4" s="1"/>
  <c r="Q42" i="4"/>
  <c r="R42" i="4" s="1"/>
  <c r="Q41" i="4"/>
  <c r="R41" i="4" s="1"/>
  <c r="Q40" i="4"/>
  <c r="R40" i="4" s="1"/>
  <c r="Q39" i="4"/>
  <c r="R39" i="4" s="1"/>
  <c r="Q38" i="4"/>
  <c r="R38" i="4" s="1"/>
  <c r="Q37" i="4"/>
  <c r="R37" i="4" s="1"/>
  <c r="Q36" i="4"/>
  <c r="R36" i="4" s="1"/>
  <c r="Q35" i="4"/>
  <c r="R35" i="4" s="1"/>
  <c r="Q34" i="4"/>
  <c r="R34" i="4" s="1"/>
  <c r="Q33" i="4"/>
  <c r="R33" i="4" s="1"/>
  <c r="Q32" i="4"/>
  <c r="R32" i="4" s="1"/>
  <c r="Q31" i="4"/>
  <c r="R31" i="4" s="1"/>
  <c r="Q30" i="4"/>
  <c r="R30" i="4" s="1"/>
  <c r="Q29" i="4"/>
  <c r="R29" i="4" s="1"/>
  <c r="Q28" i="4"/>
  <c r="R28" i="4" s="1"/>
  <c r="Q27" i="4"/>
  <c r="R27" i="4" s="1"/>
  <c r="Q26" i="4"/>
  <c r="R26" i="4" s="1"/>
  <c r="Q25" i="4"/>
  <c r="R25" i="4" s="1"/>
  <c r="Q24" i="4"/>
  <c r="R24" i="4" s="1"/>
  <c r="Q23" i="4"/>
  <c r="R23" i="4" s="1"/>
  <c r="Q22" i="4"/>
  <c r="R22" i="4" s="1"/>
  <c r="Q21" i="4"/>
  <c r="R21" i="4" s="1"/>
  <c r="Q20" i="4"/>
  <c r="R20" i="4" s="1"/>
  <c r="Q19" i="4"/>
  <c r="R19" i="4" s="1"/>
  <c r="Q18" i="4"/>
  <c r="R18" i="4" s="1"/>
  <c r="Q17" i="4"/>
  <c r="R17" i="4" s="1"/>
  <c r="Q16" i="4"/>
  <c r="R16" i="4" s="1"/>
  <c r="Q15" i="4"/>
  <c r="R15" i="4" s="1"/>
  <c r="Q14" i="4"/>
  <c r="R14" i="4" s="1"/>
  <c r="Q13" i="4"/>
  <c r="R13" i="4" s="1"/>
  <c r="Q12" i="4"/>
  <c r="R12" i="4" s="1"/>
  <c r="Q11" i="4"/>
  <c r="R11" i="4" s="1"/>
  <c r="Q9" i="4"/>
  <c r="R9" i="4" s="1"/>
  <c r="Q8" i="4"/>
  <c r="R8" i="4" s="1"/>
  <c r="Q7" i="4"/>
  <c r="R7" i="4" s="1"/>
  <c r="N87" i="4"/>
  <c r="O87" i="4" s="1"/>
  <c r="N86" i="4"/>
  <c r="O86" i="4" s="1"/>
  <c r="N85" i="4"/>
  <c r="O85" i="4" s="1"/>
  <c r="N84" i="4"/>
  <c r="O84" i="4" s="1"/>
  <c r="N83" i="4"/>
  <c r="O83" i="4" s="1"/>
  <c r="N82" i="4"/>
  <c r="O82" i="4" s="1"/>
  <c r="N81" i="4"/>
  <c r="O81" i="4" s="1"/>
  <c r="N80" i="4"/>
  <c r="O80" i="4" s="1"/>
  <c r="N79" i="4"/>
  <c r="O79" i="4" s="1"/>
  <c r="N78" i="4"/>
  <c r="O78" i="4" s="1"/>
  <c r="N77" i="4"/>
  <c r="O77" i="4" s="1"/>
  <c r="N76" i="4"/>
  <c r="O76" i="4" s="1"/>
  <c r="N75" i="4"/>
  <c r="O75" i="4" s="1"/>
  <c r="N74" i="4"/>
  <c r="O74" i="4" s="1"/>
  <c r="N73" i="4"/>
  <c r="O73" i="4" s="1"/>
  <c r="N72" i="4"/>
  <c r="O72" i="4" s="1"/>
  <c r="N71" i="4"/>
  <c r="O71" i="4" s="1"/>
  <c r="N70" i="4"/>
  <c r="O70" i="4" s="1"/>
  <c r="N69" i="4"/>
  <c r="O69" i="4" s="1"/>
  <c r="N68" i="4"/>
  <c r="O68" i="4" s="1"/>
  <c r="N67" i="4"/>
  <c r="O67" i="4" s="1"/>
  <c r="N66" i="4"/>
  <c r="O66" i="4" s="1"/>
  <c r="N65" i="4"/>
  <c r="O65" i="4" s="1"/>
  <c r="N64" i="4"/>
  <c r="O64" i="4" s="1"/>
  <c r="N63" i="4"/>
  <c r="O63" i="4" s="1"/>
  <c r="N62" i="4"/>
  <c r="O62" i="4" s="1"/>
  <c r="N61" i="4"/>
  <c r="O61" i="4" s="1"/>
  <c r="N60" i="4"/>
  <c r="O60" i="4" s="1"/>
  <c r="N59" i="4"/>
  <c r="O59" i="4" s="1"/>
  <c r="N58" i="4"/>
  <c r="O58" i="4" s="1"/>
  <c r="N57" i="4"/>
  <c r="O57" i="4" s="1"/>
  <c r="N56" i="4"/>
  <c r="O56" i="4" s="1"/>
  <c r="N55" i="4"/>
  <c r="O55" i="4" s="1"/>
  <c r="N54" i="4"/>
  <c r="O54" i="4" s="1"/>
  <c r="N53" i="4"/>
  <c r="O53" i="4" s="1"/>
  <c r="N52" i="4"/>
  <c r="O52" i="4" s="1"/>
  <c r="N51" i="4"/>
  <c r="O51" i="4" s="1"/>
  <c r="N50" i="4"/>
  <c r="O50" i="4" s="1"/>
  <c r="N49" i="4"/>
  <c r="O49" i="4" s="1"/>
  <c r="N48" i="4"/>
  <c r="O48" i="4" s="1"/>
  <c r="N47" i="4"/>
  <c r="O47" i="4" s="1"/>
  <c r="N46" i="4"/>
  <c r="O46" i="4" s="1"/>
  <c r="N45" i="4"/>
  <c r="O45" i="4" s="1"/>
  <c r="N44" i="4"/>
  <c r="O44" i="4" s="1"/>
  <c r="N43" i="4"/>
  <c r="O43" i="4" s="1"/>
  <c r="N42" i="4"/>
  <c r="O42" i="4" s="1"/>
  <c r="N41" i="4"/>
  <c r="O41" i="4" s="1"/>
  <c r="N40" i="4"/>
  <c r="O40" i="4" s="1"/>
  <c r="N39" i="4"/>
  <c r="O39" i="4" s="1"/>
  <c r="N38" i="4"/>
  <c r="O38" i="4" s="1"/>
  <c r="N37" i="4"/>
  <c r="O37" i="4" s="1"/>
  <c r="N36" i="4"/>
  <c r="O36" i="4" s="1"/>
  <c r="N35" i="4"/>
  <c r="O35" i="4" s="1"/>
  <c r="N34" i="4"/>
  <c r="O34" i="4" s="1"/>
  <c r="N33" i="4"/>
  <c r="O33" i="4" s="1"/>
  <c r="N32" i="4"/>
  <c r="O32" i="4" s="1"/>
  <c r="N31" i="4"/>
  <c r="O31" i="4" s="1"/>
  <c r="N30" i="4"/>
  <c r="O30" i="4" s="1"/>
  <c r="N29" i="4"/>
  <c r="O29" i="4" s="1"/>
  <c r="N28" i="4"/>
  <c r="O28" i="4" s="1"/>
  <c r="N27" i="4"/>
  <c r="O27" i="4" s="1"/>
  <c r="N26" i="4"/>
  <c r="O26" i="4" s="1"/>
  <c r="N25" i="4"/>
  <c r="O25" i="4" s="1"/>
  <c r="N24" i="4"/>
  <c r="O24" i="4" s="1"/>
  <c r="N23" i="4"/>
  <c r="O23" i="4" s="1"/>
  <c r="N22" i="4"/>
  <c r="O22" i="4" s="1"/>
  <c r="N21" i="4"/>
  <c r="O21" i="4" s="1"/>
  <c r="N20" i="4"/>
  <c r="O20" i="4" s="1"/>
  <c r="N19" i="4"/>
  <c r="O19" i="4" s="1"/>
  <c r="N18" i="4"/>
  <c r="O18" i="4" s="1"/>
  <c r="N17" i="4"/>
  <c r="O17" i="4" s="1"/>
  <c r="N16" i="4"/>
  <c r="O16" i="4" s="1"/>
  <c r="N15" i="4"/>
  <c r="O15" i="4" s="1"/>
  <c r="N14" i="4"/>
  <c r="O14" i="4" s="1"/>
  <c r="N13" i="4"/>
  <c r="O13" i="4" s="1"/>
  <c r="N12" i="4"/>
  <c r="O12" i="4" s="1"/>
  <c r="N11" i="4"/>
  <c r="O11" i="4" s="1"/>
  <c r="N9" i="4"/>
  <c r="O9" i="4" s="1"/>
  <c r="N8" i="4"/>
  <c r="O8" i="4" s="1"/>
  <c r="N7" i="4"/>
  <c r="O7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L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L65" i="4" s="1"/>
  <c r="K64" i="4"/>
  <c r="L64" i="4" s="1"/>
  <c r="K63" i="4"/>
  <c r="L63" i="4" s="1"/>
  <c r="K62" i="4"/>
  <c r="L62" i="4" s="1"/>
  <c r="K61" i="4"/>
  <c r="L61" i="4" s="1"/>
  <c r="K60" i="4"/>
  <c r="L60" i="4" s="1"/>
  <c r="K59" i="4"/>
  <c r="L59" i="4" s="1"/>
  <c r="K58" i="4"/>
  <c r="L58" i="4" s="1"/>
  <c r="K57" i="4"/>
  <c r="L57" i="4" s="1"/>
  <c r="K56" i="4"/>
  <c r="L56" i="4" s="1"/>
  <c r="K55" i="4"/>
  <c r="L55" i="4" s="1"/>
  <c r="K54" i="4"/>
  <c r="L54" i="4" s="1"/>
  <c r="K53" i="4"/>
  <c r="L53" i="4" s="1"/>
  <c r="K52" i="4"/>
  <c r="L52" i="4" s="1"/>
  <c r="K51" i="4"/>
  <c r="L51" i="4" s="1"/>
  <c r="K50" i="4"/>
  <c r="L50" i="4" s="1"/>
  <c r="K49" i="4"/>
  <c r="L49" i="4" s="1"/>
  <c r="K48" i="4"/>
  <c r="L48" i="4" s="1"/>
  <c r="K47" i="4"/>
  <c r="L47" i="4" s="1"/>
  <c r="K46" i="4"/>
  <c r="L46" i="4" s="1"/>
  <c r="K45" i="4"/>
  <c r="L45" i="4" s="1"/>
  <c r="K44" i="4"/>
  <c r="L44" i="4" s="1"/>
  <c r="K43" i="4"/>
  <c r="L43" i="4" s="1"/>
  <c r="K42" i="4"/>
  <c r="L42" i="4" s="1"/>
  <c r="K41" i="4"/>
  <c r="L41" i="4" s="1"/>
  <c r="K40" i="4"/>
  <c r="L40" i="4" s="1"/>
  <c r="K39" i="4"/>
  <c r="L39" i="4" s="1"/>
  <c r="K38" i="4"/>
  <c r="L38" i="4" s="1"/>
  <c r="K37" i="4"/>
  <c r="L37" i="4" s="1"/>
  <c r="K36" i="4"/>
  <c r="L36" i="4" s="1"/>
  <c r="K35" i="4"/>
  <c r="L35" i="4" s="1"/>
  <c r="K34" i="4"/>
  <c r="L34" i="4" s="1"/>
  <c r="K33" i="4"/>
  <c r="L33" i="4" s="1"/>
  <c r="K32" i="4"/>
  <c r="L32" i="4" s="1"/>
  <c r="K31" i="4"/>
  <c r="L31" i="4" s="1"/>
  <c r="K30" i="4"/>
  <c r="L30" i="4" s="1"/>
  <c r="K29" i="4"/>
  <c r="L29" i="4" s="1"/>
  <c r="K28" i="4"/>
  <c r="L28" i="4" s="1"/>
  <c r="K27" i="4"/>
  <c r="L27" i="4" s="1"/>
  <c r="K26" i="4"/>
  <c r="L26" i="4" s="1"/>
  <c r="K25" i="4"/>
  <c r="L25" i="4" s="1"/>
  <c r="K24" i="4"/>
  <c r="L24" i="4" s="1"/>
  <c r="K23" i="4"/>
  <c r="L23" i="4" s="1"/>
  <c r="K22" i="4"/>
  <c r="L22" i="4" s="1"/>
  <c r="K21" i="4"/>
  <c r="L21" i="4" s="1"/>
  <c r="K20" i="4"/>
  <c r="L20" i="4" s="1"/>
  <c r="K19" i="4"/>
  <c r="L19" i="4" s="1"/>
  <c r="K18" i="4"/>
  <c r="L18" i="4" s="1"/>
  <c r="K17" i="4"/>
  <c r="L17" i="4" s="1"/>
  <c r="K16" i="4"/>
  <c r="L16" i="4" s="1"/>
  <c r="K15" i="4"/>
  <c r="L15" i="4" s="1"/>
  <c r="K14" i="4"/>
  <c r="L14" i="4" s="1"/>
  <c r="K13" i="4"/>
  <c r="L13" i="4" s="1"/>
  <c r="K12" i="4"/>
  <c r="L12" i="4" s="1"/>
  <c r="K11" i="4"/>
  <c r="L11" i="4" s="1"/>
  <c r="K9" i="4"/>
  <c r="L9" i="4" s="1"/>
  <c r="K8" i="4"/>
  <c r="L8" i="4" s="1"/>
  <c r="K7" i="4"/>
  <c r="L7" i="4" s="1"/>
  <c r="H87" i="4"/>
  <c r="I87" i="4" s="1"/>
  <c r="H86" i="4"/>
  <c r="I86" i="4" s="1"/>
  <c r="H85" i="4"/>
  <c r="I85" i="4" s="1"/>
  <c r="H84" i="4"/>
  <c r="I84" i="4" s="1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9" i="4"/>
  <c r="I9" i="4" s="1"/>
  <c r="H8" i="4"/>
  <c r="I8" i="4" s="1"/>
  <c r="H7" i="4"/>
  <c r="I7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" i="4"/>
  <c r="F8" i="4" s="1"/>
  <c r="E9" i="4"/>
  <c r="F9" i="4" s="1"/>
  <c r="E7" i="4"/>
  <c r="F7" i="4" s="1"/>
  <c r="N10" i="4" l="1"/>
  <c r="O10" i="4" s="1"/>
  <c r="CO10" i="4"/>
  <c r="CP10" i="4" s="1"/>
  <c r="CB10" i="4"/>
  <c r="CC10" i="4" s="1"/>
  <c r="BP10" i="4"/>
  <c r="BQ10" i="4" s="1"/>
  <c r="BB10" i="4"/>
  <c r="BC10" i="4" s="1"/>
  <c r="AO10" i="4"/>
  <c r="AP10" i="4" s="1"/>
  <c r="H10" i="4"/>
  <c r="I10" i="4" s="1"/>
  <c r="AC10" i="4"/>
  <c r="AD10" i="4" s="1"/>
  <c r="Q10" i="4"/>
  <c r="R10" i="4" s="1"/>
  <c r="CE10" i="4"/>
  <c r="CF10" i="4" s="1"/>
  <c r="BS10" i="4"/>
  <c r="BT10" i="4" s="1"/>
  <c r="AR10" i="4"/>
  <c r="AS10" i="4" s="1"/>
  <c r="AF10" i="4"/>
  <c r="AG10" i="4" s="1"/>
  <c r="CR10" i="4"/>
  <c r="CS10" i="4" s="1"/>
  <c r="BE10" i="4"/>
  <c r="BF10" i="4" s="1"/>
  <c r="T10" i="4"/>
  <c r="U10" i="4" s="1"/>
  <c r="CH10" i="4"/>
  <c r="CI10" i="4" s="1"/>
  <c r="BV10" i="4"/>
  <c r="BW10" i="4" s="1"/>
  <c r="BH10" i="4"/>
  <c r="BI10" i="4" s="1"/>
  <c r="AU10" i="4"/>
  <c r="AV10" i="4" s="1"/>
  <c r="AI10" i="4"/>
  <c r="AJ10" i="4" s="1"/>
  <c r="Z10" i="4"/>
  <c r="AA10" i="4" s="1"/>
  <c r="W10" i="4"/>
  <c r="X10" i="4" s="1"/>
  <c r="K10" i="4"/>
  <c r="L10" i="4" s="1"/>
  <c r="CK10" i="4"/>
  <c r="CL10" i="4" s="1"/>
  <c r="BY10" i="4"/>
  <c r="BZ10" i="4" s="1"/>
  <c r="BM10" i="4"/>
  <c r="BN10" i="4" s="1"/>
  <c r="AY10" i="4"/>
  <c r="AZ10" i="4" s="1"/>
  <c r="AL10" i="4"/>
  <c r="AM10" i="4" s="1"/>
  <c r="E10" i="4"/>
  <c r="F10" i="4" s="1"/>
  <c r="CX3" i="4" l="1"/>
  <c r="CX4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 l="1"/>
  <c r="AX88" i="4"/>
  <c r="CT88" i="4"/>
  <c r="CV88" i="4"/>
  <c r="C89" i="4"/>
  <c r="C90" i="4"/>
  <c r="C91" i="4"/>
  <c r="C8" i="4" l="1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92" i="4"/>
  <c r="C93" i="4"/>
  <c r="C7" i="4"/>
  <c r="CV8" i="4" l="1"/>
  <c r="CV9" i="4"/>
  <c r="CV10" i="4"/>
  <c r="CV11" i="4"/>
  <c r="CV12" i="4"/>
  <c r="CV13" i="4"/>
  <c r="CV14" i="4"/>
  <c r="CV15" i="4"/>
  <c r="CV16" i="4"/>
  <c r="CV17" i="4"/>
  <c r="CV18" i="4"/>
  <c r="CV19" i="4"/>
  <c r="CV20" i="4"/>
  <c r="CV21" i="4"/>
  <c r="CV22" i="4"/>
  <c r="CV23" i="4"/>
  <c r="CV24" i="4"/>
  <c r="CV25" i="4"/>
  <c r="CV26" i="4"/>
  <c r="CV27" i="4"/>
  <c r="CV28" i="4"/>
  <c r="CV29" i="4"/>
  <c r="CV30" i="4"/>
  <c r="CV31" i="4"/>
  <c r="CV32" i="4"/>
  <c r="CV33" i="4"/>
  <c r="CV34" i="4"/>
  <c r="CV35" i="4"/>
  <c r="CV36" i="4"/>
  <c r="CV37" i="4"/>
  <c r="CV38" i="4"/>
  <c r="CV39" i="4"/>
  <c r="CV40" i="4"/>
  <c r="CV41" i="4"/>
  <c r="CV42" i="4"/>
  <c r="CV43" i="4"/>
  <c r="CV44" i="4"/>
  <c r="CV45" i="4"/>
  <c r="CV46" i="4"/>
  <c r="CV47" i="4"/>
  <c r="CV48" i="4"/>
  <c r="CV49" i="4"/>
  <c r="CV50" i="4"/>
  <c r="CV51" i="4"/>
  <c r="CV52" i="4"/>
  <c r="CV53" i="4"/>
  <c r="CV54" i="4"/>
  <c r="CV55" i="4"/>
  <c r="CV56" i="4"/>
  <c r="CV57" i="4"/>
  <c r="CV58" i="4"/>
  <c r="CV59" i="4"/>
  <c r="CV60" i="4"/>
  <c r="CV61" i="4"/>
  <c r="CV62" i="4"/>
  <c r="CV63" i="4"/>
  <c r="CV64" i="4"/>
  <c r="CV65" i="4"/>
  <c r="CV66" i="4"/>
  <c r="CV67" i="4"/>
  <c r="CV68" i="4"/>
  <c r="CV69" i="4"/>
  <c r="CV70" i="4"/>
  <c r="CV71" i="4"/>
  <c r="CV72" i="4"/>
  <c r="CV73" i="4"/>
  <c r="CV74" i="4"/>
  <c r="CV75" i="4"/>
  <c r="CV76" i="4"/>
  <c r="CV77" i="4"/>
  <c r="CV78" i="4"/>
  <c r="CV79" i="4"/>
  <c r="CV80" i="4"/>
  <c r="CV81" i="4"/>
  <c r="CV82" i="4"/>
  <c r="CV83" i="4"/>
  <c r="CV84" i="4"/>
  <c r="CV85" i="4"/>
  <c r="CV86" i="4"/>
  <c r="CV87" i="4"/>
  <c r="CV7" i="4"/>
  <c r="CT34" i="4" l="1"/>
  <c r="CT35" i="4"/>
  <c r="CT36" i="4"/>
  <c r="CT37" i="4"/>
  <c r="CT8" i="4"/>
  <c r="CT9" i="4"/>
  <c r="CT10" i="4"/>
  <c r="CT11" i="4"/>
  <c r="CT12" i="4"/>
  <c r="CT13" i="4"/>
  <c r="CT14" i="4"/>
  <c r="CT15" i="4"/>
  <c r="CT16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X59" i="4"/>
  <c r="AX60" i="4"/>
  <c r="AX61" i="4"/>
  <c r="AX62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79" i="4"/>
  <c r="AX80" i="4"/>
  <c r="AX81" i="4"/>
  <c r="AX82" i="4"/>
  <c r="AX83" i="4"/>
  <c r="AX84" i="4"/>
  <c r="AX85" i="4"/>
  <c r="AX86" i="4"/>
  <c r="AX87" i="4"/>
  <c r="CT19" i="4" l="1"/>
  <c r="CT80" i="4"/>
  <c r="CT81" i="4"/>
  <c r="CT82" i="4"/>
  <c r="CT83" i="4"/>
  <c r="CT84" i="4"/>
  <c r="CT85" i="4"/>
  <c r="CT86" i="4"/>
  <c r="CT87" i="4"/>
  <c r="CT73" i="4" l="1"/>
  <c r="CT74" i="4"/>
  <c r="CT75" i="4"/>
  <c r="CT76" i="4"/>
  <c r="CT77" i="4"/>
  <c r="CT78" i="4"/>
  <c r="CT17" i="4" l="1"/>
  <c r="CT18" i="4"/>
  <c r="CT20" i="4"/>
  <c r="CT21" i="4"/>
  <c r="CT22" i="4"/>
  <c r="CT23" i="4"/>
  <c r="CT24" i="4"/>
  <c r="CT25" i="4"/>
  <c r="CT26" i="4"/>
  <c r="CT27" i="4"/>
  <c r="CT28" i="4"/>
  <c r="CT29" i="4"/>
  <c r="CT30" i="4"/>
  <c r="CT31" i="4"/>
  <c r="CT32" i="4"/>
  <c r="CT33" i="4"/>
  <c r="CT38" i="4"/>
  <c r="CT39" i="4"/>
  <c r="CT40" i="4"/>
  <c r="CT41" i="4"/>
  <c r="CT42" i="4"/>
  <c r="CT43" i="4"/>
  <c r="CT44" i="4"/>
  <c r="CT45" i="4"/>
  <c r="CT46" i="4"/>
  <c r="CT47" i="4"/>
  <c r="CT48" i="4"/>
  <c r="CT49" i="4"/>
  <c r="CT50" i="4"/>
  <c r="CT51" i="4"/>
  <c r="CT52" i="4"/>
  <c r="CT53" i="4"/>
  <c r="CT54" i="4"/>
  <c r="CT55" i="4"/>
  <c r="CT56" i="4"/>
  <c r="CT57" i="4"/>
  <c r="CT58" i="4"/>
  <c r="CT59" i="4"/>
  <c r="CT60" i="4"/>
  <c r="CT61" i="4"/>
  <c r="CT62" i="4"/>
  <c r="CT63" i="4"/>
  <c r="CT64" i="4"/>
  <c r="CT65" i="4"/>
  <c r="CT66" i="4"/>
  <c r="CT67" i="4"/>
  <c r="CT68" i="4"/>
  <c r="CT69" i="4"/>
  <c r="CT70" i="4"/>
  <c r="CT71" i="4"/>
  <c r="CT72" i="4"/>
  <c r="CT79" i="4"/>
  <c r="CT7" i="4"/>
  <c r="AX7" i="4" l="1"/>
</calcChain>
</file>

<file path=xl/sharedStrings.xml><?xml version="1.0" encoding="utf-8"?>
<sst xmlns="http://schemas.openxmlformats.org/spreadsheetml/2006/main" count="3941" uniqueCount="1643">
  <si>
    <t>Avondale, LA</t>
  </si>
  <si>
    <t>Charlotte, NC</t>
  </si>
  <si>
    <t>Paid</t>
  </si>
  <si>
    <t>Matt Lewicki</t>
  </si>
  <si>
    <t>Mike Maciolek</t>
  </si>
  <si>
    <t>2nd Half Total</t>
  </si>
  <si>
    <t>Ryan Zacharzuk</t>
  </si>
  <si>
    <t>Mike Tyranski</t>
  </si>
  <si>
    <t>Ryan Morabito</t>
  </si>
  <si>
    <t>Grant Wingate</t>
  </si>
  <si>
    <t>Jim Lazar</t>
  </si>
  <si>
    <t>John Taucher</t>
  </si>
  <si>
    <t>Gilbert Bravo</t>
  </si>
  <si>
    <t>Travis Bliss</t>
  </si>
  <si>
    <t>Muirfield Village GC</t>
  </si>
  <si>
    <t>Dublin, OH</t>
  </si>
  <si>
    <t>Jason Tyranski</t>
  </si>
  <si>
    <t>Grimes/Lawarne</t>
  </si>
  <si>
    <t xml:space="preserve">2ND HALF TOTAL- </t>
  </si>
  <si>
    <t>Jodie Keller</t>
  </si>
  <si>
    <t>TPC River Highlands</t>
  </si>
  <si>
    <t>Cromwell, CT</t>
  </si>
  <si>
    <t>Armando Najera</t>
  </si>
  <si>
    <t xml:space="preserve"> </t>
  </si>
  <si>
    <t>FIRST HALF TOTAL</t>
  </si>
  <si>
    <t>Ryan Taucher</t>
  </si>
  <si>
    <t>TPC Sawgrass</t>
  </si>
  <si>
    <t>1ST HALF TOTAL</t>
  </si>
  <si>
    <t>Rory Todd</t>
  </si>
  <si>
    <t>Hanz Palacios</t>
  </si>
  <si>
    <t>Jason Campbell</t>
  </si>
  <si>
    <t>Tim Martin</t>
  </si>
  <si>
    <t>Devin Duva</t>
  </si>
  <si>
    <t>Kyle Mcalear</t>
  </si>
  <si>
    <t>Orlando, FL</t>
  </si>
  <si>
    <t>TPC San Antonio</t>
  </si>
  <si>
    <t>Matthew Lomardo</t>
  </si>
  <si>
    <t>Dave Green</t>
  </si>
  <si>
    <t>Chris Fellows</t>
  </si>
  <si>
    <t>Phil Taucher</t>
  </si>
  <si>
    <t>Kirk Young</t>
  </si>
  <si>
    <t>Jeff Lesperance</t>
  </si>
  <si>
    <t>Augusta National</t>
  </si>
  <si>
    <t>Majors Winner</t>
  </si>
  <si>
    <t>Sedgefield CC</t>
  </si>
  <si>
    <t>Greensboro, NC</t>
  </si>
  <si>
    <t>Majors Total</t>
  </si>
  <si>
    <t>Austin Country Club</t>
  </si>
  <si>
    <t>Austin, TX</t>
  </si>
  <si>
    <t>Pnte Vedra, FL</t>
  </si>
  <si>
    <t>1 place overall</t>
  </si>
  <si>
    <t>2 place overall</t>
  </si>
  <si>
    <t>3 place overall</t>
  </si>
  <si>
    <t>4 place overall</t>
  </si>
  <si>
    <t>1 place 1 Half Winner</t>
  </si>
  <si>
    <t>1 place 2 Half Winner</t>
  </si>
  <si>
    <t>*Subject to change</t>
  </si>
  <si>
    <t>*</t>
  </si>
  <si>
    <t>Jon Murphy</t>
  </si>
  <si>
    <t>5 place overall</t>
  </si>
  <si>
    <t>San Antonio, TX</t>
  </si>
  <si>
    <t>Palm Beach Gardens, FL</t>
  </si>
  <si>
    <t xml:space="preserve">3 place 2 Half </t>
  </si>
  <si>
    <t xml:space="preserve">2 place 2 Half </t>
  </si>
  <si>
    <t xml:space="preserve">3 place 1 Half </t>
  </si>
  <si>
    <t xml:space="preserve">2 place 1 Half </t>
  </si>
  <si>
    <t>Double Pick</t>
  </si>
  <si>
    <t>Torrey Pines (South)</t>
  </si>
  <si>
    <t>San Diego, California</t>
  </si>
  <si>
    <t>TPC Scottsdale</t>
  </si>
  <si>
    <t>Scottsdale, Arizona</t>
  </si>
  <si>
    <t xml:space="preserve">Pebble Beach </t>
  </si>
  <si>
    <t>Pebble Beach, California</t>
  </si>
  <si>
    <t>Riviera CC</t>
  </si>
  <si>
    <t>Pacific Palisades, California</t>
  </si>
  <si>
    <t>Club de Golf Chapultepec</t>
  </si>
  <si>
    <t>Mexico City, Mexico</t>
  </si>
  <si>
    <t>PGA National</t>
  </si>
  <si>
    <t>Bay Hill Golf Club</t>
  </si>
  <si>
    <t>Innsbrook Resort</t>
  </si>
  <si>
    <t>Palm Harbor, Fl</t>
  </si>
  <si>
    <t>Augusta, GA</t>
  </si>
  <si>
    <t>Harbour Town Golf Links</t>
  </si>
  <si>
    <t>Hilton Head Island, SC</t>
  </si>
  <si>
    <t>TPC Louisiana</t>
  </si>
  <si>
    <t>Quail Hallow Golf Club</t>
  </si>
  <si>
    <t>Trinity Forest Golf Club</t>
  </si>
  <si>
    <t>Dallas, TX</t>
  </si>
  <si>
    <t>Hamilton Golf and CC</t>
  </si>
  <si>
    <t>Hamilton, CAN</t>
  </si>
  <si>
    <t>Detroit Golf Club</t>
  </si>
  <si>
    <t>Detroit, MI</t>
  </si>
  <si>
    <t>TPC Twin Cities</t>
  </si>
  <si>
    <t>Blaine, MN</t>
  </si>
  <si>
    <t>TPC Southwind</t>
  </si>
  <si>
    <t xml:space="preserve">Memphis, TN </t>
  </si>
  <si>
    <t>North Berwick, Scotland</t>
  </si>
  <si>
    <t>The Renassance Club</t>
  </si>
  <si>
    <t>Colonial CC</t>
  </si>
  <si>
    <t>Fort Worth TX</t>
  </si>
  <si>
    <t>Jason Day</t>
  </si>
  <si>
    <t>Alex Noren</t>
  </si>
  <si>
    <t>JB Holmes</t>
  </si>
  <si>
    <t>Keegan Bradley</t>
  </si>
  <si>
    <t>Gary Woodland</t>
  </si>
  <si>
    <t>Phil</t>
  </si>
  <si>
    <t>Bubba</t>
  </si>
  <si>
    <t>Kevin Na</t>
  </si>
  <si>
    <t>JT</t>
  </si>
  <si>
    <t>Aphibarnrat</t>
  </si>
  <si>
    <t>Rory</t>
  </si>
  <si>
    <t>Dechambeau</t>
  </si>
  <si>
    <t>Rose</t>
  </si>
  <si>
    <t>Stenson</t>
  </si>
  <si>
    <t>Tiger</t>
  </si>
  <si>
    <t>Webb</t>
  </si>
  <si>
    <t>Schwartzel</t>
  </si>
  <si>
    <t>Jimmy Walker</t>
  </si>
  <si>
    <t>Schauffele</t>
  </si>
  <si>
    <t>Paul Casey</t>
  </si>
  <si>
    <t>Patrick Reed</t>
  </si>
  <si>
    <t>Rickie</t>
  </si>
  <si>
    <t>Jon Rahm</t>
  </si>
  <si>
    <t>Si Woo Kim</t>
  </si>
  <si>
    <t>List</t>
  </si>
  <si>
    <t>Aaron Wise</t>
  </si>
  <si>
    <t>Nick Watney</t>
  </si>
  <si>
    <t>DeChambeau</t>
  </si>
  <si>
    <t>Grace</t>
  </si>
  <si>
    <t>Koepka</t>
  </si>
  <si>
    <t>Adam Scott</t>
  </si>
  <si>
    <t>Patrick Cantlay</t>
  </si>
  <si>
    <t>Finau</t>
  </si>
  <si>
    <t>Pepperell</t>
  </si>
  <si>
    <t>Dantorp</t>
  </si>
  <si>
    <t>Immelman</t>
  </si>
  <si>
    <t>Stone</t>
  </si>
  <si>
    <t>DJ</t>
  </si>
  <si>
    <t>Snedeker</t>
  </si>
  <si>
    <t>CT Pan</t>
  </si>
  <si>
    <t>Furyk</t>
  </si>
  <si>
    <t>DA Points</t>
  </si>
  <si>
    <t>Molinari</t>
  </si>
  <si>
    <t>Kisner</t>
  </si>
  <si>
    <t>Tiger Woods</t>
  </si>
  <si>
    <t>Marc Leishman</t>
  </si>
  <si>
    <t>Tony Finau</t>
  </si>
  <si>
    <t>Brandt Snedeker</t>
  </si>
  <si>
    <t>Charles Howell III</t>
  </si>
  <si>
    <t>Xander Schauffele</t>
  </si>
  <si>
    <t>Rickie Fowler</t>
  </si>
  <si>
    <t>Cameron Smith</t>
  </si>
  <si>
    <t>Justin Rose</t>
  </si>
  <si>
    <t>Matsuyama</t>
  </si>
  <si>
    <t>GOOCH</t>
  </si>
  <si>
    <t>Jason Day/Rory/Rahm</t>
  </si>
  <si>
    <t>Webb Simpson</t>
  </si>
  <si>
    <t>Thomas</t>
  </si>
  <si>
    <t>Kuch</t>
  </si>
  <si>
    <t>Chez Reavie</t>
  </si>
  <si>
    <t xml:space="preserve">Paul Casey </t>
  </si>
  <si>
    <t>Scott Stallings</t>
  </si>
  <si>
    <t>K. Mitchell</t>
  </si>
  <si>
    <t>Palmer</t>
  </si>
  <si>
    <t>Glover</t>
  </si>
  <si>
    <t>Poulter</t>
  </si>
  <si>
    <t>Louie</t>
  </si>
  <si>
    <t>Kokrak</t>
  </si>
  <si>
    <t>IM</t>
  </si>
  <si>
    <t>Have no idea</t>
  </si>
  <si>
    <t>Ryan Moore</t>
  </si>
  <si>
    <t>Conners</t>
  </si>
  <si>
    <t>Hoffman</t>
  </si>
  <si>
    <t>Stuard</t>
  </si>
  <si>
    <t>SI Woo</t>
  </si>
  <si>
    <t xml:space="preserve">Brooks </t>
  </si>
  <si>
    <t>Xander</t>
  </si>
  <si>
    <t>C.T, Pan</t>
  </si>
  <si>
    <t>Kuchar</t>
  </si>
  <si>
    <t>Piercy</t>
  </si>
  <si>
    <t>Cantlay</t>
  </si>
  <si>
    <t>Lowry</t>
  </si>
  <si>
    <t>Kisner/Brown</t>
  </si>
  <si>
    <t>Rahm/Palmer</t>
  </si>
  <si>
    <t>Garcia/Fleetwood</t>
  </si>
  <si>
    <t>Lee/Every</t>
  </si>
  <si>
    <t>Gay/Sabo</t>
  </si>
  <si>
    <t>Kang</t>
  </si>
  <si>
    <t>Every</t>
  </si>
  <si>
    <t>Uihlein</t>
  </si>
  <si>
    <t>Spieth</t>
  </si>
  <si>
    <t>Matthew Wallace</t>
  </si>
  <si>
    <t>Putnam</t>
  </si>
  <si>
    <t>CT PAN</t>
  </si>
  <si>
    <t>Blixt</t>
  </si>
  <si>
    <t>Rory Sabatini</t>
  </si>
  <si>
    <t>Scott</t>
  </si>
  <si>
    <t>Kaymer</t>
  </si>
  <si>
    <t>Streelman</t>
  </si>
  <si>
    <t>Leishman</t>
  </si>
  <si>
    <t>Brooks</t>
  </si>
  <si>
    <t>Rahm</t>
  </si>
  <si>
    <t>Sucher</t>
  </si>
  <si>
    <t>V. Taylor</t>
  </si>
  <si>
    <t>P.Casey</t>
  </si>
  <si>
    <t>Nick Lashley</t>
  </si>
  <si>
    <t>Doc Redman</t>
  </si>
  <si>
    <t>Roach</t>
  </si>
  <si>
    <t>Andy Sullivan</t>
  </si>
  <si>
    <t>Matthew Wolff</t>
  </si>
  <si>
    <t>Bryson</t>
  </si>
  <si>
    <t>Morikawa</t>
  </si>
  <si>
    <t>Hadwin</t>
  </si>
  <si>
    <t>Oritz</t>
  </si>
  <si>
    <t>Wisberger</t>
  </si>
  <si>
    <t>Rafa</t>
  </si>
  <si>
    <t>Collin Morikawa</t>
  </si>
  <si>
    <t>Dylan Frittelli</t>
  </si>
  <si>
    <t>Russell Henley</t>
  </si>
  <si>
    <t>Andrew Landry</t>
  </si>
  <si>
    <t>Chris Stroud</t>
  </si>
  <si>
    <t>Fleetwood</t>
  </si>
  <si>
    <t>Fitzpatrick</t>
  </si>
  <si>
    <t>TOTAL</t>
  </si>
  <si>
    <t>FANTASY CHALLENGE 2020</t>
  </si>
  <si>
    <t>FINAL PAYOUTS</t>
  </si>
  <si>
    <t>MAJORS</t>
  </si>
  <si>
    <t>Greg Smith</t>
  </si>
  <si>
    <t>(Contestant Name Here)</t>
  </si>
  <si>
    <t>Royal St. George's GC</t>
  </si>
  <si>
    <t>Sandwich, Kent, ENG</t>
  </si>
  <si>
    <t>TPC Boston</t>
  </si>
  <si>
    <t>Nortan, MA</t>
  </si>
  <si>
    <t>Olympic Fields CC (North)</t>
  </si>
  <si>
    <t>Olympic Fields, IL</t>
  </si>
  <si>
    <t>TPC Harding Park</t>
  </si>
  <si>
    <t>San Francisco, CA</t>
  </si>
  <si>
    <t>Winged Foot GC</t>
  </si>
  <si>
    <t>Mamaroneck, NY</t>
  </si>
  <si>
    <t>TBD (25%)</t>
  </si>
  <si>
    <t>TBD (15%)</t>
  </si>
  <si>
    <t>TBD (10%)</t>
  </si>
  <si>
    <t>TBD (5%)</t>
  </si>
  <si>
    <t>TBD (2%)</t>
  </si>
  <si>
    <t>TBD (100%)</t>
  </si>
  <si>
    <t>farmers-insurance-open</t>
  </si>
  <si>
    <t>PLAYER</t>
  </si>
  <si>
    <t>EVENT</t>
  </si>
  <si>
    <t>OFFICIAL MONEY</t>
  </si>
  <si>
    <t>name</t>
  </si>
  <si>
    <t>Shane Curtis</t>
  </si>
  <si>
    <t>Sungjae Im</t>
  </si>
  <si>
    <t>Byeong Hun An</t>
  </si>
  <si>
    <t>Carlos Ortiz</t>
  </si>
  <si>
    <t>Corey Conners</t>
  </si>
  <si>
    <t>PLAYER_EVENT</t>
  </si>
  <si>
    <t>waste-management-phoenix-open</t>
  </si>
  <si>
    <t>at-t-pebble-beach-pro-am</t>
  </si>
  <si>
    <t>genesis-invitational</t>
  </si>
  <si>
    <t>wgc-mexico-championship</t>
  </si>
  <si>
    <t>the-honda-classic</t>
  </si>
  <si>
    <t>arnold-palmer-invitational-presented-by-mastercard</t>
  </si>
  <si>
    <t>valspar-championship</t>
  </si>
  <si>
    <t>wgc-dell-technologies-match-play</t>
  </si>
  <si>
    <t>valero-texas-open</t>
  </si>
  <si>
    <t>masters-tournament</t>
  </si>
  <si>
    <t>rbc-heritage</t>
  </si>
  <si>
    <t>zurich-classic-of-new-orleans</t>
  </si>
  <si>
    <t>theplayers</t>
  </si>
  <si>
    <t>wells-fargo-championship</t>
  </si>
  <si>
    <t>at-t-byron-nelson</t>
  </si>
  <si>
    <t>pga-championship</t>
  </si>
  <si>
    <t>charles-schwab-challenge</t>
  </si>
  <si>
    <t>rocket-mortgage-classic</t>
  </si>
  <si>
    <t>the-memorial-tournament-presented-by-nationwide</t>
  </si>
  <si>
    <t>rbc-canadian-open</t>
  </si>
  <si>
    <t>us-open</t>
  </si>
  <si>
    <t>travelers-championship</t>
  </si>
  <si>
    <t>wgc-fedex-st-jude-invitational</t>
  </si>
  <si>
    <t>scottish-open</t>
  </si>
  <si>
    <t>the-open-championship</t>
  </si>
  <si>
    <t>3m-open</t>
  </si>
  <si>
    <t>wyndham-championship</t>
  </si>
  <si>
    <t>the-northern-trust</t>
  </si>
  <si>
    <t>bmw-championship</t>
  </si>
  <si>
    <t>Sebastián Muñoz</t>
  </si>
  <si>
    <t>Kevin Streelman</t>
  </si>
  <si>
    <t>Dominic Bozzelli</t>
  </si>
  <si>
    <t>Bronson Burgoon</t>
  </si>
  <si>
    <t>Harris English</t>
  </si>
  <si>
    <t>J.T. Poston</t>
  </si>
  <si>
    <t>Brian Harman</t>
  </si>
  <si>
    <t>Zach Johnson</t>
  </si>
  <si>
    <t>Cameron Tringale</t>
  </si>
  <si>
    <t>Fabián Gómez</t>
  </si>
  <si>
    <t>Denny McCarthy</t>
  </si>
  <si>
    <t>Richy Werenski</t>
  </si>
  <si>
    <t>David Hearn</t>
  </si>
  <si>
    <t>Charley Hoffman</t>
  </si>
  <si>
    <t>Adam Long</t>
  </si>
  <si>
    <t>Robert Streb</t>
  </si>
  <si>
    <t>Peter Uihlein</t>
  </si>
  <si>
    <t>Cameron Champ</t>
  </si>
  <si>
    <t>Stewart Cink</t>
  </si>
  <si>
    <t>Cameron Davis</t>
  </si>
  <si>
    <t>Shawn Stefani</t>
  </si>
  <si>
    <t>Brian Stuard</t>
  </si>
  <si>
    <t>Adam Schenk</t>
  </si>
  <si>
    <t>J.J. Spaun</t>
  </si>
  <si>
    <t>Scott Brown</t>
  </si>
  <si>
    <t>Emiliano Grillo</t>
  </si>
  <si>
    <t>Tom Hoge</t>
  </si>
  <si>
    <t>Sam Burns</t>
  </si>
  <si>
    <t>Ben Crane</t>
  </si>
  <si>
    <t>Peter Malnati</t>
  </si>
  <si>
    <t>Roberto Castro</t>
  </si>
  <si>
    <t>Jonathan Byrd</t>
  </si>
  <si>
    <t>Bill Haas</t>
  </si>
  <si>
    <t>Joaquin Niemann</t>
  </si>
  <si>
    <t>Alex Cejka</t>
  </si>
  <si>
    <t>Patrick Rodgers</t>
  </si>
  <si>
    <t>Brian Gay</t>
  </si>
  <si>
    <t>Ricky Barnes</t>
  </si>
  <si>
    <t>Tyler Duncan</t>
  </si>
  <si>
    <t>Lucas Glover</t>
  </si>
  <si>
    <t>Kramer Hickok</t>
  </si>
  <si>
    <t>Patton Kizzire</t>
  </si>
  <si>
    <t>David Lingmerth</t>
  </si>
  <si>
    <t>Sam Ryder</t>
  </si>
  <si>
    <t>Adam Svensson</t>
  </si>
  <si>
    <t>D.J. Trahan</t>
  </si>
  <si>
    <t>Ryan Armour</t>
  </si>
  <si>
    <t>Sangmoon Bae</t>
  </si>
  <si>
    <t>Ryan Blaum</t>
  </si>
  <si>
    <t>Wyndham Clark</t>
  </si>
  <si>
    <t>Austin Cook</t>
  </si>
  <si>
    <t>Brice Garnett</t>
  </si>
  <si>
    <t>Kyle Stanley</t>
  </si>
  <si>
    <t>Vaughn Taylor</t>
  </si>
  <si>
    <t>Michael Thompson</t>
  </si>
  <si>
    <t>Braden Thornberry</t>
  </si>
  <si>
    <t>Brendon Todd</t>
  </si>
  <si>
    <t>Chad Campbell</t>
  </si>
  <si>
    <t>K.J. Choi</t>
  </si>
  <si>
    <t>Robert Garrigus</t>
  </si>
  <si>
    <t>Doug Ghim</t>
  </si>
  <si>
    <t>Freddie Jacobson</t>
  </si>
  <si>
    <t>Stephan Jaeger</t>
  </si>
  <si>
    <t>Seamus Power</t>
  </si>
  <si>
    <t>Josh Teater</t>
  </si>
  <si>
    <t>Johnson Wagner</t>
  </si>
  <si>
    <t>Kyoung-Hoon Lee</t>
  </si>
  <si>
    <t>Chesson Hadley</t>
  </si>
  <si>
    <t>Morgan Hoffmann</t>
  </si>
  <si>
    <t>Luke List</t>
  </si>
  <si>
    <t>Sepp Straka</t>
  </si>
  <si>
    <t>Nick Taylor</t>
  </si>
  <si>
    <t>Martin Trainer</t>
  </si>
  <si>
    <t>J.J. Henry</t>
  </si>
  <si>
    <t>John Rollins</t>
  </si>
  <si>
    <t>Jim Herman</t>
  </si>
  <si>
    <t>Martin Laird</t>
  </si>
  <si>
    <t>Grayson Murray</t>
  </si>
  <si>
    <t>Parker McLachlin</t>
  </si>
  <si>
    <t>John Senden</t>
  </si>
  <si>
    <t>Brandon Hagy</t>
  </si>
  <si>
    <t>Wes Roach</t>
  </si>
  <si>
    <t>Hank Lebioda</t>
  </si>
  <si>
    <t>Ted Potter, Jr.</t>
  </si>
  <si>
    <t>Matt Jones</t>
  </si>
  <si>
    <t>Matt Every</t>
  </si>
  <si>
    <t>Michael Kim</t>
  </si>
  <si>
    <t>Adam Hadwin</t>
  </si>
  <si>
    <t>Justin Thomas</t>
  </si>
  <si>
    <t>Roger Sloan</t>
  </si>
  <si>
    <t>Jim Furyk</t>
  </si>
  <si>
    <t>Harold Varner III</t>
  </si>
  <si>
    <t>Daniel Berger</t>
  </si>
  <si>
    <t>Aaron Baddeley</t>
  </si>
  <si>
    <t>Bud Cauley</t>
  </si>
  <si>
    <t>Talor Gooch</t>
  </si>
  <si>
    <t>Jhonattan Vegas</t>
  </si>
  <si>
    <t>Brendan Steele</t>
  </si>
  <si>
    <t>Max Homa</t>
  </si>
  <si>
    <t>Scott Piercy</t>
  </si>
  <si>
    <t>Abraham Ancer</t>
  </si>
  <si>
    <t>Joel Dahmen</t>
  </si>
  <si>
    <t>John Huh</t>
  </si>
  <si>
    <t>Sung Kang</t>
  </si>
  <si>
    <t>Nate Lashley</t>
  </si>
  <si>
    <t>Kevin Tway</t>
  </si>
  <si>
    <t>Hideki Matsuyama</t>
  </si>
  <si>
    <t>Phil Mickelson</t>
  </si>
  <si>
    <t>Beau Hossler</t>
  </si>
  <si>
    <t>Danny Lee</t>
  </si>
  <si>
    <t>Pat Perez</t>
  </si>
  <si>
    <t>Satoshi Kodaira</t>
  </si>
  <si>
    <t>Cheng Tsung Pan</t>
  </si>
  <si>
    <t>Mackenzie Hughes</t>
  </si>
  <si>
    <t>Colt Knost</t>
  </si>
  <si>
    <t>Year:</t>
  </si>
  <si>
    <t>Select Tournament:</t>
  </si>
  <si>
    <t>Rickie Fowler-waste-management-phoenix-open</t>
  </si>
  <si>
    <t>Branden Grace-waste-management-phoenix-open</t>
  </si>
  <si>
    <t>Branden Grace</t>
  </si>
  <si>
    <t>Justin Thomas-waste-management-phoenix-open</t>
  </si>
  <si>
    <t>Chez Reavie-waste-management-phoenix-open</t>
  </si>
  <si>
    <t>Bubba Watson-waste-management-phoenix-open</t>
  </si>
  <si>
    <t>Bubba Watson</t>
  </si>
  <si>
    <t>Matt Kuchar-waste-management-phoenix-open</t>
  </si>
  <si>
    <t>Matt Kuchar</t>
  </si>
  <si>
    <t>Chris Stroud-waste-management-phoenix-open</t>
  </si>
  <si>
    <t>Sungjae Im-waste-management-phoenix-open</t>
  </si>
  <si>
    <t>Gary Woodland-waste-management-phoenix-open</t>
  </si>
  <si>
    <t>Russell Knox-waste-management-phoenix-open</t>
  </si>
  <si>
    <t>Russell Knox</t>
  </si>
  <si>
    <t>Jon Rahm-waste-management-phoenix-open</t>
  </si>
  <si>
    <t>Xander Schauffele-waste-management-phoenix-open</t>
  </si>
  <si>
    <t>Harold Varner III-waste-management-phoenix-open</t>
  </si>
  <si>
    <t>Jhonattan Vegas-waste-management-phoenix-open</t>
  </si>
  <si>
    <t>Tyrrell Hatton-waste-management-phoenix-open</t>
  </si>
  <si>
    <t>Tyrrell Hatton</t>
  </si>
  <si>
    <t>Russell Henley-waste-management-phoenix-open</t>
  </si>
  <si>
    <t>Hideki Matsuyama-waste-management-phoenix-open</t>
  </si>
  <si>
    <t>Trey Mullinax-waste-management-phoenix-open</t>
  </si>
  <si>
    <t>Trey Mullinax</t>
  </si>
  <si>
    <t>Cameron Smith-waste-management-phoenix-open</t>
  </si>
  <si>
    <t>Chesson Hadley-waste-management-phoenix-open</t>
  </si>
  <si>
    <t>Charley Hoffman-waste-management-phoenix-open</t>
  </si>
  <si>
    <t>Scott Piercy-waste-management-phoenix-open</t>
  </si>
  <si>
    <t>Webb Simpson-waste-management-phoenix-open</t>
  </si>
  <si>
    <t>Byeong Hun An-waste-management-phoenix-open</t>
  </si>
  <si>
    <t>Jason Kokrak-waste-management-phoenix-open</t>
  </si>
  <si>
    <t>Jason Kokrak</t>
  </si>
  <si>
    <t>Bud Cauley-waste-management-phoenix-open</t>
  </si>
  <si>
    <t>Brandon Harkins-waste-management-phoenix-open</t>
  </si>
  <si>
    <t>Brandon Harkins</t>
  </si>
  <si>
    <t>J.B. Holmes-waste-management-phoenix-open</t>
  </si>
  <si>
    <t>J.B. Holmes</t>
  </si>
  <si>
    <t>Max Homa-waste-management-phoenix-open</t>
  </si>
  <si>
    <t>Kevin Kisner-waste-management-phoenix-open</t>
  </si>
  <si>
    <t>Kevin Kisner</t>
  </si>
  <si>
    <t>Martin Laird-waste-management-phoenix-open</t>
  </si>
  <si>
    <t>J.T. Poston-waste-management-phoenix-open</t>
  </si>
  <si>
    <t>Kiradech Aphibarnrat-waste-management-phoenix-open</t>
  </si>
  <si>
    <t>Kiradech Aphibarnrat</t>
  </si>
  <si>
    <t>Emiliano Grillo-waste-management-phoenix-open</t>
  </si>
  <si>
    <t>David Hearn-waste-management-phoenix-open</t>
  </si>
  <si>
    <t>Hunter Mahan-waste-management-phoenix-open</t>
  </si>
  <si>
    <t>Hunter Mahan</t>
  </si>
  <si>
    <t>Denny McCarthy-waste-management-phoenix-open</t>
  </si>
  <si>
    <t>Ollie Schniederjans-waste-management-phoenix-open</t>
  </si>
  <si>
    <t>Ollie Schniederjans</t>
  </si>
  <si>
    <t>Brian Harman-waste-management-phoenix-open</t>
  </si>
  <si>
    <t>Billy Horschel-waste-management-phoenix-open</t>
  </si>
  <si>
    <t>Billy Horschel</t>
  </si>
  <si>
    <t>Beau Hossler-waste-management-phoenix-open</t>
  </si>
  <si>
    <t>Zach Johnson-waste-management-phoenix-open</t>
  </si>
  <si>
    <t>Nick Watney-waste-management-phoenix-open</t>
  </si>
  <si>
    <t>John Catlin-waste-management-phoenix-open</t>
  </si>
  <si>
    <t>John Catlin</t>
  </si>
  <si>
    <t>Adam Hadwin-waste-management-phoenix-open</t>
  </si>
  <si>
    <t>Danny Lee-waste-management-phoenix-open</t>
  </si>
  <si>
    <t>Jimmy Walker-waste-management-phoenix-open</t>
  </si>
  <si>
    <t>Tom Hoge-waste-management-phoenix-open</t>
  </si>
  <si>
    <t>Alex Noren-waste-management-phoenix-open</t>
  </si>
  <si>
    <t>Stewart Cink-waste-management-phoenix-open</t>
  </si>
  <si>
    <t>Chris Kirk-waste-management-phoenix-open</t>
  </si>
  <si>
    <t>Chris Kirk</t>
  </si>
  <si>
    <t>J.J. Spaun-waste-management-phoenix-open</t>
  </si>
  <si>
    <t>Kevin Streelman-waste-management-phoenix-open</t>
  </si>
  <si>
    <t>Matthew Wolff-waste-management-phoenix-open</t>
  </si>
  <si>
    <t>Brian Gay-waste-management-phoenix-open</t>
  </si>
  <si>
    <t>Adam Schenk-waste-management-phoenix-open</t>
  </si>
  <si>
    <t>Brandt Snedeker-waste-management-phoenix-open</t>
  </si>
  <si>
    <t>Brian Stuard-waste-management-phoenix-open</t>
  </si>
  <si>
    <t>Grayson Murray-waste-management-phoenix-open</t>
  </si>
  <si>
    <t>Andrew Landry-waste-management-phoenix-open</t>
  </si>
  <si>
    <t>Kevin Na-waste-management-phoenix-open</t>
  </si>
  <si>
    <t>Carlos Ortiz-waste-management-phoenix-open</t>
  </si>
  <si>
    <t>Ryan Palmer-waste-management-phoenix-open</t>
  </si>
  <si>
    <t>Ryan Palmer</t>
  </si>
  <si>
    <t>Cheng Tsung Pan-waste-management-phoenix-open</t>
  </si>
  <si>
    <t>Sam Ryder-waste-management-phoenix-open</t>
  </si>
  <si>
    <t>Richy Werenski-waste-management-phoenix-open</t>
  </si>
  <si>
    <t>Keegan Bradley-waste-management-phoenix-open</t>
  </si>
  <si>
    <t>Cameron Champ-waste-management-phoenix-open</t>
  </si>
  <si>
    <t>James Hahn-waste-management-phoenix-open</t>
  </si>
  <si>
    <t>James Hahn</t>
  </si>
  <si>
    <t>John Huh-waste-management-phoenix-open</t>
  </si>
  <si>
    <t>Freddie Jacobson-waste-management-phoenix-open</t>
  </si>
  <si>
    <t>Satoshi Kodaira-waste-management-phoenix-open</t>
  </si>
  <si>
    <t>Keith Mitchell-waste-management-phoenix-open</t>
  </si>
  <si>
    <t>Keith Mitchell</t>
  </si>
  <si>
    <t>Daniel Berger-waste-management-phoenix-open</t>
  </si>
  <si>
    <t>Brice Garnett-waste-management-phoenix-open</t>
  </si>
  <si>
    <t>Morgan Hoffmann-waste-management-phoenix-open</t>
  </si>
  <si>
    <t>Michael Kim-waste-management-phoenix-open</t>
  </si>
  <si>
    <t>Ryan Moore-waste-management-phoenix-open</t>
  </si>
  <si>
    <t>Joaquin Niemann-waste-management-phoenix-open</t>
  </si>
  <si>
    <t>Nick Taylor-waste-management-phoenix-open</t>
  </si>
  <si>
    <t>Kevin Tway-waste-management-phoenix-open</t>
  </si>
  <si>
    <t>Chase Wright-waste-management-phoenix-open</t>
  </si>
  <si>
    <t>Chase Wright</t>
  </si>
  <si>
    <t>Abraham Ancer-waste-management-phoenix-open</t>
  </si>
  <si>
    <t>Ryan Blaum-waste-management-phoenix-open</t>
  </si>
  <si>
    <t>K.J. Choi-waste-management-phoenix-open</t>
  </si>
  <si>
    <t>Talor Gooch-waste-management-phoenix-open</t>
  </si>
  <si>
    <t>Martin Kaymer-waste-management-phoenix-open</t>
  </si>
  <si>
    <t>Martin Kaymer</t>
  </si>
  <si>
    <t>Patton Kizzire-waste-management-phoenix-open</t>
  </si>
  <si>
    <t>Luke List-waste-management-phoenix-open</t>
  </si>
  <si>
    <t>Phil Mickelson-waste-management-phoenix-open</t>
  </si>
  <si>
    <t>Brendan Steele-waste-management-phoenix-open</t>
  </si>
  <si>
    <t>Steve Stricker-waste-management-phoenix-open</t>
  </si>
  <si>
    <t>Steve Stricker</t>
  </si>
  <si>
    <t>Sam Burns-waste-management-phoenix-open</t>
  </si>
  <si>
    <t>Tony Finau-waste-management-phoenix-open</t>
  </si>
  <si>
    <t>Cody Gribble-waste-management-phoenix-open</t>
  </si>
  <si>
    <t>Cody Gribble</t>
  </si>
  <si>
    <t>Stephan Jaeger-waste-management-phoenix-open</t>
  </si>
  <si>
    <t>Sean O'Hair-waste-management-phoenix-open</t>
  </si>
  <si>
    <t>Sean O'Hair</t>
  </si>
  <si>
    <t>Vaughn Taylor-waste-management-phoenix-open</t>
  </si>
  <si>
    <t>Bronson Burgoon-waste-management-phoenix-open</t>
  </si>
  <si>
    <t>Alex Cejka-waste-management-phoenix-open</t>
  </si>
  <si>
    <t>Harris English-waste-management-phoenix-open</t>
  </si>
  <si>
    <t>Brandon Hagy-waste-management-phoenix-open</t>
  </si>
  <si>
    <t>Mackenzie Hughes-waste-management-phoenix-open</t>
  </si>
  <si>
    <t>Kenny Perry-waste-management-phoenix-open</t>
  </si>
  <si>
    <t>Kenny Perry</t>
  </si>
  <si>
    <t>Patrick Rodgers-waste-management-phoenix-open</t>
  </si>
  <si>
    <t>Charl Schwartzel-waste-management-phoenix-open</t>
  </si>
  <si>
    <t>Charl Schwartzel</t>
  </si>
  <si>
    <t>Scott Stallings-waste-management-phoenix-open</t>
  </si>
  <si>
    <t>Ryan Armour-waste-management-phoenix-open</t>
  </si>
  <si>
    <t>Aaron Baddeley-waste-management-phoenix-open</t>
  </si>
  <si>
    <t>Joel Dahmen-waste-management-phoenix-open</t>
  </si>
  <si>
    <t>Lucas Glover-waste-management-phoenix-open</t>
  </si>
  <si>
    <t>Si Woo Kim-waste-management-phoenix-open</t>
  </si>
  <si>
    <t>Colt Knost-waste-management-phoenix-open</t>
  </si>
  <si>
    <t>Kelly Kraft-waste-management-phoenix-open</t>
  </si>
  <si>
    <t>Kelly Kraft</t>
  </si>
  <si>
    <t>Ted Potter, Jr.-waste-management-phoenix-open</t>
  </si>
  <si>
    <t>Andrew Putnam-waste-management-phoenix-open</t>
  </si>
  <si>
    <t>Andrew Putnam</t>
  </si>
  <si>
    <t>Rory Sabbatini-waste-management-phoenix-open</t>
  </si>
  <si>
    <t>Rory Sabbatini</t>
  </si>
  <si>
    <t>Robert Streb-waste-management-phoenix-open</t>
  </si>
  <si>
    <t>Sung Kang-waste-management-phoenix-open</t>
  </si>
  <si>
    <t>Adam Long-waste-management-phoenix-open</t>
  </si>
  <si>
    <t>Anders Albertson-waste-management-phoenix-open</t>
  </si>
  <si>
    <t>Anders Albertson</t>
  </si>
  <si>
    <t>Jonas Blixt-waste-management-phoenix-open</t>
  </si>
  <si>
    <t>Jonas Blixt</t>
  </si>
  <si>
    <t>Tyler Duncan-waste-management-phoenix-open</t>
  </si>
  <si>
    <t>Seamus Power-waste-management-phoenix-open</t>
  </si>
  <si>
    <t>Blair Hamilton-waste-management-phoenix-open</t>
  </si>
  <si>
    <t>Blair Hamilton</t>
  </si>
  <si>
    <t>Kyle Stanley-waste-management-phoenix-open</t>
  </si>
  <si>
    <t>Austin Cook-waste-management-phoenix-open</t>
  </si>
  <si>
    <t>Jim Herman-waste-management-phoenix-open</t>
  </si>
  <si>
    <t>Bill Haas-waste-management-phoenix-open</t>
  </si>
  <si>
    <t>Michael Hopper-waste-management-phoenix-open</t>
  </si>
  <si>
    <t>Michael Hopper</t>
  </si>
  <si>
    <t>Whee Kim-waste-management-phoenix-open</t>
  </si>
  <si>
    <t>Whee Kim</t>
  </si>
  <si>
    <t>Peter Uihlein-waste-management-phoenix-open</t>
  </si>
  <si>
    <t>Justin Rose-farmers-insurance-open</t>
  </si>
  <si>
    <t>Adam Scott-farmers-insurance-open</t>
  </si>
  <si>
    <t>Talor Gooch-farmers-insurance-open</t>
  </si>
  <si>
    <t>Hideki Matsuyama-farmers-insurance-open</t>
  </si>
  <si>
    <t>Jason Day-farmers-insurance-open</t>
  </si>
  <si>
    <t>Rory McIlroy-farmers-insurance-open</t>
  </si>
  <si>
    <t>Rory McIlroy</t>
  </si>
  <si>
    <t>Jon Rahm-farmers-insurance-open</t>
  </si>
  <si>
    <t>Billy Horschel-farmers-insurance-open</t>
  </si>
  <si>
    <t>Scott Brown-farmers-insurance-open</t>
  </si>
  <si>
    <t>Joel Dahmen-farmers-insurance-open</t>
  </si>
  <si>
    <t>Cameron Smith-farmers-insurance-open</t>
  </si>
  <si>
    <t>Gary Woodland-farmers-insurance-open</t>
  </si>
  <si>
    <t>Bud Cauley-farmers-insurance-open</t>
  </si>
  <si>
    <t>Matt Jones-farmers-insurance-open</t>
  </si>
  <si>
    <t>Ryan Palmer-farmers-insurance-open</t>
  </si>
  <si>
    <t>Sepp Straka-farmers-insurance-open</t>
  </si>
  <si>
    <t>Tony Finau-farmers-insurance-open</t>
  </si>
  <si>
    <t>Patrick Reed-farmers-insurance-open</t>
  </si>
  <si>
    <t>Michael Thompson-farmers-insurance-open</t>
  </si>
  <si>
    <t>Doug Ghim-farmers-insurance-open</t>
  </si>
  <si>
    <t>Charles Howell III-farmers-insurance-open</t>
  </si>
  <si>
    <t>Sung Kang-farmers-insurance-open</t>
  </si>
  <si>
    <t>Jason Kokrak-farmers-insurance-open</t>
  </si>
  <si>
    <t>Tiger Woods-farmers-insurance-open</t>
  </si>
  <si>
    <t>John Huh-farmers-insurance-open</t>
  </si>
  <si>
    <t>Trey Mullinax-farmers-insurance-open</t>
  </si>
  <si>
    <t>Xander Schauffele-farmers-insurance-open</t>
  </si>
  <si>
    <t>Danny Willett-farmers-insurance-open</t>
  </si>
  <si>
    <t>Danny Willett</t>
  </si>
  <si>
    <t>Jonas Blixt-farmers-insurance-open</t>
  </si>
  <si>
    <t>Mackenzie Hughes-farmers-insurance-open</t>
  </si>
  <si>
    <t>Si Woo Kim-farmers-insurance-open</t>
  </si>
  <si>
    <t>Robert Streb-farmers-insurance-open</t>
  </si>
  <si>
    <t>Jim Knous-farmers-insurance-open</t>
  </si>
  <si>
    <t>Jim Knous</t>
  </si>
  <si>
    <t>Hank Lebioda-farmers-insurance-open</t>
  </si>
  <si>
    <t>Sangmoon Bae-farmers-insurance-open</t>
  </si>
  <si>
    <t>Keegan Bradley-farmers-insurance-open</t>
  </si>
  <si>
    <t>Wyndham Clark-farmers-insurance-open</t>
  </si>
  <si>
    <t>Jordan Spieth-farmers-insurance-open</t>
  </si>
  <si>
    <t>Jordan Spieth</t>
  </si>
  <si>
    <t>Adam Svensson-farmers-insurance-open</t>
  </si>
  <si>
    <t>Sam Burns-farmers-insurance-open</t>
  </si>
  <si>
    <t>Luke List-farmers-insurance-open</t>
  </si>
  <si>
    <t>J.T. Poston-farmers-insurance-open</t>
  </si>
  <si>
    <t>Julián Etulain-farmers-insurance-open</t>
  </si>
  <si>
    <t>Julián Etulain</t>
  </si>
  <si>
    <t>Russell Knox-farmers-insurance-open</t>
  </si>
  <si>
    <t>Martin Laird-farmers-insurance-open</t>
  </si>
  <si>
    <t>Marc Leishman-farmers-insurance-open</t>
  </si>
  <si>
    <t>Nicholas Lindheim-farmers-insurance-open</t>
  </si>
  <si>
    <t>Nicholas Lindheim</t>
  </si>
  <si>
    <t>Sam Ryder-farmers-insurance-open</t>
  </si>
  <si>
    <t>Scott Stallings-farmers-insurance-open</t>
  </si>
  <si>
    <t>Nick Taylor-farmers-insurance-open</t>
  </si>
  <si>
    <t>Kevin Tway-farmers-insurance-open</t>
  </si>
  <si>
    <t>Emiliano Grillo-farmers-insurance-open</t>
  </si>
  <si>
    <t>Sungjae Im-farmers-insurance-open</t>
  </si>
  <si>
    <t>Chris Stroud-farmers-insurance-open</t>
  </si>
  <si>
    <t>Chris Thompson-farmers-insurance-open</t>
  </si>
  <si>
    <t>Chris Thompson</t>
  </si>
  <si>
    <t>Braden Thornberry-farmers-insurance-open</t>
  </si>
  <si>
    <t>Cameron Davis-farmers-insurance-open</t>
  </si>
  <si>
    <t>Bill Haas-farmers-insurance-open</t>
  </si>
  <si>
    <t>Beau Hossler-farmers-insurance-open</t>
  </si>
  <si>
    <t>Adam Schenk-farmers-insurance-open</t>
  </si>
  <si>
    <t>John Senden-farmers-insurance-open</t>
  </si>
  <si>
    <t>Grayson Murray-farmers-insurance-open</t>
  </si>
  <si>
    <t>Ben Silverman-farmers-insurance-open</t>
  </si>
  <si>
    <t>Ben Silverman</t>
  </si>
  <si>
    <t>Brandt Snedeker-farmers-insurance-open</t>
  </si>
  <si>
    <t>Shawn Stefani-farmers-insurance-open</t>
  </si>
  <si>
    <t>Rickie Fowler-farmers-insurance-open</t>
  </si>
  <si>
    <t>Brandon Hagy-farmers-insurance-open</t>
  </si>
  <si>
    <t>Stephan Jaeger-farmers-insurance-open</t>
  </si>
  <si>
    <t>Cheng Tsung Pan-farmers-insurance-open</t>
  </si>
  <si>
    <t>Ryan Blaum-farmers-insurance-open</t>
  </si>
  <si>
    <t>Rory Sabbatini-farmers-insurance-open</t>
  </si>
  <si>
    <t>John Chin-farmers-insurance-open</t>
  </si>
  <si>
    <t>John Chin</t>
  </si>
  <si>
    <t>Sebastián Muñoz-farmers-insurance-open</t>
  </si>
  <si>
    <t>Joaquin Niemann-farmers-insurance-open</t>
  </si>
  <si>
    <t>Nick Watney-farmers-insurance-open</t>
  </si>
  <si>
    <t>Sean O'Hair-farmers-insurance-open</t>
  </si>
  <si>
    <t>Morgan Hoffmann-farmers-insurance-open</t>
  </si>
  <si>
    <t>Abraham Ancer-farmers-insurance-open</t>
  </si>
  <si>
    <t>Stewart Cink-farmers-insurance-open</t>
  </si>
  <si>
    <t>James Hahn-farmers-insurance-open</t>
  </si>
  <si>
    <t>Nick Hardy-farmers-insurance-open</t>
  </si>
  <si>
    <t>Nick Hardy</t>
  </si>
  <si>
    <t>Adam Long-farmers-insurance-open</t>
  </si>
  <si>
    <t>Alex Prugh-farmers-insurance-open</t>
  </si>
  <si>
    <t>Alex Prugh</t>
  </si>
  <si>
    <t>Josh Teater-farmers-insurance-open</t>
  </si>
  <si>
    <t>Peter Uihlein-farmers-insurance-open</t>
  </si>
  <si>
    <t>Harold Varner III-farmers-insurance-open</t>
  </si>
  <si>
    <t>Dominic Bozzelli-farmers-insurance-open</t>
  </si>
  <si>
    <t>Bronson Burgoon-farmers-insurance-open</t>
  </si>
  <si>
    <t>Patrick Cantlay-farmers-insurance-open</t>
  </si>
  <si>
    <t>Roberto Castro-farmers-insurance-open</t>
  </si>
  <si>
    <t>Dylan Frittelli-farmers-insurance-open</t>
  </si>
  <si>
    <t>Fabián Gómez-farmers-insurance-open</t>
  </si>
  <si>
    <t>Jim Herman-farmers-insurance-open</t>
  </si>
  <si>
    <t>Tom Hoge-farmers-insurance-open</t>
  </si>
  <si>
    <t>Michael Kim-farmers-insurance-open</t>
  </si>
  <si>
    <t>Kyoung-Hoon Lee-farmers-insurance-open</t>
  </si>
  <si>
    <t>Hunter Mahan-farmers-insurance-open</t>
  </si>
  <si>
    <t>Denny McCarthy-farmers-insurance-open</t>
  </si>
  <si>
    <t>José de Jesús Rodríguez-farmers-insurance-open</t>
  </si>
  <si>
    <t>José de Jesús Rodríguez</t>
  </si>
  <si>
    <t>Sam Saunders-farmers-insurance-open</t>
  </si>
  <si>
    <t>Sam Saunders</t>
  </si>
  <si>
    <t>Ollie Schniederjans-farmers-insurance-open</t>
  </si>
  <si>
    <t>Charl Schwartzel-farmers-insurance-open</t>
  </si>
  <si>
    <t>Roger Sloan-farmers-insurance-open</t>
  </si>
  <si>
    <t>Cameron Tringale-farmers-insurance-open</t>
  </si>
  <si>
    <t>Aaron Wise-farmers-insurance-open</t>
  </si>
  <si>
    <t>Chase Wright-farmers-insurance-open</t>
  </si>
  <si>
    <t>Anders Albertson-farmers-insurance-open</t>
  </si>
  <si>
    <t>Daniel Berger-farmers-insurance-open</t>
  </si>
  <si>
    <t>Harris English-farmers-insurance-open</t>
  </si>
  <si>
    <t>Scott Langley-farmers-insurance-open</t>
  </si>
  <si>
    <t>Scott Langley</t>
  </si>
  <si>
    <t>Alex Noren-farmers-insurance-open</t>
  </si>
  <si>
    <t>Wes Roach-farmers-insurance-open</t>
  </si>
  <si>
    <t>Kevin Streelman-farmers-insurance-open</t>
  </si>
  <si>
    <t>Jhonattan Vegas-farmers-insurance-open</t>
  </si>
  <si>
    <t>Alex Cejka-farmers-insurance-open</t>
  </si>
  <si>
    <t>Brice Garnett-farmers-insurance-open</t>
  </si>
  <si>
    <t>Viktor Hovland-farmers-insurance-open</t>
  </si>
  <si>
    <t>Viktor Hovland</t>
  </si>
  <si>
    <t>Chris Kirk-farmers-insurance-open</t>
  </si>
  <si>
    <t>Danny Lee-farmers-insurance-open</t>
  </si>
  <si>
    <t>Pat Perez-farmers-insurance-open</t>
  </si>
  <si>
    <t>Hudson Swafford-farmers-insurance-open</t>
  </si>
  <si>
    <t>Hudson Swafford</t>
  </si>
  <si>
    <t>Cameron Champ-farmers-insurance-open</t>
  </si>
  <si>
    <t>Bruce Doucett-farmers-insurance-open</t>
  </si>
  <si>
    <t>Bruce Doucett</t>
  </si>
  <si>
    <t>Brian Harman-farmers-insurance-open</t>
  </si>
  <si>
    <t>Charley Hoffman-farmers-insurance-open</t>
  </si>
  <si>
    <t>Satoshi Kodaira-farmers-insurance-open</t>
  </si>
  <si>
    <t>Kelly Kraft-farmers-insurance-open</t>
  </si>
  <si>
    <t>Keith Mitchell-farmers-insurance-open</t>
  </si>
  <si>
    <t>Carlos Ortiz-farmers-insurance-open</t>
  </si>
  <si>
    <t>David Pastore-farmers-insurance-open</t>
  </si>
  <si>
    <t>David Pastore</t>
  </si>
  <si>
    <t>D.A. Points-farmers-insurance-open</t>
  </si>
  <si>
    <t>D.A. Points</t>
  </si>
  <si>
    <t>Seth Reeves-farmers-insurance-open</t>
  </si>
  <si>
    <t>Seth Reeves</t>
  </si>
  <si>
    <t>Patrick Rodgers-farmers-insurance-open</t>
  </si>
  <si>
    <t>J.J. Spaun-farmers-insurance-open</t>
  </si>
  <si>
    <t>Richy Werenski-farmers-insurance-open</t>
  </si>
  <si>
    <t>Kiradech Aphibarnrat-farmers-insurance-open</t>
  </si>
  <si>
    <t>Ben Crane-farmers-insurance-open</t>
  </si>
  <si>
    <t>Tyler Duncan-farmers-insurance-open</t>
  </si>
  <si>
    <t>Branden Grace-farmers-insurance-open</t>
  </si>
  <si>
    <t>Ryan Moore-farmers-insurance-open</t>
  </si>
  <si>
    <t>Kenny Pigman-farmers-insurance-open</t>
  </si>
  <si>
    <t>Kenny Pigman</t>
  </si>
  <si>
    <t>Brendan Steele-farmers-insurance-open</t>
  </si>
  <si>
    <t>Joey Garber-farmers-insurance-open</t>
  </si>
  <si>
    <t>Joey Garber</t>
  </si>
  <si>
    <t>Chesson Hadley-farmers-insurance-open</t>
  </si>
  <si>
    <t>Kramer Hickok-farmers-insurance-open</t>
  </si>
  <si>
    <t>J.B. Holmes-farmers-insurance-open</t>
  </si>
  <si>
    <t>Brian Davis-farmers-insurance-open</t>
  </si>
  <si>
    <t>Brian Davis</t>
  </si>
  <si>
    <t>Cody Gribble-farmers-insurance-open</t>
  </si>
  <si>
    <t>Kyle Jones-farmers-insurance-open</t>
  </si>
  <si>
    <t>Kyle Jones</t>
  </si>
  <si>
    <t>Whee Kim-farmers-insurance-open</t>
  </si>
  <si>
    <t>Kyle Stanley-farmers-insurance-open</t>
  </si>
  <si>
    <t>Rod Pampling-farmers-insurance-open</t>
  </si>
  <si>
    <t>Rod Pampling</t>
  </si>
  <si>
    <t>Brady Schnell-farmers-insurance-open</t>
  </si>
  <si>
    <t>Brady Schnell</t>
  </si>
  <si>
    <t>Brandon Harkins-farmers-insurance-open</t>
  </si>
  <si>
    <t>Jimmy Walker-farmers-insurance-open</t>
  </si>
  <si>
    <t>Seamus Power-farmers-insurance-open</t>
  </si>
  <si>
    <t>Phil Mickelson-at-t-pebble-beach-pro-am</t>
  </si>
  <si>
    <t>Paul Casey-at-t-pebble-beach-pro-am</t>
  </si>
  <si>
    <t>Scott Stallings-at-t-pebble-beach-pro-am</t>
  </si>
  <si>
    <t>Jason Day-at-t-pebble-beach-pro-am</t>
  </si>
  <si>
    <t>Si Woo Kim-at-t-pebble-beach-pro-am</t>
  </si>
  <si>
    <t>Scott Langley-at-t-pebble-beach-pro-am</t>
  </si>
  <si>
    <t>Brian Gay-at-t-pebble-beach-pro-am</t>
  </si>
  <si>
    <t>Kevin Streelman-at-t-pebble-beach-pro-am</t>
  </si>
  <si>
    <t>Lucas Glover-at-t-pebble-beach-pro-am</t>
  </si>
  <si>
    <t>Max Homa-at-t-pebble-beach-pro-am</t>
  </si>
  <si>
    <t>Scott Piercy-at-t-pebble-beach-pro-am</t>
  </si>
  <si>
    <t>Chris Stroud-at-t-pebble-beach-pro-am</t>
  </si>
  <si>
    <t>Michael Thompson-at-t-pebble-beach-pro-am</t>
  </si>
  <si>
    <t>Matt Every-at-t-pebble-beach-pro-am</t>
  </si>
  <si>
    <t>Jim Furyk-at-t-pebble-beach-pro-am</t>
  </si>
  <si>
    <t>Sung Kang-at-t-pebble-beach-pro-am</t>
  </si>
  <si>
    <t>Russell Knox-at-t-pebble-beach-pro-am</t>
  </si>
  <si>
    <t>Roberto Díaz-at-t-pebble-beach-pro-am</t>
  </si>
  <si>
    <t>Roberto Díaz</t>
  </si>
  <si>
    <t>Adam Hadwin-at-t-pebble-beach-pro-am</t>
  </si>
  <si>
    <t>Graeme McDowell-at-t-pebble-beach-pro-am</t>
  </si>
  <si>
    <t>Graeme McDowell</t>
  </si>
  <si>
    <t>D.J. Trahan-at-t-pebble-beach-pro-am</t>
  </si>
  <si>
    <t>Tyler Duncan-at-t-pebble-beach-pro-am</t>
  </si>
  <si>
    <t>Matt Kuchar-at-t-pebble-beach-pro-am</t>
  </si>
  <si>
    <t>Jonathan Byrd-at-t-pebble-beach-pro-am</t>
  </si>
  <si>
    <t>Rafa Cabrera Bello-at-t-pebble-beach-pro-am</t>
  </si>
  <si>
    <t>Rafa Cabrera Bello</t>
  </si>
  <si>
    <t>Trey Mullinax-at-t-pebble-beach-pro-am</t>
  </si>
  <si>
    <t>Patrick Reed-at-t-pebble-beach-pro-am</t>
  </si>
  <si>
    <t>Cameron Champ-at-t-pebble-beach-pro-am</t>
  </si>
  <si>
    <t>Ernie Els-at-t-pebble-beach-pro-am</t>
  </si>
  <si>
    <t>Ernie Els</t>
  </si>
  <si>
    <t>Branden Grace-at-t-pebble-beach-pro-am</t>
  </si>
  <si>
    <t>Brandon Harkins-at-t-pebble-beach-pro-am</t>
  </si>
  <si>
    <t>Kevin Kisner-at-t-pebble-beach-pro-am</t>
  </si>
  <si>
    <t>Tom Lovelady-at-t-pebble-beach-pro-am</t>
  </si>
  <si>
    <t>Tom Lovelady</t>
  </si>
  <si>
    <t>Curtis Luck-at-t-pebble-beach-pro-am</t>
  </si>
  <si>
    <t>Curtis Luck</t>
  </si>
  <si>
    <t>Brady Schnell-at-t-pebble-beach-pro-am</t>
  </si>
  <si>
    <t>Nick Taylor-at-t-pebble-beach-pro-am</t>
  </si>
  <si>
    <t>Martin Trainer-at-t-pebble-beach-pro-am</t>
  </si>
  <si>
    <t>Jonas Blixt-at-t-pebble-beach-pro-am</t>
  </si>
  <si>
    <t>Julián Etulain-at-t-pebble-beach-pro-am</t>
  </si>
  <si>
    <t>Tony Finau-at-t-pebble-beach-pro-am</t>
  </si>
  <si>
    <t>Hank Lebioda-at-t-pebble-beach-pro-am</t>
  </si>
  <si>
    <t>Andrew Putnam-at-t-pebble-beach-pro-am</t>
  </si>
  <si>
    <t>Chez Reavie-at-t-pebble-beach-pro-am</t>
  </si>
  <si>
    <t>Sam Saunders-at-t-pebble-beach-pro-am</t>
  </si>
  <si>
    <t>Tommy Fleetwood-at-t-pebble-beach-pro-am</t>
  </si>
  <si>
    <t>Tommy Fleetwood</t>
  </si>
  <si>
    <t>Dustin Johnson-at-t-pebble-beach-pro-am</t>
  </si>
  <si>
    <t>Dustin Johnson</t>
  </si>
  <si>
    <t>Nate Lashley-at-t-pebble-beach-pro-am</t>
  </si>
  <si>
    <t>Adam Schenk-at-t-pebble-beach-pro-am</t>
  </si>
  <si>
    <t>Ben Silverman-at-t-pebble-beach-pro-am</t>
  </si>
  <si>
    <t>Jordan Spieth-at-t-pebble-beach-pro-am</t>
  </si>
  <si>
    <t>Brian Stuard-at-t-pebble-beach-pro-am</t>
  </si>
  <si>
    <t>Josh Teater-at-t-pebble-beach-pro-am</t>
  </si>
  <si>
    <t>Roberto Castro-at-t-pebble-beach-pro-am</t>
  </si>
  <si>
    <t>Matt Jones-at-t-pebble-beach-pro-am</t>
  </si>
  <si>
    <t>Alex Prugh-at-t-pebble-beach-pro-am</t>
  </si>
  <si>
    <t>Cameron Tringale-at-t-pebble-beach-pro-am</t>
  </si>
  <si>
    <t>Johnson Wagner-at-t-pebble-beach-pro-am</t>
  </si>
  <si>
    <t>John Rollins-at-t-pebble-beach-pro-am</t>
  </si>
  <si>
    <t>Cameron Davis-at-t-pebble-beach-pro-am</t>
  </si>
  <si>
    <t>Cody Gribble-at-t-pebble-beach-pro-am</t>
  </si>
  <si>
    <t>Sangmoon Bae-at-t-pebble-beach-pro-am</t>
  </si>
  <si>
    <t>Dominic Bozzelli-at-t-pebble-beach-pro-am</t>
  </si>
  <si>
    <t>Wyndham Clark-at-t-pebble-beach-pro-am</t>
  </si>
  <si>
    <t>Austin Cook-at-t-pebble-beach-pro-am</t>
  </si>
  <si>
    <t>Fabián Gómez-at-t-pebble-beach-pro-am</t>
  </si>
  <si>
    <t>Charley Hoffman-at-t-pebble-beach-pro-am</t>
  </si>
  <si>
    <t>Martin Laird-at-t-pebble-beach-pro-am</t>
  </si>
  <si>
    <t>Adam Scott-at-t-pebble-beach-pro-am</t>
  </si>
  <si>
    <t>John Senden-at-t-pebble-beach-pro-am</t>
  </si>
  <si>
    <t>Steve Stricker-at-t-pebble-beach-pro-am</t>
  </si>
  <si>
    <t>Doug Ghim-at-t-pebble-beach-pro-am</t>
  </si>
  <si>
    <t>Freddie Jacobson-at-t-pebble-beach-pro-am</t>
  </si>
  <si>
    <t>Stephan Jaeger-at-t-pebble-beach-pro-am</t>
  </si>
  <si>
    <t>Whee Kim-at-t-pebble-beach-pro-am</t>
  </si>
  <si>
    <t>Adam Long-at-t-pebble-beach-pro-am</t>
  </si>
  <si>
    <t>Keith Mitchell-at-t-pebble-beach-pro-am</t>
  </si>
  <si>
    <t>Grayson Murray-at-t-pebble-beach-pro-am</t>
  </si>
  <si>
    <t>Wes Roach-at-t-pebble-beach-pro-am</t>
  </si>
  <si>
    <t>Ryan Ruffels-at-t-pebble-beach-pro-am</t>
  </si>
  <si>
    <t>Ryan Ruffels</t>
  </si>
  <si>
    <t>Rory Sabbatini-at-t-pebble-beach-pro-am</t>
  </si>
  <si>
    <t>Vaughn Taylor-at-t-pebble-beach-pro-am</t>
  </si>
  <si>
    <t>Ricky Barnes-at-t-pebble-beach-pro-am</t>
  </si>
  <si>
    <t>Scott Brown-at-t-pebble-beach-pro-am</t>
  </si>
  <si>
    <t>Talor Gooch-at-t-pebble-beach-pro-am</t>
  </si>
  <si>
    <t>Beau Hossler-at-t-pebble-beach-pro-am</t>
  </si>
  <si>
    <t>Mackenzie Hughes-at-t-pebble-beach-pro-am</t>
  </si>
  <si>
    <t>Michael Kim-at-t-pebble-beach-pro-am</t>
  </si>
  <si>
    <t>Shane Lowry-at-t-pebble-beach-pro-am</t>
  </si>
  <si>
    <t>Shane Lowry</t>
  </si>
  <si>
    <t>Kenny Perry-at-t-pebble-beach-pro-am</t>
  </si>
  <si>
    <t>Richy Werenski-at-t-pebble-beach-pro-am</t>
  </si>
  <si>
    <t>Anders Albertson-at-t-pebble-beach-pro-am</t>
  </si>
  <si>
    <t>Aaron Baddeley-at-t-pebble-beach-pro-am</t>
  </si>
  <si>
    <t>Chad Campbell-at-t-pebble-beach-pro-am</t>
  </si>
  <si>
    <t>Chad Collins-at-t-pebble-beach-pro-am</t>
  </si>
  <si>
    <t>Chad Collins</t>
  </si>
  <si>
    <t>Tom Hoge-at-t-pebble-beach-pro-am</t>
  </si>
  <si>
    <t>Hunter Mahan-at-t-pebble-beach-pro-am</t>
  </si>
  <si>
    <t>Sebastián Muñoz-at-t-pebble-beach-pro-am</t>
  </si>
  <si>
    <t>José de Jesús Rodríguez-at-t-pebble-beach-pro-am</t>
  </si>
  <si>
    <t>Brendon Todd-at-t-pebble-beach-pro-am</t>
  </si>
  <si>
    <t>Nick Watney-at-t-pebble-beach-pro-am</t>
  </si>
  <si>
    <t>Ryan Armour-at-t-pebble-beach-pro-am</t>
  </si>
  <si>
    <t>Broc Everett-at-t-pebble-beach-pro-am</t>
  </si>
  <si>
    <t>Broc Everett</t>
  </si>
  <si>
    <t>Matthew Fitzpatrick-at-t-pebble-beach-pro-am</t>
  </si>
  <si>
    <t>Matthew Fitzpatrick</t>
  </si>
  <si>
    <t>Jason Gore-at-t-pebble-beach-pro-am</t>
  </si>
  <si>
    <t>Jason Gore</t>
  </si>
  <si>
    <t>James Hahn-at-t-pebble-beach-pro-am</t>
  </si>
  <si>
    <t>Russell Henley-at-t-pebble-beach-pro-am</t>
  </si>
  <si>
    <t>Sungjae Im-at-t-pebble-beach-pro-am</t>
  </si>
  <si>
    <t>Seth Reeves-at-t-pebble-beach-pro-am</t>
  </si>
  <si>
    <t>Tyrone Van Aswegen-at-t-pebble-beach-pro-am</t>
  </si>
  <si>
    <t>Tyrone Van Aswegen</t>
  </si>
  <si>
    <t>Corey Conners-at-t-pebble-beach-pro-am</t>
  </si>
  <si>
    <t>Dylan Frittelli-at-t-pebble-beach-pro-am</t>
  </si>
  <si>
    <t>Kelly Kraft-at-t-pebble-beach-pro-am</t>
  </si>
  <si>
    <t>Ryan Palmer-at-t-pebble-beach-pro-am</t>
  </si>
  <si>
    <t>Pat Perez-at-t-pebble-beach-pro-am</t>
  </si>
  <si>
    <t>Patrick Rodgers-at-t-pebble-beach-pro-am</t>
  </si>
  <si>
    <t>Brandt Snedeker-at-t-pebble-beach-pro-am</t>
  </si>
  <si>
    <t>J.J. Spaun-at-t-pebble-beach-pro-am</t>
  </si>
  <si>
    <t>Adam Svensson-at-t-pebble-beach-pro-am</t>
  </si>
  <si>
    <t>Jimmy Walker-at-t-pebble-beach-pro-am</t>
  </si>
  <si>
    <t>J.J. Henry-at-t-pebble-beach-pro-am</t>
  </si>
  <si>
    <t>John Huh-at-t-pebble-beach-pro-am</t>
  </si>
  <si>
    <t>Kyle Jones-at-t-pebble-beach-pro-am</t>
  </si>
  <si>
    <t>Kyoung-Hoon Lee-at-t-pebble-beach-pro-am</t>
  </si>
  <si>
    <t>Davis Love III-at-t-pebble-beach-pro-am</t>
  </si>
  <si>
    <t>Davis Love III</t>
  </si>
  <si>
    <t>Alex Cejka-at-t-pebble-beach-pro-am</t>
  </si>
  <si>
    <t>Brian Davis-at-t-pebble-beach-pro-am</t>
  </si>
  <si>
    <t>David Duval-at-t-pebble-beach-pro-am</t>
  </si>
  <si>
    <t>David Duval</t>
  </si>
  <si>
    <t>Joey Garber-at-t-pebble-beach-pro-am</t>
  </si>
  <si>
    <t>David Lingmerth-at-t-pebble-beach-pro-am</t>
  </si>
  <si>
    <t>D.A. Points-at-t-pebble-beach-pro-am</t>
  </si>
  <si>
    <t>Derek Fathauer-at-t-pebble-beach-pro-am</t>
  </si>
  <si>
    <t>Derek Fathauer</t>
  </si>
  <si>
    <t>Brice Garnett-at-t-pebble-beach-pro-am</t>
  </si>
  <si>
    <t>Peter Malnati-at-t-pebble-beach-pro-am</t>
  </si>
  <si>
    <t>Parker McLachlin-at-t-pebble-beach-pro-am</t>
  </si>
  <si>
    <t>Ben Crane-at-t-pebble-beach-pro-am</t>
  </si>
  <si>
    <t>Martin Piller-at-t-pebble-beach-pro-am</t>
  </si>
  <si>
    <t>Martin Piller</t>
  </si>
  <si>
    <t>Chris Thompson-at-t-pebble-beach-pro-am</t>
  </si>
  <si>
    <t>Ho Sung Choi-at-t-pebble-beach-pro-am</t>
  </si>
  <si>
    <t>Ho Sung Choi</t>
  </si>
  <si>
    <t>Chesson Hadley-at-t-pebble-beach-pro-am</t>
  </si>
  <si>
    <t>J.B. Holmes-at-t-pebble-beach-pro-am</t>
  </si>
  <si>
    <t>Rod Pampling-at-t-pebble-beach-pro-am</t>
  </si>
  <si>
    <t>Robert Garrigus-at-t-pebble-beach-pro-am</t>
  </si>
  <si>
    <t>David Hearn-at-t-pebble-beach-pro-am</t>
  </si>
  <si>
    <t>Jerry Kelly-at-t-pebble-beach-pro-am</t>
  </si>
  <si>
    <t>Jerry Kelly</t>
  </si>
  <si>
    <t>Sepp Straka-at-t-pebble-beach-pro-am</t>
  </si>
  <si>
    <t>Chase Wright-at-t-pebble-beach-pro-am</t>
  </si>
  <si>
    <t>John Catlin-at-t-pebble-beach-pro-am</t>
  </si>
  <si>
    <t>John Chin-at-t-pebble-beach-pro-am</t>
  </si>
  <si>
    <t>Kramer Hickok-at-t-pebble-beach-pro-am</t>
  </si>
  <si>
    <t>Dru Love-at-t-pebble-beach-pro-am</t>
  </si>
  <si>
    <t>Dru Love</t>
  </si>
  <si>
    <t>Ted Potter, Jr.-at-t-pebble-beach-pro-am</t>
  </si>
  <si>
    <t>Jim Knous-at-t-pebble-beach-pro-am</t>
  </si>
  <si>
    <t>Jason Schmuhl-at-t-pebble-beach-pro-am</t>
  </si>
  <si>
    <t>Jason Schmuhl</t>
  </si>
  <si>
    <t>Roger Sloan-at-t-pebble-beach-pro-am</t>
  </si>
  <si>
    <t>Steve Jones-at-t-pebble-beach-pro-am</t>
  </si>
  <si>
    <t>Steve Jones</t>
  </si>
  <si>
    <t>J.B. Holmes-genesis-invitational</t>
  </si>
  <si>
    <t>Justin Thomas-genesis-invitational</t>
  </si>
  <si>
    <t>Si Woo Kim-genesis-invitational</t>
  </si>
  <si>
    <t>Marc Leishman-genesis-invitational</t>
  </si>
  <si>
    <t>Rory McIlroy-genesis-invitational</t>
  </si>
  <si>
    <t>Charles Howell III-genesis-invitational</t>
  </si>
  <si>
    <t>Adam Scott-genesis-invitational</t>
  </si>
  <si>
    <t>Michael Thompson-genesis-invitational</t>
  </si>
  <si>
    <t>Dustin Johnson-genesis-invitational</t>
  </si>
  <si>
    <t>Kelly Kraft-genesis-invitational</t>
  </si>
  <si>
    <t>Hideki Matsuyama-genesis-invitational</t>
  </si>
  <si>
    <t>Carlos Ortiz-genesis-invitational</t>
  </si>
  <si>
    <t>Jon Rahm-genesis-invitational</t>
  </si>
  <si>
    <t>Vaughn Taylor-genesis-invitational</t>
  </si>
  <si>
    <t>Jonas Blixt-genesis-invitational</t>
  </si>
  <si>
    <t>Patrick Cantlay-genesis-invitational</t>
  </si>
  <si>
    <t>Bryson DeChambeau-genesis-invitational</t>
  </si>
  <si>
    <t>Bryson DeChambeau</t>
  </si>
  <si>
    <t>Tony Finau-genesis-invitational</t>
  </si>
  <si>
    <t>Beau Hossler-genesis-invitational</t>
  </si>
  <si>
    <t>Luke List-genesis-invitational</t>
  </si>
  <si>
    <t>Patrick Rodgers-genesis-invitational</t>
  </si>
  <si>
    <t>Xander Schauffele-genesis-invitational</t>
  </si>
  <si>
    <t>Bubba Watson-genesis-invitational</t>
  </si>
  <si>
    <t>Tiger Woods-genesis-invitational</t>
  </si>
  <si>
    <t>Rafa Cabrera Bello-genesis-invitational</t>
  </si>
  <si>
    <t>Paul Casey-genesis-invitational</t>
  </si>
  <si>
    <t>Kyoung-Hoon Lee-genesis-invitational</t>
  </si>
  <si>
    <t>Tommy Fleetwood-genesis-invitational</t>
  </si>
  <si>
    <t>Dylan Frittelli-genesis-invitational</t>
  </si>
  <si>
    <t>Matt Kuchar-genesis-invitational</t>
  </si>
  <si>
    <t>Ryan Moore-genesis-invitational</t>
  </si>
  <si>
    <t>J.T. Poston-genesis-invitational</t>
  </si>
  <si>
    <t>Kyle Jones-genesis-invitational</t>
  </si>
  <si>
    <t>Kevin Na-genesis-invitational</t>
  </si>
  <si>
    <t>Nick Taylor-genesis-invitational</t>
  </si>
  <si>
    <t>Danny Willett-genesis-invitational</t>
  </si>
  <si>
    <t>Scott Brown-genesis-invitational</t>
  </si>
  <si>
    <t>Jim Furyk-genesis-invitational</t>
  </si>
  <si>
    <t>Sergio Garcia-genesis-invitational</t>
  </si>
  <si>
    <t>Sergio Garcia</t>
  </si>
  <si>
    <t>Max Homa-genesis-invitational</t>
  </si>
  <si>
    <t>Jason Kokrak-genesis-invitational</t>
  </si>
  <si>
    <t>Scott Langley-genesis-invitational</t>
  </si>
  <si>
    <t>Phil Mickelson-genesis-invitational</t>
  </si>
  <si>
    <t>Abraham Ancer-genesis-invitational</t>
  </si>
  <si>
    <t>Russell Henley-genesis-invitational</t>
  </si>
  <si>
    <t>Peter Malnati-genesis-invitational</t>
  </si>
  <si>
    <t>Joaquin Niemann-genesis-invitational</t>
  </si>
  <si>
    <t>Cheng Tsung Pan-genesis-invitational</t>
  </si>
  <si>
    <t>Aaron Baddeley-genesis-invitational</t>
  </si>
  <si>
    <t>Cameron Smith-genesis-invitational</t>
  </si>
  <si>
    <t>Keegan Bradley-genesis-invitational</t>
  </si>
  <si>
    <t>Alex Cejka-genesis-invitational</t>
  </si>
  <si>
    <t>Bill Haas-genesis-invitational</t>
  </si>
  <si>
    <t>Brian Harman-genesis-invitational</t>
  </si>
  <si>
    <t>Jordan Spieth-genesis-invitational</t>
  </si>
  <si>
    <t>Ernie Els-genesis-invitational</t>
  </si>
  <si>
    <t>Freddie Jacobson-genesis-invitational</t>
  </si>
  <si>
    <t>Pat Perez-genesis-invitational</t>
  </si>
  <si>
    <t>Sam Ryder-genesis-invitational</t>
  </si>
  <si>
    <t>Brian Gay-genesis-invitational</t>
  </si>
  <si>
    <t>Martin Kaymer-genesis-invitational</t>
  </si>
  <si>
    <t>Brian Stuard-genesis-invitational</t>
  </si>
  <si>
    <t>Peter Uihlein-genesis-invitational</t>
  </si>
  <si>
    <t>Robert Garrigus-genesis-invitational</t>
  </si>
  <si>
    <t>Kramer Hickok-genesis-invitational</t>
  </si>
  <si>
    <t>Sung Kang-genesis-invitational</t>
  </si>
  <si>
    <t>Ted Potter, Jr.-genesis-invitational</t>
  </si>
  <si>
    <t>Seamus Power-genesis-invitational</t>
  </si>
  <si>
    <t>Shawn Stefani-genesis-invitational</t>
  </si>
  <si>
    <t>Stephan Jaeger-genesis-invitational</t>
  </si>
  <si>
    <t>Tae Hee Lee-genesis-invitational</t>
  </si>
  <si>
    <t>Tae Hee Lee</t>
  </si>
  <si>
    <t>Davis Love III-genesis-invitational</t>
  </si>
  <si>
    <t>Richard Lee-genesis-invitational</t>
  </si>
  <si>
    <t>Richard Lee</t>
  </si>
  <si>
    <t>Jimmy Walker-genesis-invitational</t>
  </si>
  <si>
    <t>Adam Hadwin-genesis-invitational</t>
  </si>
  <si>
    <t>Cody Gribble-genesis-invitational</t>
  </si>
  <si>
    <t>Kiradech Aphibarnrat-genesis-invitational</t>
  </si>
  <si>
    <t>Ryan Blaum-genesis-invitational</t>
  </si>
  <si>
    <t>Bronson Burgoon-genesis-invitational</t>
  </si>
  <si>
    <t>Cameron Davis-genesis-invitational</t>
  </si>
  <si>
    <t>John Huh-genesis-invitational</t>
  </si>
  <si>
    <t>Jim Knous-genesis-invitational</t>
  </si>
  <si>
    <t>Andrew Landry-genesis-invitational</t>
  </si>
  <si>
    <t>Seth Reeves-genesis-invitational</t>
  </si>
  <si>
    <t>Robert Streb-genesis-invitational</t>
  </si>
  <si>
    <t>Kevin Tway-genesis-invitational</t>
  </si>
  <si>
    <t>Chase Wright-genesis-invitational</t>
  </si>
  <si>
    <t>Bud Cauley-genesis-invitational</t>
  </si>
  <si>
    <t>Harris English-genesis-invitational</t>
  </si>
  <si>
    <t>Mackenzie Hughes-genesis-invitational</t>
  </si>
  <si>
    <t>Adam Long-genesis-invitational</t>
  </si>
  <si>
    <t>Grayson Murray-genesis-invitational</t>
  </si>
  <si>
    <t>Sam Saunders-genesis-invitational</t>
  </si>
  <si>
    <t>Adam Schenk-genesis-invitational</t>
  </si>
  <si>
    <t>Ollie Schniederjans-genesis-invitational</t>
  </si>
  <si>
    <t>John Senden-genesis-invitational</t>
  </si>
  <si>
    <t>Vijay Singh-genesis-invitational</t>
  </si>
  <si>
    <t>Vijay Singh</t>
  </si>
  <si>
    <t>J.J. Spaun-genesis-invitational</t>
  </si>
  <si>
    <t>Chris Stroud-genesis-invitational</t>
  </si>
  <si>
    <t>Aaron Wise-genesis-invitational</t>
  </si>
  <si>
    <t>Anders Albertson-genesis-invitational</t>
  </si>
  <si>
    <t>Ryan Armour-genesis-invitational</t>
  </si>
  <si>
    <t>Sangmoon Bae-genesis-invitational</t>
  </si>
  <si>
    <t>Fred Couples-genesis-invitational</t>
  </si>
  <si>
    <t>Fred Couples</t>
  </si>
  <si>
    <t>Joel Dahmen-genesis-invitational</t>
  </si>
  <si>
    <t>Jason Dufner-genesis-invitational</t>
  </si>
  <si>
    <t>Jason Dufner</t>
  </si>
  <si>
    <t>JuliÃ¡n Etulain-genesis-invitational</t>
  </si>
  <si>
    <t>JuliÃ¡n Etulain</t>
  </si>
  <si>
    <t>Tyrrell Hatton-genesis-invitational</t>
  </si>
  <si>
    <t>Charley Hoffman-genesis-invitational</t>
  </si>
  <si>
    <t>Sungjae Im-genesis-invitational</t>
  </si>
  <si>
    <t>Danny Lee-genesis-invitational</t>
  </si>
  <si>
    <t>Keith Mitchell-genesis-invitational</t>
  </si>
  <si>
    <t>Louis Oosthuizen-genesis-invitational</t>
  </si>
  <si>
    <t>Louis Oosthuizen</t>
  </si>
  <si>
    <t>Scott Stallings-genesis-invitational</t>
  </si>
  <si>
    <t>Kyle Stanley-genesis-invitational</t>
  </si>
  <si>
    <t>Harold Varner III-genesis-invitational</t>
  </si>
  <si>
    <t>Cameron Champ-genesis-invitational</t>
  </si>
  <si>
    <t>K.J. Choi-genesis-invitational</t>
  </si>
  <si>
    <t>Branden Grace-genesis-invitational</t>
  </si>
  <si>
    <t>Morgan Hoffmann-genesis-invitational</t>
  </si>
  <si>
    <t>Tom Hoge-genesis-invitational</t>
  </si>
  <si>
    <t>Michael Kim-genesis-invitational</t>
  </si>
  <si>
    <t>Curtis Luck-genesis-invitational</t>
  </si>
  <si>
    <t>Denny McCarthy-genesis-invitational</t>
  </si>
  <si>
    <t>Jhonattan Vegas-genesis-invitational</t>
  </si>
  <si>
    <t>Lukas Euler-genesis-invitational</t>
  </si>
  <si>
    <t>Lukas Euler</t>
  </si>
  <si>
    <t>Timothy O'Neal-genesis-invitational</t>
  </si>
  <si>
    <t>Timothy O'Neal</t>
  </si>
  <si>
    <t>Rod Pampling-genesis-invitational</t>
  </si>
  <si>
    <t>Andrew Putnam-genesis-invitational</t>
  </si>
  <si>
    <t>Brendan Steele-genesis-invitational</t>
  </si>
  <si>
    <t>Kevin Streelman-genesis-invitational</t>
  </si>
  <si>
    <t>Sam Burns-genesis-invitational</t>
  </si>
  <si>
    <t>Tyler Duncan-genesis-invitational</t>
  </si>
  <si>
    <t>Satoshi Kodaira-genesis-invitational</t>
  </si>
  <si>
    <t>D.A. Points-genesis-invitational</t>
  </si>
  <si>
    <t>Hudson Swafford-genesis-invitational</t>
  </si>
  <si>
    <t>Hunter Mahan-genesis-invitational</t>
  </si>
  <si>
    <t>Chez Reavie-genesis-invitational</t>
  </si>
  <si>
    <t>Brandon Harkins-genesis-invitational</t>
  </si>
  <si>
    <t>Michael Block-genesis-invitational</t>
  </si>
  <si>
    <t>Michael Block</t>
  </si>
  <si>
    <t>Anirban Lahiri-genesis-invitational</t>
  </si>
  <si>
    <t>Anirban Lahiri</t>
  </si>
  <si>
    <t>Martin Laird-genesis-invitational</t>
  </si>
  <si>
    <t>Whee Kim-genesis-invitational</t>
  </si>
  <si>
    <t>Charl Schwartzel-genesis-invitational</t>
  </si>
  <si>
    <t>Aaron Rosenberg</t>
  </si>
  <si>
    <t>Rory Mcilroy</t>
  </si>
  <si>
    <t>Dustin Johnson-wgc-mexico-championship</t>
  </si>
  <si>
    <t>Rory McIlroy-wgc-mexico-championship</t>
  </si>
  <si>
    <t>Kiradech Aphibarnrat-wgc-mexico-championship</t>
  </si>
  <si>
    <t>Paul Casey-wgc-mexico-championship</t>
  </si>
  <si>
    <t>Ian Poulter-wgc-mexico-championship</t>
  </si>
  <si>
    <t>Ian Poulter</t>
  </si>
  <si>
    <t>Patrick Cantlay-wgc-mexico-championship</t>
  </si>
  <si>
    <t>Sergio Garcia-wgc-mexico-championship</t>
  </si>
  <si>
    <t>Cameron Smith-wgc-mexico-championship</t>
  </si>
  <si>
    <t>Justin Thomas-wgc-mexico-championship</t>
  </si>
  <si>
    <t>Keegan Bradley-wgc-mexico-championship</t>
  </si>
  <si>
    <t>David Lipsky-wgc-mexico-championship</t>
  </si>
  <si>
    <t>David Lipsky</t>
  </si>
  <si>
    <t>Joost Luiten-wgc-mexico-championship</t>
  </si>
  <si>
    <t>Joost Luiten</t>
  </si>
  <si>
    <t>Tiger Woods-wgc-mexico-championship</t>
  </si>
  <si>
    <t>Charles Howell III-wgc-mexico-championship</t>
  </si>
  <si>
    <t>Patrick Reed-wgc-mexico-championship</t>
  </si>
  <si>
    <t>Xander Schauffele-wgc-mexico-championship</t>
  </si>
  <si>
    <t>Francesco Molinari-wgc-mexico-championship</t>
  </si>
  <si>
    <t>Francesco Molinari</t>
  </si>
  <si>
    <t>Gary Woodland-wgc-mexico-championship</t>
  </si>
  <si>
    <t>Rafa Cabrera Bello-wgc-mexico-championship</t>
  </si>
  <si>
    <t>Tommy Fleetwood-wgc-mexico-championship</t>
  </si>
  <si>
    <t>Tyrrell Hatton-wgc-mexico-championship</t>
  </si>
  <si>
    <t>Haotong Li-wgc-mexico-championship</t>
  </si>
  <si>
    <t>Haotong Li</t>
  </si>
  <si>
    <t>Hideki Matsuyama-wgc-mexico-championship</t>
  </si>
  <si>
    <t>Aaron Wise-wgc-mexico-championship</t>
  </si>
  <si>
    <t>Tony Finau-wgc-mexico-championship</t>
  </si>
  <si>
    <t>Louis Oosthuizen-wgc-mexico-championship</t>
  </si>
  <si>
    <t>Matthew Fitzpatrick-wgc-mexico-championship</t>
  </si>
  <si>
    <t>Kevin Kisner-wgc-mexico-championship</t>
  </si>
  <si>
    <t>Patton Kizzire-wgc-mexico-championship</t>
  </si>
  <si>
    <t>Brooks Koepka-wgc-mexico-championship</t>
  </si>
  <si>
    <t>Brooks Koepka</t>
  </si>
  <si>
    <t>Bubba Watson-wgc-mexico-championship</t>
  </si>
  <si>
    <t>Danny Willett-wgc-mexico-championship</t>
  </si>
  <si>
    <t>Branden Grace-wgc-mexico-championship</t>
  </si>
  <si>
    <t>Matt Wallace-wgc-mexico-championship</t>
  </si>
  <si>
    <t>Matt Wallace</t>
  </si>
  <si>
    <t>Lee Westwood-wgc-mexico-championship</t>
  </si>
  <si>
    <t>Lee Westwood</t>
  </si>
  <si>
    <t>Rickie Fowler-wgc-mexico-championship</t>
  </si>
  <si>
    <t>Kevin Na-wgc-mexico-championship</t>
  </si>
  <si>
    <t>Frederick van Rooyen-wgc-mexico-championship</t>
  </si>
  <si>
    <t>Frederick van Rooyen</t>
  </si>
  <si>
    <t>Abraham Ancer-wgc-mexico-championship</t>
  </si>
  <si>
    <t>Alexander Björk-wgc-mexico-championship</t>
  </si>
  <si>
    <t>Alexander Björk</t>
  </si>
  <si>
    <t>Shugo Imahira-wgc-mexico-championship</t>
  </si>
  <si>
    <t>Shugo Imahira</t>
  </si>
  <si>
    <t>Russell Knox-wgc-mexico-championship</t>
  </si>
  <si>
    <t>Phil Mickelson-wgc-mexico-championship</t>
  </si>
  <si>
    <t>Webb Simpson-wgc-mexico-championship</t>
  </si>
  <si>
    <t>Byeong Hun An-wgc-mexico-championship</t>
  </si>
  <si>
    <t>Billy Horschel-wgc-mexico-championship</t>
  </si>
  <si>
    <t>Jake McLeod-wgc-mexico-championship</t>
  </si>
  <si>
    <t>Jake McLeod</t>
  </si>
  <si>
    <t>Thorbjørn Olesen-wgc-mexico-championship</t>
  </si>
  <si>
    <t>Thorbjørn Olesen</t>
  </si>
  <si>
    <t>Jon Rahm-wgc-mexico-championship</t>
  </si>
  <si>
    <t>Matt Kuchar-wgc-mexico-championship</t>
  </si>
  <si>
    <t>Satoshi Kodaira-wgc-mexico-championship</t>
  </si>
  <si>
    <t>Aaron Rai-wgc-mexico-championship</t>
  </si>
  <si>
    <t>Aaron Rai</t>
  </si>
  <si>
    <t>Richard Sterne-wgc-mexico-championship</t>
  </si>
  <si>
    <t>Richard Sterne</t>
  </si>
  <si>
    <t>Jordan Spieth-wgc-mexico-championship</t>
  </si>
  <si>
    <t>Henrik Stenson-wgc-mexico-championship</t>
  </si>
  <si>
    <t>Henrik Stenson</t>
  </si>
  <si>
    <t>George Coetzee-wgc-mexico-championship</t>
  </si>
  <si>
    <t>George Coetzee</t>
  </si>
  <si>
    <t>Bryson DeChambeau-wgc-mexico-championship</t>
  </si>
  <si>
    <t>Emiliano Grillo-wgc-mexico-championship</t>
  </si>
  <si>
    <t>Kyle Stanley-wgc-mexico-championship</t>
  </si>
  <si>
    <t>Adrian Otaegui-wgc-mexico-championship</t>
  </si>
  <si>
    <t>Adrian Otaegui</t>
  </si>
  <si>
    <t>Shubhankar Sharma-wgc-mexico-championship</t>
  </si>
  <si>
    <t>Shubhankar Sharma</t>
  </si>
  <si>
    <t>Marc Leishman-wgc-mexico-championship</t>
  </si>
  <si>
    <t>Shane Lowry-wgc-mexico-championship</t>
  </si>
  <si>
    <t>Alex Noren-wgc-mexico-championship</t>
  </si>
  <si>
    <t>Tom Lewis-wgc-mexico-championship</t>
  </si>
  <si>
    <t>Tom Lewis</t>
  </si>
  <si>
    <t>Chez Reavie-wgc-mexico-championship</t>
  </si>
  <si>
    <t>Ryan Fox-wgc-mexico-championship</t>
  </si>
  <si>
    <t>Ryan Fox</t>
  </si>
  <si>
    <t>Eddie Pepperell-wgc-mexico-championship</t>
  </si>
  <si>
    <t>Eddie Pepperell</t>
  </si>
  <si>
    <t>Lucas Bjerregaard-wgc-mexico-championship</t>
  </si>
  <si>
    <t>Lucas Bjerregaard</t>
  </si>
  <si>
    <t>Matthew Millar-wgc-mexico-championship</t>
  </si>
  <si>
    <t>Matthew Millar</t>
  </si>
  <si>
    <t>Shaun Norris-wgc-mexico-championship</t>
  </si>
  <si>
    <t>Shaun Norris</t>
  </si>
  <si>
    <t>Sanghyun Park-wgc-mexico-championship</t>
  </si>
  <si>
    <t>Sanghyun Park</t>
  </si>
  <si>
    <t>Keith Mitchell-the-honda-classic</t>
  </si>
  <si>
    <t>Rickie Fowler-the-honda-classic</t>
  </si>
  <si>
    <t>Brooks Koepka-the-honda-classic</t>
  </si>
  <si>
    <t>Lucas Glover-the-honda-classic</t>
  </si>
  <si>
    <t>Ryan Palmer-the-honda-classic</t>
  </si>
  <si>
    <t>Vijay Singh-the-honda-classic</t>
  </si>
  <si>
    <t>Wyndham Clark-the-honda-classic</t>
  </si>
  <si>
    <t>Kyoung-Hoon Lee-the-honda-classic</t>
  </si>
  <si>
    <t>Jim Furyk-the-honda-classic</t>
  </si>
  <si>
    <t>Sergio Garcia-the-honda-classic</t>
  </si>
  <si>
    <t>Jason Kokrak-the-honda-classic</t>
  </si>
  <si>
    <t>Ryan Armour-the-honda-classic</t>
  </si>
  <si>
    <t>Lucas Bjerregaard-the-honda-classic</t>
  </si>
  <si>
    <t>Bud Cauley-the-honda-classic</t>
  </si>
  <si>
    <t>Harris English-the-honda-classic</t>
  </si>
  <si>
    <t>Billy Horschel-the-honda-classic</t>
  </si>
  <si>
    <t>Charl Schwartzel-the-honda-classic</t>
  </si>
  <si>
    <t>Michael Thompson-the-honda-classic</t>
  </si>
  <si>
    <t>Jhonattan Vegas-the-honda-classic</t>
  </si>
  <si>
    <t>Scott Brown-the-honda-classic</t>
  </si>
  <si>
    <t>Roberto Castro-the-honda-classic</t>
  </si>
  <si>
    <t>Ernie Els-the-honda-classic</t>
  </si>
  <si>
    <t>Brian Gay-the-honda-classic</t>
  </si>
  <si>
    <t>Talor Gooch-the-honda-classic</t>
  </si>
  <si>
    <t>Chesson Hadley-the-honda-classic</t>
  </si>
  <si>
    <t>Russell Henley-the-honda-classic</t>
  </si>
  <si>
    <t>Max Homa-the-honda-classic</t>
  </si>
  <si>
    <t>Brian Stuard-the-honda-classic</t>
  </si>
  <si>
    <t>Matt Wallace-the-honda-classic</t>
  </si>
  <si>
    <t>Kramer Hickok-the-honda-classic</t>
  </si>
  <si>
    <t>Patrick Rodgers-the-honda-classic</t>
  </si>
  <si>
    <t>Adam Schenk-the-honda-classic</t>
  </si>
  <si>
    <t>Roger Sloan-the-honda-classic</t>
  </si>
  <si>
    <t>Nick Taylor-the-honda-classic</t>
  </si>
  <si>
    <t>Justin Thomas-the-honda-classic</t>
  </si>
  <si>
    <t>Byeong Hun An-the-honda-classic</t>
  </si>
  <si>
    <t>Daniel Berger-the-honda-classic</t>
  </si>
  <si>
    <t>Jonas Blixt-the-honda-classic</t>
  </si>
  <si>
    <t>Julián Etulain-the-honda-classic</t>
  </si>
  <si>
    <t>Danny Lee-the-honda-classic</t>
  </si>
  <si>
    <t>Sebastián Muñoz-the-honda-classic</t>
  </si>
  <si>
    <t>J.T. Poston-the-honda-classic</t>
  </si>
  <si>
    <t>Sam Saunders-the-honda-classic</t>
  </si>
  <si>
    <t>Ben Silverman-the-honda-classic</t>
  </si>
  <si>
    <t>Webb Simpson-the-honda-classic</t>
  </si>
  <si>
    <t>Matt Jones-the-honda-classic</t>
  </si>
  <si>
    <t>Peter Malnati-the-honda-classic</t>
  </si>
  <si>
    <t>Rory Sabbatini-the-honda-classic</t>
  </si>
  <si>
    <t>Cameron Tringale-the-honda-classic</t>
  </si>
  <si>
    <t>Gary Woodland-the-honda-classic</t>
  </si>
  <si>
    <t>Bill Haas-the-honda-classic</t>
  </si>
  <si>
    <t>Sungjae Im-the-honda-classic</t>
  </si>
  <si>
    <t>Sung Kang-the-honda-classic</t>
  </si>
  <si>
    <t>Russell Knox-the-honda-classic</t>
  </si>
  <si>
    <t>Trey Mullinax-the-honda-classic</t>
  </si>
  <si>
    <t>Harold Varner III-the-honda-classic</t>
  </si>
  <si>
    <t>Nick Watney-the-honda-classic</t>
  </si>
  <si>
    <t>Chase Wright-the-honda-classic</t>
  </si>
  <si>
    <t>Bronson Burgoon-the-honda-classic</t>
  </si>
  <si>
    <t>Cameron Davis-the-honda-classic</t>
  </si>
  <si>
    <t>John Huh-the-honda-classic</t>
  </si>
  <si>
    <t>Zach Johnson-the-honda-classic</t>
  </si>
  <si>
    <t>Anirban Lahiri-the-honda-classic</t>
  </si>
  <si>
    <t>Joaquin Niemann-the-honda-classic</t>
  </si>
  <si>
    <t>Adam Svensson-the-honda-classic</t>
  </si>
  <si>
    <t>Vaughn Taylor-the-honda-classic</t>
  </si>
  <si>
    <t>Martin Kaymer-the-honda-classic</t>
  </si>
  <si>
    <t>Freddie Jacobson-the-honda-classic</t>
  </si>
  <si>
    <t>Grayson Murray-the-honda-classic</t>
  </si>
  <si>
    <t>Hank Lebioda-the-honda-classic</t>
  </si>
  <si>
    <t>Tyler Duncan-the-honda-classic</t>
  </si>
  <si>
    <t>Kevin Streelman-the-honda-classic</t>
  </si>
  <si>
    <t>Sam Burns-the-honda-classic</t>
  </si>
  <si>
    <t>Hudson Swafford-the-honda-classic</t>
  </si>
  <si>
    <t>Stewart Cink-the-honda-classic</t>
  </si>
  <si>
    <t>Austin Cook-the-honda-classic</t>
  </si>
  <si>
    <t>Jason Dufner-the-honda-classic</t>
  </si>
  <si>
    <t>Ryan Blaum-the-honda-classic</t>
  </si>
  <si>
    <t>Stephan Jaeger-the-honda-classic</t>
  </si>
  <si>
    <t>Jim Knous-the-honda-classic</t>
  </si>
  <si>
    <t>Richy Werenski-the-honda-classic</t>
  </si>
  <si>
    <t>Graeme McDowell-the-honda-classic</t>
  </si>
  <si>
    <t>Drew Nesbitt-the-honda-classic</t>
  </si>
  <si>
    <t>Drew Nesbitt</t>
  </si>
  <si>
    <t>Ben Crane-the-honda-classic</t>
  </si>
  <si>
    <t>Brandon Hagy-the-honda-classic</t>
  </si>
  <si>
    <t>J.J. Henry-the-honda-classic</t>
  </si>
  <si>
    <t>Jim Herman-the-honda-classic</t>
  </si>
  <si>
    <t>Kyle Jones-the-honda-classic</t>
  </si>
  <si>
    <t>Whee Kim-the-honda-classic</t>
  </si>
  <si>
    <t>Chris Kirk-the-honda-classic</t>
  </si>
  <si>
    <t>Adam Long-the-honda-classic</t>
  </si>
  <si>
    <t>Denny McCarthy-the-honda-classic</t>
  </si>
  <si>
    <t>Carlos Ortiz-the-honda-classic</t>
  </si>
  <si>
    <t>Adam Scott-the-honda-classic</t>
  </si>
  <si>
    <t>Sepp Straka-the-honda-classic</t>
  </si>
  <si>
    <t>Austen Truslow-the-honda-classic</t>
  </si>
  <si>
    <t>Austen Truslow</t>
  </si>
  <si>
    <t>Anders Albertson-the-honda-classic</t>
  </si>
  <si>
    <t>Andrew Landry-the-honda-classic</t>
  </si>
  <si>
    <t>David Pastore-the-honda-classic</t>
  </si>
  <si>
    <t>Brady Schnell-the-honda-classic</t>
  </si>
  <si>
    <t>Ollie Schniederjans-the-honda-classic</t>
  </si>
  <si>
    <t>Dylan Frittelli-the-honda-classic</t>
  </si>
  <si>
    <t>Brandon Harkins-the-honda-classic</t>
  </si>
  <si>
    <t>Tom Hoge-the-honda-classic</t>
  </si>
  <si>
    <t>Scott Langley-the-honda-classic</t>
  </si>
  <si>
    <t>Cheng Tsung Pan-the-honda-classic</t>
  </si>
  <si>
    <t>Scott Piercy-the-honda-classic</t>
  </si>
  <si>
    <t>D.A. Points-the-honda-classic</t>
  </si>
  <si>
    <t>Shawn Stefani-the-honda-classic</t>
  </si>
  <si>
    <t>Martin Trainer-the-honda-classic</t>
  </si>
  <si>
    <t>Johnson Wagner-the-honda-classic</t>
  </si>
  <si>
    <t>Roberto Díaz-the-honda-classic</t>
  </si>
  <si>
    <t>Brice Garnett-the-honda-classic</t>
  </si>
  <si>
    <t>Patton Kizzire-the-honda-classic</t>
  </si>
  <si>
    <t>Luke List-the-honda-classic</t>
  </si>
  <si>
    <t>Alex Prugh-the-honda-classic</t>
  </si>
  <si>
    <t>Seth Reeves-the-honda-classic</t>
  </si>
  <si>
    <t>Jimmy Walker-the-honda-classic</t>
  </si>
  <si>
    <t>Erik Compton-the-honda-classic</t>
  </si>
  <si>
    <t>Erik Compton</t>
  </si>
  <si>
    <t>Emiliano Grillo-the-honda-classic</t>
  </si>
  <si>
    <t>Brian Harman-the-honda-classic</t>
  </si>
  <si>
    <t>Morgan Hoffmann-the-honda-classic</t>
  </si>
  <si>
    <t>José de Jesús Rodríguez-the-honda-classic</t>
  </si>
  <si>
    <t>Cameron Smith-the-honda-classic</t>
  </si>
  <si>
    <t>Joel Dahmen-the-honda-classic</t>
  </si>
  <si>
    <t>Hunter Mahan-the-honda-classic</t>
  </si>
  <si>
    <t>Kevin Tway-the-honda-classic</t>
  </si>
  <si>
    <t>Mackenzie Hughes-the-honda-classic</t>
  </si>
  <si>
    <t>Satoshi Kodaira-the-honda-classic</t>
  </si>
  <si>
    <t>Alex Noren-the-honda-classic</t>
  </si>
  <si>
    <t>Kiradech Aphibarnrat-the-honda-classic</t>
  </si>
  <si>
    <t>Joey Garber-the-honda-classic</t>
  </si>
  <si>
    <t>Kelly Kraft-the-honda-classic</t>
  </si>
  <si>
    <t>Curtis Luck-the-honda-classic</t>
  </si>
  <si>
    <t>Kyle Stanley-the-honda-classic</t>
  </si>
  <si>
    <t>Blayne Barber-the-honda-classic</t>
  </si>
  <si>
    <t>Blayne Barber</t>
  </si>
  <si>
    <t>Seamus Power-the-honda-classic</t>
  </si>
  <si>
    <t>Brendan Steele-the-honda-classic</t>
  </si>
  <si>
    <t>Rod Pampling-the-honda-classic</t>
  </si>
  <si>
    <t>Cody Gribble-the-honda-classic</t>
  </si>
  <si>
    <t>Andrew Filbert-the-honda-classic</t>
  </si>
  <si>
    <t>Andrew Filbert</t>
  </si>
  <si>
    <t>Robert Streb-the-honda-classic</t>
  </si>
  <si>
    <t>Peter Uihlein-the-honda-classic</t>
  </si>
  <si>
    <t>Sam Horsfield</t>
  </si>
  <si>
    <t>Tim Herron</t>
  </si>
  <si>
    <t>ThorbjÃ¸rn Olesen</t>
  </si>
  <si>
    <t>Justin Suh</t>
  </si>
  <si>
    <t>Rod Perry</t>
  </si>
  <si>
    <t>Robert Gamez</t>
  </si>
  <si>
    <t>Luke Donald</t>
  </si>
  <si>
    <t>Billy Hurley III</t>
  </si>
  <si>
    <t>Dylan Meyer</t>
  </si>
  <si>
    <t>Akshay Bhatia</t>
  </si>
  <si>
    <t>Ryan Vermeer</t>
  </si>
  <si>
    <t>Austin Connelly</t>
  </si>
  <si>
    <t>Zack Fischer</t>
  </si>
  <si>
    <t>Scottie Scheffler</t>
  </si>
  <si>
    <t>Kristoffer Ventura</t>
  </si>
  <si>
    <t>Padraig Harrington</t>
  </si>
  <si>
    <t>Chip McDaniel</t>
  </si>
  <si>
    <t>Smylie Kaufman</t>
  </si>
  <si>
    <t>Paul Barjon</t>
  </si>
  <si>
    <t>George McNeill</t>
  </si>
  <si>
    <t>Justin Harding</t>
  </si>
  <si>
    <t>Rufus Brijalba</t>
  </si>
  <si>
    <t>Roland Thatcher</t>
  </si>
  <si>
    <t>Alvaro Ortiz</t>
  </si>
  <si>
    <t>Trevor Immelman</t>
  </si>
  <si>
    <t>Devon Bling</t>
  </si>
  <si>
    <t>Takumi Kanaya</t>
  </si>
  <si>
    <t>Bernhard Langer</t>
  </si>
  <si>
    <t>Sandy Lyle</t>
  </si>
  <si>
    <t>Kevin O'Connell</t>
  </si>
  <si>
    <t>Mike Weir</t>
  </si>
  <si>
    <t>Larry Mize</t>
  </si>
  <si>
    <t>Jovan Rebula</t>
  </si>
  <si>
    <t>Ian Woosnam</t>
  </si>
  <si>
    <t>Ángel Cabrera</t>
  </si>
  <si>
    <t>José María Olazábal</t>
  </si>
  <si>
    <t>Jazz Janewattananond</t>
  </si>
  <si>
    <t>Michael Lorenzo-Vera</t>
  </si>
  <si>
    <t>Thomas Pieters</t>
  </si>
  <si>
    <t>Ross Fisher</t>
  </si>
  <si>
    <t>Rob Labritz</t>
  </si>
  <si>
    <t>Kurt Kitayama</t>
  </si>
  <si>
    <t>Lucas Herbert</t>
  </si>
  <si>
    <t>Rich Beem</t>
  </si>
  <si>
    <t>Marty Jertson</t>
  </si>
  <si>
    <t>Tyler Hall</t>
  </si>
  <si>
    <t>Julian Suri</t>
  </si>
  <si>
    <t>Ben Cook</t>
  </si>
  <si>
    <t>Brian Mackey</t>
  </si>
  <si>
    <t>Troy Merritt</t>
  </si>
  <si>
    <t>Mikko Korhonen</t>
  </si>
  <si>
    <t>Jason Caron</t>
  </si>
  <si>
    <t>Justin Bertsch</t>
  </si>
  <si>
    <t>Jorge Campillo</t>
  </si>
  <si>
    <t>Casey Russell</t>
  </si>
  <si>
    <t>Rich Berberian, Jr.</t>
  </si>
  <si>
    <t>John Daly</t>
  </si>
  <si>
    <t>Y.E. Yang</t>
  </si>
  <si>
    <t>Alexander Beach</t>
  </si>
  <si>
    <t>Brandon Stone</t>
  </si>
  <si>
    <t>Craig Bowden</t>
  </si>
  <si>
    <t>Shaun Micheel</t>
  </si>
  <si>
    <t>Daniel Balin</t>
  </si>
  <si>
    <t>Brendan Jones</t>
  </si>
  <si>
    <t>John O'Leary</t>
  </si>
  <si>
    <t>Stuart Deane</t>
  </si>
  <si>
    <t>Craig Hocknull</t>
  </si>
  <si>
    <t>Jeff Schmid</t>
  </si>
  <si>
    <t>Cory Schneider</t>
  </si>
  <si>
    <t>Marcus Kinhult</t>
  </si>
  <si>
    <t>Brandon Wu</t>
  </si>
  <si>
    <t>Adria Arnaus</t>
  </si>
  <si>
    <t>Charlie Danielson</t>
  </si>
  <si>
    <t>Andy Pope</t>
  </si>
  <si>
    <t>Chandler Eaton</t>
  </si>
  <si>
    <t>Justin Walters</t>
  </si>
  <si>
    <t>Rhys Enoch</t>
  </si>
  <si>
    <t>Clément Sordet</t>
  </si>
  <si>
    <t>Bernd Wiesberger</t>
  </si>
  <si>
    <t>Michael Thorbjornsen</t>
  </si>
  <si>
    <t>Joseph Bramlett</t>
  </si>
  <si>
    <t>Rob Oppenheim</t>
  </si>
  <si>
    <t>Lee Slattery</t>
  </si>
  <si>
    <t>Spencer Tibbits</t>
  </si>
  <si>
    <t>Hayden Shieh</t>
  </si>
  <si>
    <t>David Toms</t>
  </si>
  <si>
    <t>Dean Burmester</t>
  </si>
  <si>
    <t>Austin Eckroat</t>
  </si>
  <si>
    <t>Matthieu Pavon</t>
  </si>
  <si>
    <t>Chun-an Yu</t>
  </si>
  <si>
    <t>Mikumu Horikawa</t>
  </si>
  <si>
    <t>Callum Tarren</t>
  </si>
  <si>
    <t>Luis Gagne</t>
  </si>
  <si>
    <t>Stewart Hagestad</t>
  </si>
  <si>
    <t>Daniel Hillier</t>
  </si>
  <si>
    <t>Renato Paratore</t>
  </si>
  <si>
    <t>Guillermo Pereira</t>
  </si>
  <si>
    <t>Connor Arendell</t>
  </si>
  <si>
    <t>Luke Guthrie</t>
  </si>
  <si>
    <t>Matt Parziale</t>
  </si>
  <si>
    <t>Cameron Young</t>
  </si>
  <si>
    <t>Marcus Fraser</t>
  </si>
  <si>
    <t>Chan Kim</t>
  </si>
  <si>
    <t>Ryan Sullivan</t>
  </si>
  <si>
    <t>Brett Drewitt</t>
  </si>
  <si>
    <t>Matthew Naumec</t>
  </si>
  <si>
    <t>Kodai Ichihara</t>
  </si>
  <si>
    <t>Zac Blair</t>
  </si>
  <si>
    <t>Noah Norton</t>
  </si>
  <si>
    <t>Andreas Halvorsen</t>
  </si>
  <si>
    <t>Merrick Bremner</t>
  </si>
  <si>
    <t>Eric Dietrich</t>
  </si>
  <si>
    <t>Robert MacIntyre</t>
  </si>
  <si>
    <t>Andrew Wilson</t>
  </si>
  <si>
    <t>Benjamin Hebert</t>
  </si>
  <si>
    <t>Innchoon Hwang</t>
  </si>
  <si>
    <t>Callum Shinkwin</t>
  </si>
  <si>
    <t>Ashton Turner</t>
  </si>
  <si>
    <t>Romain Langasque</t>
  </si>
  <si>
    <t>Paul Waring</t>
  </si>
  <si>
    <t>Yosuke Asaji</t>
  </si>
  <si>
    <t>Nino Bertasio</t>
  </si>
  <si>
    <t>Yuki Inamori</t>
  </si>
  <si>
    <t>Andrew Johnston</t>
  </si>
  <si>
    <t>Alexander Levy</t>
  </si>
  <si>
    <t>James Sugrue</t>
  </si>
  <si>
    <t>Connor Syme</t>
  </si>
  <si>
    <t>Christiaan Bezuidenhout</t>
  </si>
  <si>
    <t>Darren Clarke</t>
  </si>
  <si>
    <t>Dongkyu Jang</t>
  </si>
  <si>
    <t>Chris Wood</t>
  </si>
  <si>
    <t>Matthew Baldwin</t>
  </si>
  <si>
    <t>Yoshinori Fujimoto</t>
  </si>
  <si>
    <t>Doyeob Mun</t>
  </si>
  <si>
    <t>Jack Senior</t>
  </si>
  <si>
    <t>Isidro Benitez</t>
  </si>
  <si>
    <t>Paul Lawrie</t>
  </si>
  <si>
    <t>Robert Rock</t>
  </si>
  <si>
    <t>Matthias Schmid</t>
  </si>
  <si>
    <t>Gunn Charoenkul</t>
  </si>
  <si>
    <t>Zander Lombard</t>
  </si>
  <si>
    <t>Oliver Wilson</t>
  </si>
  <si>
    <t>Andrea Pavan</t>
  </si>
  <si>
    <t>Yuta Ikeda</t>
  </si>
  <si>
    <t>Curtis Knipes</t>
  </si>
  <si>
    <t>Sam Locke</t>
  </si>
  <si>
    <t>Garrick Porteous</t>
  </si>
  <si>
    <t>Tom Lehman</t>
  </si>
  <si>
    <t>Prom Meesawat</t>
  </si>
  <si>
    <t>Miguel Angel Jiménez</t>
  </si>
  <si>
    <t>Dimitrios Papadatos</t>
  </si>
  <si>
    <t>Thomas Thurloway</t>
  </si>
  <si>
    <t>Arjun Atwal</t>
  </si>
  <si>
    <t>Zack Sucher</t>
  </si>
  <si>
    <t>Mark Baldwin</t>
  </si>
  <si>
    <t>Kris Blanks</t>
  </si>
  <si>
    <t>Nyasha Mauchaza</t>
  </si>
  <si>
    <t>Brian Dwyer</t>
  </si>
  <si>
    <t>Will Claxton</t>
  </si>
  <si>
    <t>Craig Brischke</t>
  </si>
  <si>
    <t>Wes Homan</t>
  </si>
  <si>
    <t>Matt Harmon</t>
  </si>
  <si>
    <t>Zachary Bauchou</t>
  </si>
  <si>
    <t>Lee Houtteman</t>
  </si>
  <si>
    <t>Will MacKenzie</t>
  </si>
  <si>
    <t>Paul Casey-valspar-championship</t>
  </si>
  <si>
    <t>Jason Kokrak-valspar-championship</t>
  </si>
  <si>
    <t>Louis Oosthuizen-valspar-championship</t>
  </si>
  <si>
    <t>Sungjae Im-valspar-championship</t>
  </si>
  <si>
    <t>Bubba Watson-valspar-championship</t>
  </si>
  <si>
    <t>Ryan Armour-valspar-championship</t>
  </si>
  <si>
    <t>Dustin Johnson-valspar-championship</t>
  </si>
  <si>
    <t>Jon Rahm-valspar-championship</t>
  </si>
  <si>
    <t>Austin Cook-valspar-championship</t>
  </si>
  <si>
    <t>Luke Donald-valspar-championship</t>
  </si>
  <si>
    <t>Denny McCarthy-valspar-championship</t>
  </si>
  <si>
    <t>Scott Stallings-valspar-championship</t>
  </si>
  <si>
    <t>Lucas Glover-valspar-championship</t>
  </si>
  <si>
    <t>Bill Haas-valspar-championship</t>
  </si>
  <si>
    <t>Mackenzie Hughes-valspar-championship</t>
  </si>
  <si>
    <t>Matt Jones-valspar-championship</t>
  </si>
  <si>
    <t>Curtis Luck-valspar-championship</t>
  </si>
  <si>
    <t>Jim Furyk-valspar-championship</t>
  </si>
  <si>
    <t>Charley Hoffman-valspar-championship</t>
  </si>
  <si>
    <t>Sung Kang-valspar-championship</t>
  </si>
  <si>
    <t>Rory Sabbatini-valspar-championship</t>
  </si>
  <si>
    <t>Brian Stuard-valspar-championship</t>
  </si>
  <si>
    <t>Vaughn Taylor-valspar-championship</t>
  </si>
  <si>
    <t>Julián Etulain-valspar-championship</t>
  </si>
  <si>
    <t>Zach Johnson-valspar-championship</t>
  </si>
  <si>
    <t>Kevin Kisner-valspar-championship</t>
  </si>
  <si>
    <t>Russell Knox-valspar-championship</t>
  </si>
  <si>
    <t>Henrik Stenson-valspar-championship</t>
  </si>
  <si>
    <t>Nick Taylor-valspar-championship</t>
  </si>
  <si>
    <t>Joel Dahmen-valspar-championship</t>
  </si>
  <si>
    <t>Anirban Lahiri-valspar-championship</t>
  </si>
  <si>
    <t>Sam Burns-valspar-championship</t>
  </si>
  <si>
    <t>Rafa Cabrera Bello-valspar-championship</t>
  </si>
  <si>
    <t>Billy Hurley III-valspar-championship</t>
  </si>
  <si>
    <t>Brandt Snedeker-valspar-championship</t>
  </si>
  <si>
    <t>Shawn Stefani-valspar-championship</t>
  </si>
  <si>
    <t>Wyndham Clark-valspar-championship</t>
  </si>
  <si>
    <t>Dylan Frittelli-valspar-championship</t>
  </si>
  <si>
    <t>Satoshi Kodaira-valspar-championship</t>
  </si>
  <si>
    <t>Joaquin Niemann-valspar-championship</t>
  </si>
  <si>
    <t>Nick Watney-valspar-championship</t>
  </si>
  <si>
    <t>Jonas Blixt-valspar-championship</t>
  </si>
  <si>
    <t>Russell Henley-valspar-championship</t>
  </si>
  <si>
    <t>Cheng Tsung Pan-valspar-championship</t>
  </si>
  <si>
    <t>Danny Willett-valspar-championship</t>
  </si>
  <si>
    <t>Brian Gay-valspar-championship</t>
  </si>
  <si>
    <t>Kramer Hickok-valspar-championship</t>
  </si>
  <si>
    <t>Kelly Kraft-valspar-championship</t>
  </si>
  <si>
    <t>Andrew Landry-valspar-championship</t>
  </si>
  <si>
    <t>Hank Lebioda-valspar-championship</t>
  </si>
  <si>
    <t>Graeme McDowell-valspar-championship</t>
  </si>
  <si>
    <t>Sam Saunders-valspar-championship</t>
  </si>
  <si>
    <t>Sepp Straka-valspar-championship</t>
  </si>
  <si>
    <t>Ryan Blaum-valspar-championship</t>
  </si>
  <si>
    <t>Roberto Díaz-valspar-championship</t>
  </si>
  <si>
    <t>Harris English-valspar-championship</t>
  </si>
  <si>
    <t>Sergio Garcia-valspar-championship</t>
  </si>
  <si>
    <t>Danny Lee-valspar-championship</t>
  </si>
  <si>
    <t>Trey Mullinax-valspar-championship</t>
  </si>
  <si>
    <t>Alex Cejka-valspar-championship</t>
  </si>
  <si>
    <t>Brandon Harkins-valspar-championship</t>
  </si>
  <si>
    <t>Patton Kizzire-valspar-championship</t>
  </si>
  <si>
    <t>Peter Malnati-valspar-championship</t>
  </si>
  <si>
    <t>Roger Sloan-valspar-championship</t>
  </si>
  <si>
    <t>Chesson Hadley-valspar-championship</t>
  </si>
  <si>
    <t>Peter Uihlein-valspar-championship</t>
  </si>
  <si>
    <t>Harold Varner III-valspar-championship</t>
  </si>
  <si>
    <t>Roberto Castro-valspar-championship</t>
  </si>
  <si>
    <t>Chris Stroud-valspar-championship</t>
  </si>
  <si>
    <t>Morgan Hoffmann-valspar-championship</t>
  </si>
  <si>
    <t>Bud Cauley-valspar-championship</t>
  </si>
  <si>
    <t>Stewart Cink-valspar-championship</t>
  </si>
  <si>
    <t>Tyler Duncan-valspar-championship</t>
  </si>
  <si>
    <t>Adam Hadwin-valspar-championship</t>
  </si>
  <si>
    <t>Dylan Meyer-valspar-championship</t>
  </si>
  <si>
    <t>Ryan Moore-valspar-championship</t>
  </si>
  <si>
    <t>Seamus Power-valspar-championship</t>
  </si>
  <si>
    <t>Sam Ryder-valspar-championship</t>
  </si>
  <si>
    <t>Adam Schenk-valspar-championship</t>
  </si>
  <si>
    <t>Ollie Schniederjans-valspar-championship</t>
  </si>
  <si>
    <t>Ben Silverman-valspar-championship</t>
  </si>
  <si>
    <t>Steve Stricker-valspar-championship</t>
  </si>
  <si>
    <t>Michael Thompson-valspar-championship</t>
  </si>
  <si>
    <t>Kevin Tway-valspar-championship</t>
  </si>
  <si>
    <t>Richy Werenski-valspar-championship</t>
  </si>
  <si>
    <t>Chase Wright-valspar-championship</t>
  </si>
  <si>
    <t>Keegan Bradley-valspar-championship</t>
  </si>
  <si>
    <t>K.J. Choi-valspar-championship</t>
  </si>
  <si>
    <t>Jason Day-valspar-championship</t>
  </si>
  <si>
    <t>Kenny Perry-valspar-championship</t>
  </si>
  <si>
    <t>D.A. Points-valspar-championship</t>
  </si>
  <si>
    <t>Chez Reavie-valspar-championship</t>
  </si>
  <si>
    <t>Charl Schwartzel-valspar-championship</t>
  </si>
  <si>
    <t>John Senden-valspar-championship</t>
  </si>
  <si>
    <t>Robert Streb-valspar-championship</t>
  </si>
  <si>
    <t>Gary Woodland-valspar-championship</t>
  </si>
  <si>
    <t>Akshay Bhatia-valspar-championship</t>
  </si>
  <si>
    <t>Jason Dufner-valspar-championship</t>
  </si>
  <si>
    <t>Branden Grace-valspar-championship</t>
  </si>
  <si>
    <t>Cody Gribble-valspar-championship</t>
  </si>
  <si>
    <t>Brian Harman-valspar-championship</t>
  </si>
  <si>
    <t>Freddie Jacobson-valspar-championship</t>
  </si>
  <si>
    <t>Michael Kim-valspar-championship</t>
  </si>
  <si>
    <t>Rod Pampling-valspar-championship</t>
  </si>
  <si>
    <t>J.T. Poston-valspar-championship</t>
  </si>
  <si>
    <t>Alex Prugh-valspar-championship</t>
  </si>
  <si>
    <t>Cameron Tringale-valspar-championship</t>
  </si>
  <si>
    <t>Ryan Vermeer-valspar-championship</t>
  </si>
  <si>
    <t>Brian Davis-valspar-championship</t>
  </si>
  <si>
    <t>Jim Herman-valspar-championship</t>
  </si>
  <si>
    <t>Kyle Jones-valspar-championship</t>
  </si>
  <si>
    <t>Chris Kirk-valspar-championship</t>
  </si>
  <si>
    <t>Hunter Mahan-valspar-championship</t>
  </si>
  <si>
    <t>Grayson Murray-valspar-championship</t>
  </si>
  <si>
    <t>Seth Reeves-valspar-championship</t>
  </si>
  <si>
    <t>Kevin Streelman-valspar-championship</t>
  </si>
  <si>
    <t>Scott Brown-valspar-championship</t>
  </si>
  <si>
    <t>Cameron Davis-valspar-championship</t>
  </si>
  <si>
    <t>Tom Hoge-valspar-championship</t>
  </si>
  <si>
    <t>Beau Hossler-valspar-championship</t>
  </si>
  <si>
    <t>Carlos Ortiz-valspar-championship</t>
  </si>
  <si>
    <t>Patrick Rodgers-valspar-championship</t>
  </si>
  <si>
    <t>Webb Simpson-valspar-championship</t>
  </si>
  <si>
    <t>Hudson Swafford-valspar-championship</t>
  </si>
  <si>
    <t>Joey Garber-valspar-championship</t>
  </si>
  <si>
    <t>Brandon Hagy-valspar-championship</t>
  </si>
  <si>
    <t>Stephan Jaeger-valspar-championship</t>
  </si>
  <si>
    <t>Brendan Steele-valspar-championship</t>
  </si>
  <si>
    <t>Adam Svensson-valspar-championship</t>
  </si>
  <si>
    <t>Tyrrell Hatton-valspar-championship</t>
  </si>
  <si>
    <t>Max Homa-valspar-championship</t>
  </si>
  <si>
    <t>Sangmoon Bae-valspar-championship</t>
  </si>
  <si>
    <t>Ted Potter, Jr.-valspar-championship</t>
  </si>
  <si>
    <t>José de Jesús Rodríguez-valspar-championship</t>
  </si>
  <si>
    <t>David Hearn-valspar-championship</t>
  </si>
  <si>
    <t>Sebastián Muñoz-valspar-championship</t>
  </si>
  <si>
    <t>Patrick Reed-valspar-championship</t>
  </si>
  <si>
    <t>Martin Trainer-valspar-championship</t>
  </si>
  <si>
    <t>Brice Garnett-valspar-championship</t>
  </si>
  <si>
    <t>Scott Langley-valspar-championship</t>
  </si>
  <si>
    <t>Jim Knous-valspar-championship</t>
  </si>
  <si>
    <t>Rod Perry-valspar-championship</t>
  </si>
  <si>
    <t>Austin Connelly-valspar-championship</t>
  </si>
  <si>
    <t>Kyoung-Hoon Lee-valspar-championship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</si>
</sst>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</numFmts>
  <fonts count="40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2"/>
      <color indexed="62"/>
      <name val="Arial"/>
      <family val="2"/>
    </font>
    <font>
      <b/>
      <sz val="12"/>
      <color indexed="19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sz val="12"/>
      <color indexed="48"/>
      <name val="Arial"/>
      <family val="2"/>
    </font>
    <font>
      <u/>
      <sz val="12"/>
      <color indexed="12"/>
      <name val="Arial"/>
      <family val="2"/>
    </font>
    <font>
      <sz val="12"/>
      <color indexed="19"/>
      <name val="Arial"/>
      <family val="2"/>
    </font>
    <font>
      <sz val="11"/>
      <color theme="1"/>
      <name val="Times New Roman"/>
      <family val="2"/>
    </font>
    <font>
      <b/>
      <sz val="12"/>
      <color theme="2" tint="-0.499984740745262"/>
      <name val="Arial"/>
      <family val="2"/>
    </font>
    <font>
      <b/>
      <sz val="12"/>
      <name val="Franklin Gothic Medium"/>
      <family val="2"/>
    </font>
    <font>
      <b/>
      <sz val="12"/>
      <color indexed="19"/>
      <name val="Franklin Gothic Medium"/>
      <family val="2"/>
    </font>
    <font>
      <sz val="12"/>
      <color indexed="8"/>
      <name val="Arial"/>
      <family val="2"/>
    </font>
    <font>
      <b/>
      <sz val="12"/>
      <color rgb="FF006600"/>
      <name val="Arial"/>
      <family val="2"/>
    </font>
    <font>
      <b/>
      <sz val="28"/>
      <name val="Bell MT"/>
      <family val="1"/>
    </font>
    <font>
      <b/>
      <sz val="24"/>
      <name val="Bell MT"/>
      <family val="1"/>
    </font>
    <font>
      <b/>
      <sz val="12"/>
      <color rgb="FFC00000"/>
      <name val="Franklin Gothic Medium"/>
      <family val="2"/>
    </font>
    <font>
      <b/>
      <sz val="12"/>
      <color rgb="FFC00000"/>
      <name val="Arial"/>
      <family val="2"/>
    </font>
    <font>
      <b/>
      <sz val="12"/>
      <color rgb="FF007E00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4" tint="-0.249977111117893"/>
      <name val="Arial"/>
      <family val="2"/>
    </font>
    <font>
      <b/>
      <sz val="12"/>
      <color theme="3"/>
      <name val="Arial"/>
      <family val="2"/>
    </font>
    <font>
      <b/>
      <sz val="12"/>
      <color theme="0" tint="-0.14999847407452621"/>
      <name val="Arial"/>
      <family val="2"/>
    </font>
    <font>
      <b/>
      <sz val="12"/>
      <color theme="0" tint="-0.14999847407452621"/>
      <name val="Franklin Gothic Medium"/>
      <family val="2"/>
    </font>
    <font>
      <sz val="12"/>
      <color theme="0" tint="-0.14999847407452621"/>
      <name val="Arial"/>
      <family val="2"/>
    </font>
    <font>
      <sz val="12"/>
      <color rgb="FFC00000"/>
      <name val="Arial"/>
      <family val="2"/>
    </font>
    <font>
      <sz val="12"/>
      <name val="Franklin Gothic Medium"/>
      <family val="2"/>
    </font>
    <font>
      <sz val="10"/>
      <color rgb="FFC00000"/>
      <name val="Arial"/>
      <family val="2"/>
    </font>
    <font>
      <b/>
      <sz val="12"/>
      <color rgb="FF004200"/>
      <name val="Arial"/>
      <family val="2"/>
    </font>
    <font>
      <b/>
      <sz val="12"/>
      <color rgb="FFC4062F"/>
      <name val="Arial"/>
      <family val="2"/>
    </font>
    <font>
      <sz val="18"/>
      <name val="Arial"/>
      <family val="2"/>
    </font>
    <font>
      <sz val="20"/>
      <name val="Arial"/>
      <family val="2"/>
    </font>
    <font>
      <sz val="12"/>
      <color theme="0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1129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rgb="FFC00000"/>
      </right>
      <top style="medium">
        <color auto="1"/>
      </top>
      <bottom style="thin">
        <color rgb="FFC00000"/>
      </bottom>
      <diagonal/>
    </border>
    <border>
      <left style="medium">
        <color rgb="FFC00000"/>
      </left>
      <right style="medium">
        <color auto="1"/>
      </right>
      <top style="medium">
        <color auto="1"/>
      </top>
      <bottom style="thin">
        <color rgb="FFC00000"/>
      </bottom>
      <diagonal/>
    </border>
    <border>
      <left style="medium">
        <color auto="1"/>
      </left>
      <right style="medium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medium">
        <color auto="1"/>
      </right>
      <top style="thin">
        <color rgb="FFC00000"/>
      </top>
      <bottom style="thin">
        <color rgb="FFC00000"/>
      </bottom>
      <diagonal/>
    </border>
    <border>
      <left style="medium">
        <color auto="1"/>
      </left>
      <right style="medium">
        <color rgb="FFC00000"/>
      </right>
      <top style="thin">
        <color rgb="FFC00000"/>
      </top>
      <bottom style="medium">
        <color auto="1"/>
      </bottom>
      <diagonal/>
    </border>
    <border>
      <left style="medium">
        <color rgb="FFC00000"/>
      </left>
      <right style="medium">
        <color auto="1"/>
      </right>
      <top style="thin">
        <color rgb="FFC00000"/>
      </top>
      <bottom style="medium">
        <color auto="1"/>
      </bottom>
      <diagonal/>
    </border>
    <border>
      <left style="medium">
        <color auto="1"/>
      </left>
      <right style="medium">
        <color rgb="FFC00000"/>
      </right>
      <top/>
      <bottom style="thin">
        <color rgb="FFC00000"/>
      </bottom>
      <diagonal/>
    </border>
    <border>
      <left style="medium">
        <color rgb="FFC00000"/>
      </left>
      <right style="medium">
        <color auto="1"/>
      </right>
      <top/>
      <bottom style="thin">
        <color rgb="FFC00000"/>
      </bottom>
      <diagonal/>
    </border>
    <border>
      <left style="medium">
        <color auto="1"/>
      </left>
      <right style="medium">
        <color rgb="FFC00000"/>
      </right>
      <top style="medium">
        <color auto="1"/>
      </top>
      <bottom style="medium">
        <color auto="1"/>
      </bottom>
      <diagonal/>
    </border>
    <border>
      <left style="medium">
        <color rgb="FFC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rgb="FFC00000"/>
      </right>
      <top style="medium">
        <color indexed="64"/>
      </top>
      <bottom style="thin">
        <color rgb="FFC00000"/>
      </bottom>
      <diagonal/>
    </border>
    <border>
      <left style="medium">
        <color rgb="FFC00000"/>
      </left>
      <right style="thick">
        <color indexed="64"/>
      </right>
      <top style="medium">
        <color indexed="64"/>
      </top>
      <bottom style="thin">
        <color rgb="FFC00000"/>
      </bottom>
      <diagonal/>
    </border>
    <border>
      <left style="thick">
        <color indexed="64"/>
      </left>
      <right style="medium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thick">
        <color indexed="64"/>
      </right>
      <top style="thin">
        <color rgb="FFC00000"/>
      </top>
      <bottom style="thin">
        <color rgb="FFC00000"/>
      </bottom>
      <diagonal/>
    </border>
    <border>
      <left style="thick">
        <color indexed="64"/>
      </left>
      <right style="medium">
        <color rgb="FFC00000"/>
      </right>
      <top style="thin">
        <color rgb="FFC00000"/>
      </top>
      <bottom style="medium">
        <color indexed="64"/>
      </bottom>
      <diagonal/>
    </border>
    <border>
      <left style="medium">
        <color rgb="FFC00000"/>
      </left>
      <right style="thick">
        <color indexed="64"/>
      </right>
      <top style="thin">
        <color rgb="FFC00000"/>
      </top>
      <bottom style="medium">
        <color indexed="64"/>
      </bottom>
      <diagonal/>
    </border>
    <border>
      <left style="thick">
        <color indexed="64"/>
      </left>
      <right style="medium">
        <color rgb="FFC00000"/>
      </right>
      <top/>
      <bottom style="thick">
        <color indexed="64"/>
      </bottom>
      <diagonal/>
    </border>
    <border>
      <left style="medium">
        <color rgb="FFC00000"/>
      </left>
      <right style="thick">
        <color indexed="64"/>
      </right>
      <top/>
      <bottom style="thick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3" fillId="0" borderId="0"/>
    <xf numFmtId="0" fontId="3" fillId="0" borderId="0"/>
    <xf numFmtId="0" fontId="37" fillId="11" borderId="0" applyNumberFormat="0" applyBorder="0" applyAlignment="0" applyProtection="0"/>
  </cellStyleXfs>
  <cellXfs count="342">
    <xf numFmtId="0" fontId="0" fillId="0" borderId="0" xfId="0"/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2" borderId="0" xfId="0" applyFont="1" applyFill="1"/>
    <xf numFmtId="0" fontId="8" fillId="3" borderId="0" xfId="0" applyFont="1" applyFill="1"/>
    <xf numFmtId="0" fontId="4" fillId="0" borderId="36" xfId="0" applyFont="1" applyBorder="1"/>
    <xf numFmtId="44" fontId="6" fillId="0" borderId="37" xfId="1" applyFont="1" applyBorder="1"/>
    <xf numFmtId="0" fontId="8" fillId="0" borderId="5" xfId="0" applyFont="1" applyBorder="1"/>
    <xf numFmtId="0" fontId="4" fillId="0" borderId="0" xfId="0" applyFont="1" applyFill="1"/>
    <xf numFmtId="0" fontId="15" fillId="6" borderId="0" xfId="0" applyFont="1" applyFill="1"/>
    <xf numFmtId="0" fontId="5" fillId="6" borderId="0" xfId="0" applyFont="1" applyFill="1" applyAlignment="1">
      <alignment horizontal="center"/>
    </xf>
    <xf numFmtId="0" fontId="5" fillId="6" borderId="0" xfId="0" applyFont="1" applyFill="1"/>
    <xf numFmtId="0" fontId="4" fillId="6" borderId="17" xfId="0" applyFont="1" applyFill="1" applyBorder="1"/>
    <xf numFmtId="0" fontId="4" fillId="6" borderId="0" xfId="0" applyFont="1" applyFill="1"/>
    <xf numFmtId="0" fontId="5" fillId="6" borderId="33" xfId="0" applyFont="1" applyFill="1" applyBorder="1"/>
    <xf numFmtId="0" fontId="6" fillId="6" borderId="51" xfId="0" applyFont="1" applyFill="1" applyBorder="1"/>
    <xf numFmtId="0" fontId="6" fillId="6" borderId="6" xfId="0" applyFont="1" applyFill="1" applyBorder="1"/>
    <xf numFmtId="44" fontId="6" fillId="6" borderId="38" xfId="1" applyFont="1" applyFill="1" applyBorder="1"/>
    <xf numFmtId="0" fontId="5" fillId="6" borderId="3" xfId="0" applyFont="1" applyFill="1" applyBorder="1"/>
    <xf numFmtId="44" fontId="12" fillId="6" borderId="3" xfId="1" applyFont="1" applyFill="1" applyBorder="1"/>
    <xf numFmtId="0" fontId="4" fillId="6" borderId="10" xfId="0" applyFont="1" applyFill="1" applyBorder="1" applyAlignment="1">
      <alignment horizontal="center"/>
    </xf>
    <xf numFmtId="44" fontId="8" fillId="6" borderId="3" xfId="1" applyFont="1" applyFill="1" applyBorder="1"/>
    <xf numFmtId="0" fontId="4" fillId="6" borderId="32" xfId="0" applyFont="1" applyFill="1" applyBorder="1" applyAlignment="1">
      <alignment horizontal="center"/>
    </xf>
    <xf numFmtId="0" fontId="8" fillId="6" borderId="0" xfId="0" applyFont="1" applyFill="1"/>
    <xf numFmtId="3" fontId="5" fillId="6" borderId="3" xfId="0" applyNumberFormat="1" applyFont="1" applyFill="1" applyBorder="1"/>
    <xf numFmtId="3" fontId="4" fillId="6" borderId="3" xfId="0" applyNumberFormat="1" applyFont="1" applyFill="1" applyBorder="1"/>
    <xf numFmtId="0" fontId="4" fillId="6" borderId="11" xfId="0" applyFont="1" applyFill="1" applyBorder="1" applyAlignment="1">
      <alignment horizontal="center"/>
    </xf>
    <xf numFmtId="3" fontId="8" fillId="6" borderId="0" xfId="0" applyNumberFormat="1" applyFont="1" applyFill="1"/>
    <xf numFmtId="0" fontId="4" fillId="6" borderId="12" xfId="0" applyFont="1" applyFill="1" applyBorder="1" applyAlignment="1">
      <alignment horizontal="center"/>
    </xf>
    <xf numFmtId="0" fontId="4" fillId="6" borderId="3" xfId="0" applyFont="1" applyFill="1" applyBorder="1"/>
    <xf numFmtId="3" fontId="4" fillId="6" borderId="18" xfId="0" applyNumberFormat="1" applyFont="1" applyFill="1" applyBorder="1"/>
    <xf numFmtId="44" fontId="8" fillId="6" borderId="18" xfId="1" applyFont="1" applyFill="1" applyBorder="1"/>
    <xf numFmtId="0" fontId="4" fillId="0" borderId="2" xfId="0" applyFont="1" applyFill="1" applyBorder="1" applyAlignment="1">
      <alignment horizontal="center"/>
    </xf>
    <xf numFmtId="44" fontId="12" fillId="0" borderId="3" xfId="1" applyFont="1" applyFill="1" applyBorder="1"/>
    <xf numFmtId="3" fontId="4" fillId="0" borderId="3" xfId="0" applyNumberFormat="1" applyFont="1" applyFill="1" applyBorder="1"/>
    <xf numFmtId="44" fontId="12" fillId="0" borderId="43" xfId="1" applyFont="1" applyFill="1" applyBorder="1"/>
    <xf numFmtId="3" fontId="4" fillId="0" borderId="43" xfId="0" applyNumberFormat="1" applyFont="1" applyFill="1" applyBorder="1"/>
    <xf numFmtId="3" fontId="4" fillId="0" borderId="9" xfId="0" applyNumberFormat="1" applyFont="1" applyFill="1" applyBorder="1"/>
    <xf numFmtId="164" fontId="21" fillId="0" borderId="4" xfId="1" applyNumberFormat="1" applyFont="1" applyFill="1" applyBorder="1" applyAlignment="1">
      <alignment horizontal="center"/>
    </xf>
    <xf numFmtId="0" fontId="15" fillId="8" borderId="16" xfId="0" applyFont="1" applyFill="1" applyBorder="1"/>
    <xf numFmtId="0" fontId="15" fillId="8" borderId="18" xfId="0" applyFont="1" applyFill="1" applyBorder="1"/>
    <xf numFmtId="0" fontId="15" fillId="8" borderId="32" xfId="0" applyFont="1" applyFill="1" applyBorder="1" applyAlignment="1">
      <alignment horizontal="center" vertical="center"/>
    </xf>
    <xf numFmtId="0" fontId="15" fillId="8" borderId="5" xfId="0" applyFont="1" applyFill="1" applyBorder="1"/>
    <xf numFmtId="0" fontId="15" fillId="8" borderId="0" xfId="0" applyFont="1" applyFill="1"/>
    <xf numFmtId="44" fontId="4" fillId="8" borderId="41" xfId="1" applyFont="1" applyFill="1" applyBorder="1" applyAlignment="1">
      <alignment horizontal="center" vertical="center" wrapText="1"/>
    </xf>
    <xf numFmtId="44" fontId="4" fillId="8" borderId="0" xfId="1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/>
    </xf>
    <xf numFmtId="0" fontId="5" fillId="8" borderId="0" xfId="0" applyFont="1" applyFill="1"/>
    <xf numFmtId="0" fontId="4" fillId="8" borderId="0" xfId="0" applyFont="1" applyFill="1"/>
    <xf numFmtId="0" fontId="6" fillId="8" borderId="0" xfId="0" applyFont="1" applyFill="1"/>
    <xf numFmtId="0" fontId="6" fillId="8" borderId="0" xfId="0" applyFont="1" applyFill="1" applyAlignment="1">
      <alignment horizontal="center"/>
    </xf>
    <xf numFmtId="44" fontId="6" fillId="8" borderId="0" xfId="1" applyFont="1" applyFill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8" fillId="8" borderId="0" xfId="0" applyFont="1" applyFill="1"/>
    <xf numFmtId="3" fontId="8" fillId="8" borderId="0" xfId="0" applyNumberFormat="1" applyFont="1" applyFill="1"/>
    <xf numFmtId="0" fontId="9" fillId="8" borderId="0" xfId="0" applyFont="1" applyFill="1"/>
    <xf numFmtId="44" fontId="7" fillId="8" borderId="0" xfId="0" applyNumberFormat="1" applyFont="1" applyFill="1"/>
    <xf numFmtId="44" fontId="8" fillId="8" borderId="0" xfId="1" applyFont="1" applyFill="1"/>
    <xf numFmtId="3" fontId="10" fillId="8" borderId="0" xfId="0" applyNumberFormat="1" applyFont="1" applyFill="1"/>
    <xf numFmtId="164" fontId="16" fillId="8" borderId="0" xfId="1" applyNumberFormat="1" applyFont="1" applyFill="1" applyAlignment="1">
      <alignment horizontal="center"/>
    </xf>
    <xf numFmtId="44" fontId="12" fillId="8" borderId="5" xfId="1" applyFont="1" applyFill="1" applyBorder="1"/>
    <xf numFmtId="44" fontId="12" fillId="8" borderId="0" xfId="1" applyFont="1" applyFill="1"/>
    <xf numFmtId="3" fontId="8" fillId="8" borderId="0" xfId="0" applyNumberFormat="1" applyFont="1" applyFill="1" applyAlignment="1">
      <alignment horizontal="center"/>
    </xf>
    <xf numFmtId="0" fontId="5" fillId="8" borderId="5" xfId="0" applyFont="1" applyFill="1" applyBorder="1"/>
    <xf numFmtId="0" fontId="17" fillId="8" borderId="0" xfId="0" applyFont="1" applyFill="1"/>
    <xf numFmtId="0" fontId="17" fillId="8" borderId="18" xfId="0" applyFont="1" applyFill="1" applyBorder="1"/>
    <xf numFmtId="3" fontId="4" fillId="8" borderId="5" xfId="0" applyNumberFormat="1" applyFont="1" applyFill="1" applyBorder="1"/>
    <xf numFmtId="3" fontId="4" fillId="8" borderId="0" xfId="0" applyNumberFormat="1" applyFont="1" applyFill="1"/>
    <xf numFmtId="3" fontId="5" fillId="8" borderId="0" xfId="0" applyNumberFormat="1" applyFont="1" applyFill="1"/>
    <xf numFmtId="0" fontId="5" fillId="3" borderId="33" xfId="0" applyFont="1" applyFill="1" applyBorder="1"/>
    <xf numFmtId="44" fontId="12" fillId="8" borderId="6" xfId="1" applyFont="1" applyFill="1" applyBorder="1"/>
    <xf numFmtId="0" fontId="5" fillId="8" borderId="41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44" fontId="6" fillId="8" borderId="19" xfId="1" applyFont="1" applyFill="1" applyBorder="1" applyAlignment="1">
      <alignment horizontal="center" vertical="center"/>
    </xf>
    <xf numFmtId="0" fontId="5" fillId="8" borderId="41" xfId="0" applyFont="1" applyFill="1" applyBorder="1"/>
    <xf numFmtId="0" fontId="5" fillId="8" borderId="19" xfId="0" applyFont="1" applyFill="1" applyBorder="1"/>
    <xf numFmtId="0" fontId="5" fillId="8" borderId="6" xfId="0" applyFont="1" applyFill="1" applyBorder="1"/>
    <xf numFmtId="0" fontId="4" fillId="8" borderId="19" xfId="0" applyFont="1" applyFill="1" applyBorder="1"/>
    <xf numFmtId="0" fontId="6" fillId="8" borderId="58" xfId="0" applyFont="1" applyFill="1" applyBorder="1"/>
    <xf numFmtId="44" fontId="6" fillId="8" borderId="58" xfId="1" applyFont="1" applyFill="1" applyBorder="1"/>
    <xf numFmtId="0" fontId="4" fillId="8" borderId="18" xfId="0" applyFont="1" applyFill="1" applyBorder="1"/>
    <xf numFmtId="0" fontId="4" fillId="8" borderId="17" xfId="0" applyFont="1" applyFill="1" applyBorder="1" applyAlignment="1">
      <alignment horizontal="center"/>
    </xf>
    <xf numFmtId="0" fontId="8" fillId="8" borderId="17" xfId="0" applyFont="1" applyFill="1" applyBorder="1"/>
    <xf numFmtId="3" fontId="8" fillId="8" borderId="0" xfId="0" applyNumberFormat="1" applyFont="1" applyFill="1" applyBorder="1" applyAlignment="1">
      <alignment horizontal="center"/>
    </xf>
    <xf numFmtId="44" fontId="4" fillId="9" borderId="2" xfId="1" applyFont="1" applyFill="1" applyBorder="1"/>
    <xf numFmtId="44" fontId="4" fillId="9" borderId="1" xfId="1" applyFont="1" applyFill="1" applyBorder="1"/>
    <xf numFmtId="44" fontId="4" fillId="6" borderId="53" xfId="1" applyFont="1" applyFill="1" applyBorder="1"/>
    <xf numFmtId="44" fontId="4" fillId="8" borderId="53" xfId="1" applyFont="1" applyFill="1" applyBorder="1" applyAlignment="1">
      <alignment horizontal="center" vertical="center" wrapText="1"/>
    </xf>
    <xf numFmtId="44" fontId="4" fillId="8" borderId="53" xfId="1" applyFont="1" applyFill="1" applyBorder="1"/>
    <xf numFmtId="0" fontId="4" fillId="0" borderId="60" xfId="0" applyFont="1" applyBorder="1"/>
    <xf numFmtId="0" fontId="4" fillId="8" borderId="0" xfId="0" applyFont="1" applyFill="1" applyBorder="1"/>
    <xf numFmtId="0" fontId="6" fillId="8" borderId="0" xfId="0" applyFont="1" applyFill="1" applyBorder="1"/>
    <xf numFmtId="44" fontId="6" fillId="8" borderId="0" xfId="1" applyFont="1" applyFill="1" applyBorder="1"/>
    <xf numFmtId="0" fontId="8" fillId="8" borderId="0" xfId="0" applyFont="1" applyFill="1" applyBorder="1"/>
    <xf numFmtId="44" fontId="5" fillId="9" borderId="7" xfId="1" applyFont="1" applyFill="1" applyBorder="1" applyAlignment="1">
      <alignment vertical="center" wrapText="1"/>
    </xf>
    <xf numFmtId="44" fontId="5" fillId="9" borderId="19" xfId="1" applyFont="1" applyFill="1" applyBorder="1" applyAlignment="1">
      <alignment vertical="center" wrapText="1"/>
    </xf>
    <xf numFmtId="44" fontId="5" fillId="9" borderId="2" xfId="1" applyFont="1" applyFill="1" applyBorder="1" applyAlignment="1">
      <alignment vertical="center" wrapText="1"/>
    </xf>
    <xf numFmtId="0" fontId="4" fillId="9" borderId="19" xfId="0" applyFont="1" applyFill="1" applyBorder="1"/>
    <xf numFmtId="0" fontId="4" fillId="9" borderId="2" xfId="0" applyFont="1" applyFill="1" applyBorder="1"/>
    <xf numFmtId="44" fontId="8" fillId="8" borderId="53" xfId="1" applyFont="1" applyFill="1" applyBorder="1"/>
    <xf numFmtId="44" fontId="8" fillId="9" borderId="2" xfId="0" applyNumberFormat="1" applyFont="1" applyFill="1" applyBorder="1"/>
    <xf numFmtId="164" fontId="16" fillId="8" borderId="0" xfId="1" applyNumberFormat="1" applyFont="1" applyFill="1" applyBorder="1" applyAlignment="1">
      <alignment horizontal="center"/>
    </xf>
    <xf numFmtId="0" fontId="4" fillId="8" borderId="0" xfId="0" applyFont="1" applyFill="1" applyBorder="1" applyAlignment="1">
      <alignment horizontal="right"/>
    </xf>
    <xf numFmtId="0" fontId="27" fillId="8" borderId="0" xfId="0" applyFont="1" applyFill="1" applyBorder="1" applyAlignment="1">
      <alignment horizontal="center"/>
    </xf>
    <xf numFmtId="0" fontId="28" fillId="8" borderId="0" xfId="0" applyFont="1" applyFill="1" applyBorder="1"/>
    <xf numFmtId="164" fontId="28" fillId="8" borderId="5" xfId="1" applyNumberFormat="1" applyFont="1" applyFill="1" applyBorder="1" applyAlignment="1">
      <alignment horizontal="center"/>
    </xf>
    <xf numFmtId="0" fontId="29" fillId="8" borderId="0" xfId="0" applyFont="1" applyFill="1" applyBorder="1"/>
    <xf numFmtId="0" fontId="27" fillId="8" borderId="0" xfId="0" applyFont="1" applyFill="1" applyBorder="1"/>
    <xf numFmtId="164" fontId="28" fillId="8" borderId="0" xfId="1" applyNumberFormat="1" applyFont="1" applyFill="1" applyBorder="1" applyAlignment="1">
      <alignment horizontal="center"/>
    </xf>
    <xf numFmtId="0" fontId="27" fillId="8" borderId="0" xfId="0" applyFont="1" applyFill="1"/>
    <xf numFmtId="44" fontId="27" fillId="8" borderId="0" xfId="0" applyNumberFormat="1" applyFont="1" applyFill="1"/>
    <xf numFmtId="3" fontId="8" fillId="0" borderId="0" xfId="0" applyNumberFormat="1" applyFont="1" applyFill="1"/>
    <xf numFmtId="44" fontId="12" fillId="0" borderId="52" xfId="1" applyFont="1" applyFill="1" applyBorder="1"/>
    <xf numFmtId="44" fontId="5" fillId="9" borderId="1" xfId="1" applyFont="1" applyFill="1" applyBorder="1"/>
    <xf numFmtId="44" fontId="8" fillId="9" borderId="1" xfId="0" applyNumberFormat="1" applyFont="1" applyFill="1" applyBorder="1"/>
    <xf numFmtId="44" fontId="5" fillId="9" borderId="3" xfId="1" applyFont="1" applyFill="1" applyBorder="1"/>
    <xf numFmtId="0" fontId="8" fillId="0" borderId="0" xfId="0" applyFont="1" applyFill="1"/>
    <xf numFmtId="164" fontId="16" fillId="8" borderId="59" xfId="1" applyNumberFormat="1" applyFont="1" applyFill="1" applyBorder="1" applyAlignment="1">
      <alignment horizontal="center"/>
    </xf>
    <xf numFmtId="44" fontId="4" fillId="8" borderId="19" xfId="1" applyFont="1" applyFill="1" applyBorder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44" fontId="4" fillId="8" borderId="0" xfId="1" applyFont="1" applyFill="1" applyAlignment="1">
      <alignment horizontal="center"/>
    </xf>
    <xf numFmtId="0" fontId="14" fillId="8" borderId="0" xfId="0" applyFont="1" applyFill="1"/>
    <xf numFmtId="0" fontId="10" fillId="8" borderId="0" xfId="0" applyFont="1" applyFill="1"/>
    <xf numFmtId="0" fontId="30" fillId="8" borderId="0" xfId="0" applyFont="1" applyFill="1"/>
    <xf numFmtId="3" fontId="7" fillId="8" borderId="0" xfId="0" applyNumberFormat="1" applyFont="1" applyFill="1"/>
    <xf numFmtId="0" fontId="7" fillId="8" borderId="0" xfId="0" applyFont="1" applyFill="1"/>
    <xf numFmtId="3" fontId="7" fillId="8" borderId="0" xfId="0" applyNumberFormat="1" applyFont="1" applyFill="1" applyAlignment="1">
      <alignment horizontal="center"/>
    </xf>
    <xf numFmtId="3" fontId="22" fillId="8" borderId="0" xfId="0" applyNumberFormat="1" applyFont="1" applyFill="1"/>
    <xf numFmtId="44" fontId="8" fillId="8" borderId="0" xfId="0" applyNumberFormat="1" applyFont="1" applyFill="1"/>
    <xf numFmtId="0" fontId="22" fillId="8" borderId="0" xfId="0" applyFont="1" applyFill="1"/>
    <xf numFmtId="44" fontId="8" fillId="8" borderId="41" xfId="0" applyNumberFormat="1" applyFont="1" applyFill="1" applyBorder="1"/>
    <xf numFmtId="164" fontId="8" fillId="0" borderId="65" xfId="1" applyNumberFormat="1" applyFont="1" applyFill="1" applyBorder="1" applyAlignment="1">
      <alignment horizontal="center"/>
    </xf>
    <xf numFmtId="164" fontId="8" fillId="0" borderId="69" xfId="1" applyNumberFormat="1" applyFont="1" applyFill="1" applyBorder="1" applyAlignment="1">
      <alignment horizontal="center"/>
    </xf>
    <xf numFmtId="44" fontId="17" fillId="0" borderId="65" xfId="1" applyFont="1" applyFill="1" applyBorder="1"/>
    <xf numFmtId="44" fontId="17" fillId="0" borderId="67" xfId="1" applyFont="1" applyFill="1" applyBorder="1"/>
    <xf numFmtId="44" fontId="8" fillId="0" borderId="67" xfId="0" applyNumberFormat="1" applyFont="1" applyFill="1" applyBorder="1"/>
    <xf numFmtId="164" fontId="31" fillId="0" borderId="63" xfId="1" applyNumberFormat="1" applyFont="1" applyFill="1" applyBorder="1" applyAlignment="1">
      <alignment horizontal="center"/>
    </xf>
    <xf numFmtId="0" fontId="4" fillId="3" borderId="74" xfId="0" applyFont="1" applyFill="1" applyBorder="1" applyAlignment="1">
      <alignment horizontal="center"/>
    </xf>
    <xf numFmtId="44" fontId="22" fillId="3" borderId="75" xfId="1" applyFont="1" applyFill="1" applyBorder="1" applyAlignment="1">
      <alignment horizontal="center"/>
    </xf>
    <xf numFmtId="0" fontId="4" fillId="3" borderId="76" xfId="0" applyFont="1" applyFill="1" applyBorder="1" applyAlignment="1">
      <alignment horizontal="center"/>
    </xf>
    <xf numFmtId="44" fontId="22" fillId="3" borderId="77" xfId="1" applyFont="1" applyFill="1" applyBorder="1" applyAlignment="1">
      <alignment horizontal="center"/>
    </xf>
    <xf numFmtId="0" fontId="8" fillId="3" borderId="78" xfId="0" applyFont="1" applyFill="1" applyBorder="1"/>
    <xf numFmtId="44" fontId="22" fillId="3" borderId="79" xfId="1" applyFont="1" applyFill="1" applyBorder="1"/>
    <xf numFmtId="44" fontId="22" fillId="3" borderId="77" xfId="1" applyFont="1" applyFill="1" applyBorder="1"/>
    <xf numFmtId="0" fontId="4" fillId="3" borderId="78" xfId="0" applyFont="1" applyFill="1" applyBorder="1" applyAlignment="1">
      <alignment horizontal="center"/>
    </xf>
    <xf numFmtId="44" fontId="22" fillId="3" borderId="75" xfId="1" applyFont="1" applyFill="1" applyBorder="1"/>
    <xf numFmtId="44" fontId="8" fillId="0" borderId="80" xfId="1" applyFont="1" applyBorder="1"/>
    <xf numFmtId="0" fontId="8" fillId="0" borderId="78" xfId="0" applyFont="1" applyBorder="1"/>
    <xf numFmtId="44" fontId="30" fillId="3" borderId="79" xfId="1" applyFont="1" applyFill="1" applyBorder="1"/>
    <xf numFmtId="0" fontId="11" fillId="8" borderId="0" xfId="4" applyFont="1" applyFill="1" applyAlignment="1" applyProtection="1">
      <alignment horizontal="left" wrapText="1"/>
    </xf>
    <xf numFmtId="0" fontId="30" fillId="8" borderId="0" xfId="0" applyFont="1" applyFill="1" applyAlignment="1">
      <alignment horizontal="center" vertical="center"/>
    </xf>
    <xf numFmtId="3" fontId="30" fillId="8" borderId="0" xfId="0" applyNumberFormat="1" applyFont="1" applyFill="1" applyAlignment="1">
      <alignment horizontal="center" vertical="center"/>
    </xf>
    <xf numFmtId="0" fontId="32" fillId="8" borderId="0" xfId="0" applyFont="1" applyFill="1"/>
    <xf numFmtId="0" fontId="1" fillId="0" borderId="62" xfId="0" applyFont="1" applyFill="1" applyBorder="1" applyAlignment="1">
      <alignment horizontal="center"/>
    </xf>
    <xf numFmtId="0" fontId="1" fillId="0" borderId="64" xfId="0" applyFont="1" applyFill="1" applyBorder="1" applyAlignment="1">
      <alignment horizontal="center"/>
    </xf>
    <xf numFmtId="0" fontId="1" fillId="0" borderId="66" xfId="0" applyFont="1" applyFill="1" applyBorder="1" applyAlignment="1">
      <alignment horizontal="center"/>
    </xf>
    <xf numFmtId="0" fontId="1" fillId="0" borderId="68" xfId="0" applyFont="1" applyFill="1" applyBorder="1" applyAlignment="1">
      <alignment horizontal="center"/>
    </xf>
    <xf numFmtId="165" fontId="6" fillId="0" borderId="37" xfId="1" applyNumberFormat="1" applyFont="1" applyBorder="1"/>
    <xf numFmtId="165" fontId="6" fillId="0" borderId="0" xfId="0" applyNumberFormat="1" applyFont="1"/>
    <xf numFmtId="44" fontId="30" fillId="0" borderId="81" xfId="0" applyNumberFormat="1" applyFont="1" applyBorder="1" applyAlignment="1">
      <alignment horizontal="center"/>
    </xf>
    <xf numFmtId="0" fontId="17" fillId="0" borderId="3" xfId="0" applyFont="1" applyFill="1" applyBorder="1"/>
    <xf numFmtId="3" fontId="8" fillId="0" borderId="61" xfId="0" applyNumberFormat="1" applyFont="1" applyFill="1" applyBorder="1"/>
    <xf numFmtId="0" fontId="1" fillId="0" borderId="0" xfId="0" applyFont="1"/>
    <xf numFmtId="0" fontId="35" fillId="0" borderId="0" xfId="0" applyFont="1"/>
    <xf numFmtId="0" fontId="36" fillId="4" borderId="57" xfId="0" applyFont="1" applyFill="1" applyBorder="1"/>
    <xf numFmtId="6" fontId="0" fillId="0" borderId="0" xfId="0" applyNumberFormat="1"/>
    <xf numFmtId="0" fontId="37" fillId="11" borderId="0" xfId="8"/>
    <xf numFmtId="6" fontId="37" fillId="11" borderId="0" xfId="8" applyNumberFormat="1"/>
    <xf numFmtId="0" fontId="35" fillId="0" borderId="0" xfId="0" applyFont="1" applyAlignment="1">
      <alignment horizontal="right"/>
    </xf>
    <xf numFmtId="0" fontId="36" fillId="4" borderId="57" xfId="0" applyNumberFormat="1" applyFont="1" applyFill="1" applyBorder="1"/>
    <xf numFmtId="44" fontId="20" fillId="0" borderId="39" xfId="1" applyFont="1" applyFill="1" applyBorder="1" applyAlignment="1">
      <alignment horizontal="center" wrapText="1"/>
    </xf>
    <xf numFmtId="44" fontId="19" fillId="0" borderId="41" xfId="1" applyFont="1" applyFill="1" applyBorder="1" applyAlignment="1">
      <alignment horizontal="center" wrapText="1"/>
    </xf>
    <xf numFmtId="44" fontId="19" fillId="0" borderId="42" xfId="1" applyFont="1" applyFill="1" applyBorder="1" applyAlignment="1">
      <alignment horizontal="center" wrapText="1"/>
    </xf>
    <xf numFmtId="44" fontId="19" fillId="0" borderId="53" xfId="1" applyFont="1" applyFill="1" applyBorder="1" applyAlignment="1">
      <alignment horizontal="center" wrapText="1"/>
    </xf>
    <xf numFmtId="44" fontId="19" fillId="0" borderId="0" xfId="1" applyFont="1" applyFill="1" applyBorder="1" applyAlignment="1">
      <alignment horizontal="center" wrapText="1"/>
    </xf>
    <xf numFmtId="44" fontId="19" fillId="0" borderId="54" xfId="1" applyFont="1" applyFill="1" applyBorder="1" applyAlignment="1">
      <alignment horizontal="center" wrapText="1"/>
    </xf>
    <xf numFmtId="44" fontId="19" fillId="0" borderId="55" xfId="1" applyFont="1" applyFill="1" applyBorder="1" applyAlignment="1">
      <alignment horizontal="center" wrapText="1"/>
    </xf>
    <xf numFmtId="44" fontId="19" fillId="0" borderId="37" xfId="1" applyFont="1" applyFill="1" applyBorder="1" applyAlignment="1">
      <alignment horizontal="center" wrapText="1"/>
    </xf>
    <xf numFmtId="44" fontId="19" fillId="0" borderId="56" xfId="1" applyFont="1" applyFill="1" applyBorder="1" applyAlignment="1">
      <alignment horizontal="center" wrapText="1"/>
    </xf>
    <xf numFmtId="0" fontId="38" fillId="0" borderId="27" xfId="0" applyFont="1" applyFill="1" applyBorder="1" applyAlignment="1">
      <alignment horizontal="center"/>
    </xf>
    <xf numFmtId="0" fontId="38" fillId="0" borderId="28" xfId="0" applyFont="1" applyFill="1" applyBorder="1" applyAlignment="1">
      <alignment horizontal="center"/>
    </xf>
    <xf numFmtId="3" fontId="8" fillId="0" borderId="25" xfId="0" applyNumberFormat="1" applyFont="1" applyFill="1" applyBorder="1" applyAlignment="1">
      <alignment horizontal="center"/>
    </xf>
    <xf numFmtId="3" fontId="8" fillId="0" borderId="26" xfId="0" applyNumberFormat="1" applyFont="1" applyFill="1" applyBorder="1" applyAlignment="1">
      <alignment horizontal="center"/>
    </xf>
    <xf numFmtId="3" fontId="8" fillId="0" borderId="14" xfId="0" applyNumberFormat="1" applyFont="1" applyFill="1" applyBorder="1" applyAlignment="1">
      <alignment horizontal="center"/>
    </xf>
    <xf numFmtId="3" fontId="8" fillId="0" borderId="23" xfId="0" applyNumberFormat="1" applyFont="1" applyFill="1" applyBorder="1" applyAlignment="1">
      <alignment horizontal="center"/>
    </xf>
    <xf numFmtId="0" fontId="34" fillId="0" borderId="1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165" fontId="34" fillId="0" borderId="21" xfId="1" applyNumberFormat="1" applyFont="1" applyFill="1" applyBorder="1" applyAlignment="1">
      <alignment horizontal="center" vertical="center"/>
    </xf>
    <xf numFmtId="165" fontId="34" fillId="0" borderId="22" xfId="1" applyNumberFormat="1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/>
    </xf>
    <xf numFmtId="0" fontId="34" fillId="0" borderId="31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165" fontId="25" fillId="0" borderId="21" xfId="1" applyNumberFormat="1" applyFont="1" applyFill="1" applyBorder="1" applyAlignment="1">
      <alignment horizontal="center" vertical="center"/>
    </xf>
    <xf numFmtId="165" fontId="25" fillId="0" borderId="22" xfId="1" applyNumberFormat="1" applyFont="1" applyFill="1" applyBorder="1" applyAlignment="1">
      <alignment horizontal="center" vertical="center"/>
    </xf>
    <xf numFmtId="3" fontId="8" fillId="6" borderId="29" xfId="0" applyNumberFormat="1" applyFont="1" applyFill="1" applyBorder="1" applyAlignment="1">
      <alignment horizontal="center"/>
    </xf>
    <xf numFmtId="3" fontId="8" fillId="6" borderId="10" xfId="0" applyNumberFormat="1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3" fontId="8" fillId="0" borderId="13" xfId="0" applyNumberFormat="1" applyFont="1" applyFill="1" applyBorder="1" applyAlignment="1">
      <alignment horizontal="center"/>
    </xf>
    <xf numFmtId="3" fontId="8" fillId="0" borderId="20" xfId="0" applyNumberFormat="1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33" fillId="0" borderId="30" xfId="0" applyFont="1" applyFill="1" applyBorder="1" applyAlignment="1">
      <alignment horizontal="center"/>
    </xf>
    <xf numFmtId="0" fontId="33" fillId="0" borderId="31" xfId="0" applyFont="1" applyFill="1" applyBorder="1" applyAlignment="1">
      <alignment horizontal="center"/>
    </xf>
    <xf numFmtId="0" fontId="38" fillId="7" borderId="27" xfId="0" applyFont="1" applyFill="1" applyBorder="1" applyAlignment="1">
      <alignment horizontal="center"/>
    </xf>
    <xf numFmtId="0" fontId="38" fillId="7" borderId="28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3" fontId="4" fillId="10" borderId="72" xfId="0" applyNumberFormat="1" applyFont="1" applyFill="1" applyBorder="1" applyAlignment="1">
      <alignment horizontal="center" vertical="center"/>
    </xf>
    <xf numFmtId="3" fontId="4" fillId="10" borderId="73" xfId="0" applyNumberFormat="1" applyFont="1" applyFill="1" applyBorder="1" applyAlignment="1">
      <alignment horizontal="center" vertical="center"/>
    </xf>
    <xf numFmtId="3" fontId="8" fillId="0" borderId="46" xfId="0" applyNumberFormat="1" applyFont="1" applyFill="1" applyBorder="1" applyAlignment="1">
      <alignment horizontal="center"/>
    </xf>
    <xf numFmtId="3" fontId="8" fillId="0" borderId="47" xfId="0" applyNumberFormat="1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44" fontId="6" fillId="6" borderId="21" xfId="1" applyFont="1" applyFill="1" applyBorder="1" applyAlignment="1">
      <alignment horizontal="center" vertical="center"/>
    </xf>
    <xf numFmtId="44" fontId="6" fillId="6" borderId="22" xfId="1" applyFont="1" applyFill="1" applyBorder="1" applyAlignment="1">
      <alignment horizontal="center" vertical="center"/>
    </xf>
    <xf numFmtId="3" fontId="8" fillId="6" borderId="21" xfId="0" applyNumberFormat="1" applyFont="1" applyFill="1" applyBorder="1" applyAlignment="1">
      <alignment horizontal="center"/>
    </xf>
    <xf numFmtId="3" fontId="8" fillId="6" borderId="22" xfId="0" applyNumberFormat="1" applyFont="1" applyFill="1" applyBorder="1" applyAlignment="1">
      <alignment horizontal="center"/>
    </xf>
    <xf numFmtId="165" fontId="4" fillId="0" borderId="21" xfId="1" applyNumberFormat="1" applyFont="1" applyFill="1" applyBorder="1" applyAlignment="1">
      <alignment horizontal="center" vertical="center"/>
    </xf>
    <xf numFmtId="165" fontId="4" fillId="0" borderId="22" xfId="1" applyNumberFormat="1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/>
    </xf>
    <xf numFmtId="0" fontId="6" fillId="6" borderId="32" xfId="0" applyFont="1" applyFill="1" applyBorder="1" applyAlignment="1">
      <alignment horizontal="center"/>
    </xf>
    <xf numFmtId="44" fontId="5" fillId="9" borderId="15" xfId="1" applyFont="1" applyFill="1" applyBorder="1" applyAlignment="1">
      <alignment horizontal="center" vertical="center" wrapText="1"/>
    </xf>
    <xf numFmtId="44" fontId="5" fillId="9" borderId="19" xfId="1" applyFont="1" applyFill="1" applyBorder="1" applyAlignment="1">
      <alignment horizontal="center" vertical="center" wrapText="1"/>
    </xf>
    <xf numFmtId="0" fontId="4" fillId="6" borderId="17" xfId="0" applyFont="1" applyFill="1" applyBorder="1"/>
    <xf numFmtId="0" fontId="4" fillId="0" borderId="14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22" fillId="0" borderId="30" xfId="0" applyFont="1" applyFill="1" applyBorder="1" applyAlignment="1">
      <alignment horizontal="center"/>
    </xf>
    <xf numFmtId="0" fontId="22" fillId="0" borderId="31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 wrapText="1"/>
    </xf>
    <xf numFmtId="0" fontId="5" fillId="8" borderId="17" xfId="0" applyFont="1" applyFill="1" applyBorder="1" applyAlignment="1">
      <alignment horizontal="center" wrapText="1"/>
    </xf>
    <xf numFmtId="0" fontId="5" fillId="8" borderId="6" xfId="0" applyFont="1" applyFill="1" applyBorder="1" applyAlignment="1">
      <alignment horizontal="center" wrapText="1"/>
    </xf>
    <xf numFmtId="0" fontId="5" fillId="8" borderId="0" xfId="0" applyFont="1" applyFill="1" applyAlignment="1">
      <alignment horizontal="center" wrapText="1"/>
    </xf>
    <xf numFmtId="165" fontId="6" fillId="0" borderId="21" xfId="1" applyNumberFormat="1" applyFont="1" applyFill="1" applyBorder="1" applyAlignment="1">
      <alignment horizontal="center" vertical="center"/>
    </xf>
    <xf numFmtId="165" fontId="6" fillId="0" borderId="22" xfId="1" applyNumberFormat="1" applyFont="1" applyFill="1" applyBorder="1" applyAlignment="1">
      <alignment horizontal="center" vertical="center"/>
    </xf>
    <xf numFmtId="3" fontId="8" fillId="0" borderId="24" xfId="0" applyNumberFormat="1" applyFont="1" applyFill="1" applyBorder="1" applyAlignment="1">
      <alignment horizontal="center"/>
    </xf>
    <xf numFmtId="0" fontId="8" fillId="0" borderId="8" xfId="0" applyFont="1" applyFill="1" applyBorder="1"/>
    <xf numFmtId="3" fontId="8" fillId="6" borderId="24" xfId="0" applyNumberFormat="1" applyFont="1" applyFill="1" applyBorder="1" applyAlignment="1">
      <alignment horizontal="center"/>
    </xf>
    <xf numFmtId="3" fontId="8" fillId="6" borderId="8" xfId="0" applyNumberFormat="1" applyFont="1" applyFill="1" applyBorder="1" applyAlignment="1">
      <alignment horizontal="center"/>
    </xf>
    <xf numFmtId="0" fontId="33" fillId="0" borderId="1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3" fontId="8" fillId="0" borderId="29" xfId="0" applyNumberFormat="1" applyFont="1" applyFill="1" applyBorder="1" applyAlignment="1">
      <alignment horizontal="center"/>
    </xf>
    <xf numFmtId="0" fontId="8" fillId="0" borderId="10" xfId="0" applyFont="1" applyFill="1" applyBorder="1"/>
    <xf numFmtId="0" fontId="6" fillId="0" borderId="30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3" fontId="8" fillId="0" borderId="4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8" fillId="0" borderId="12" xfId="0" applyNumberFormat="1" applyFont="1" applyFill="1" applyBorder="1" applyAlignment="1">
      <alignment horizontal="center"/>
    </xf>
    <xf numFmtId="165" fontId="22" fillId="0" borderId="21" xfId="1" applyNumberFormat="1" applyFont="1" applyFill="1" applyBorder="1" applyAlignment="1">
      <alignment horizontal="center" vertical="center"/>
    </xf>
    <xf numFmtId="165" fontId="22" fillId="0" borderId="22" xfId="1" applyNumberFormat="1" applyFont="1" applyFill="1" applyBorder="1" applyAlignment="1">
      <alignment horizontal="center" vertical="center"/>
    </xf>
    <xf numFmtId="0" fontId="38" fillId="0" borderId="34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8" borderId="17" xfId="0" applyFont="1" applyFill="1" applyBorder="1" applyAlignment="1">
      <alignment horizontal="center"/>
    </xf>
    <xf numFmtId="3" fontId="8" fillId="0" borderId="3" xfId="0" applyNumberFormat="1" applyFont="1" applyFill="1" applyBorder="1" applyAlignment="1">
      <alignment horizontal="center"/>
    </xf>
    <xf numFmtId="0" fontId="18" fillId="0" borderId="30" xfId="0" applyFont="1" applyFill="1" applyBorder="1" applyAlignment="1">
      <alignment horizontal="center"/>
    </xf>
    <xf numFmtId="0" fontId="18" fillId="0" borderId="31" xfId="0" applyFont="1" applyFill="1" applyBorder="1" applyAlignment="1">
      <alignment horizontal="center"/>
    </xf>
    <xf numFmtId="165" fontId="18" fillId="0" borderId="21" xfId="1" applyNumberFormat="1" applyFont="1" applyFill="1" applyBorder="1" applyAlignment="1">
      <alignment horizontal="center" vertical="center"/>
    </xf>
    <xf numFmtId="165" fontId="18" fillId="0" borderId="22" xfId="1" applyNumberFormat="1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/>
    </xf>
    <xf numFmtId="0" fontId="18" fillId="0" borderId="23" xfId="0" applyFont="1" applyFill="1" applyBorder="1" applyAlignment="1">
      <alignment horizontal="center"/>
    </xf>
    <xf numFmtId="165" fontId="24" fillId="0" borderId="21" xfId="1" applyNumberFormat="1" applyFont="1" applyFill="1" applyBorder="1" applyAlignment="1">
      <alignment horizontal="center" vertical="center"/>
    </xf>
    <xf numFmtId="165" fontId="24" fillId="0" borderId="22" xfId="1" applyNumberFormat="1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/>
    </xf>
    <xf numFmtId="165" fontId="23" fillId="0" borderId="21" xfId="1" applyNumberFormat="1" applyFont="1" applyFill="1" applyBorder="1" applyAlignment="1">
      <alignment horizontal="center" vertical="center"/>
    </xf>
    <xf numFmtId="165" fontId="23" fillId="0" borderId="22" xfId="1" applyNumberFormat="1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/>
    </xf>
    <xf numFmtId="0" fontId="23" fillId="0" borderId="23" xfId="0" applyFont="1" applyFill="1" applyBorder="1" applyAlignment="1">
      <alignment horizontal="center"/>
    </xf>
    <xf numFmtId="3" fontId="4" fillId="8" borderId="0" xfId="0" applyNumberFormat="1" applyFont="1" applyFill="1" applyAlignment="1">
      <alignment horizontal="center"/>
    </xf>
    <xf numFmtId="3" fontId="8" fillId="0" borderId="8" xfId="0" applyNumberFormat="1" applyFont="1" applyFill="1" applyBorder="1" applyAlignment="1">
      <alignment horizontal="center"/>
    </xf>
    <xf numFmtId="3" fontId="8" fillId="0" borderId="50" xfId="0" applyNumberFormat="1" applyFont="1" applyFill="1" applyBorder="1" applyAlignment="1">
      <alignment horizontal="center"/>
    </xf>
    <xf numFmtId="3" fontId="8" fillId="0" borderId="49" xfId="0" applyNumberFormat="1" applyFont="1" applyFill="1" applyBorder="1" applyAlignment="1">
      <alignment horizontal="center"/>
    </xf>
    <xf numFmtId="0" fontId="22" fillId="0" borderId="14" xfId="0" applyFont="1" applyFill="1" applyBorder="1" applyAlignment="1">
      <alignment horizontal="center"/>
    </xf>
    <xf numFmtId="0" fontId="22" fillId="0" borderId="23" xfId="0" applyFont="1" applyFill="1" applyBorder="1" applyAlignment="1">
      <alignment horizontal="center"/>
    </xf>
    <xf numFmtId="165" fontId="33" fillId="0" borderId="21" xfId="1" applyNumberFormat="1" applyFont="1" applyFill="1" applyBorder="1" applyAlignment="1">
      <alignment horizontal="center" vertical="center"/>
    </xf>
    <xf numFmtId="165" fontId="33" fillId="0" borderId="22" xfId="1" applyNumberFormat="1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/>
    </xf>
    <xf numFmtId="0" fontId="25" fillId="0" borderId="23" xfId="0" applyFont="1" applyFill="1" applyBorder="1" applyAlignment="1">
      <alignment horizontal="center"/>
    </xf>
    <xf numFmtId="0" fontId="25" fillId="0" borderId="30" xfId="0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/>
    </xf>
    <xf numFmtId="0" fontId="24" fillId="0" borderId="14" xfId="0" applyFont="1" applyFill="1" applyBorder="1" applyAlignment="1">
      <alignment horizontal="center"/>
    </xf>
    <xf numFmtId="0" fontId="24" fillId="0" borderId="23" xfId="0" applyFont="1" applyFill="1" applyBorder="1" applyAlignment="1">
      <alignment horizontal="center"/>
    </xf>
    <xf numFmtId="0" fontId="24" fillId="0" borderId="30" xfId="0" applyFont="1" applyFill="1" applyBorder="1" applyAlignment="1">
      <alignment horizontal="center"/>
    </xf>
    <xf numFmtId="0" fontId="24" fillId="0" borderId="31" xfId="0" applyFont="1" applyFill="1" applyBorder="1" applyAlignment="1">
      <alignment horizontal="center"/>
    </xf>
    <xf numFmtId="0" fontId="4" fillId="10" borderId="70" xfId="0" applyFont="1" applyFill="1" applyBorder="1" applyAlignment="1">
      <alignment horizontal="center" vertical="center"/>
    </xf>
    <xf numFmtId="0" fontId="4" fillId="10" borderId="71" xfId="0" applyFont="1" applyFill="1" applyBorder="1" applyAlignment="1">
      <alignment horizontal="center" vertical="center"/>
    </xf>
    <xf numFmtId="3" fontId="4" fillId="10" borderId="57" xfId="0" applyNumberFormat="1" applyFont="1" applyFill="1" applyBorder="1" applyAlignment="1">
      <alignment horizontal="center" vertical="center"/>
    </xf>
    <xf numFmtId="3" fontId="4" fillId="10" borderId="44" xfId="0" applyNumberFormat="1" applyFont="1" applyFill="1" applyBorder="1" applyAlignment="1">
      <alignment horizontal="center" vertical="center"/>
    </xf>
    <xf numFmtId="3" fontId="4" fillId="10" borderId="45" xfId="0" applyNumberFormat="1" applyFont="1" applyFill="1" applyBorder="1" applyAlignment="1">
      <alignment horizontal="center" vertical="center"/>
    </xf>
    <xf numFmtId="3" fontId="22" fillId="0" borderId="30" xfId="0" applyNumberFormat="1" applyFont="1" applyFill="1" applyBorder="1" applyAlignment="1">
      <alignment horizontal="center"/>
    </xf>
    <xf numFmtId="3" fontId="4" fillId="10" borderId="27" xfId="0" applyNumberFormat="1" applyFont="1" applyFill="1" applyBorder="1" applyAlignment="1">
      <alignment horizontal="center" vertical="center"/>
    </xf>
    <xf numFmtId="3" fontId="4" fillId="10" borderId="28" xfId="0" applyNumberFormat="1" applyFont="1" applyFill="1" applyBorder="1" applyAlignment="1">
      <alignment horizontal="center" vertical="center"/>
    </xf>
    <xf numFmtId="0" fontId="23" fillId="0" borderId="30" xfId="0" applyFont="1" applyFill="1" applyBorder="1" applyAlignment="1">
      <alignment horizontal="center"/>
    </xf>
    <xf numFmtId="0" fontId="23" fillId="0" borderId="31" xfId="0" applyFont="1" applyFill="1" applyBorder="1" applyAlignment="1">
      <alignment horizontal="center"/>
    </xf>
    <xf numFmtId="44" fontId="4" fillId="9" borderId="15" xfId="1" applyFont="1" applyFill="1" applyBorder="1" applyAlignment="1">
      <alignment horizontal="center" vertical="center" wrapText="1"/>
    </xf>
    <xf numFmtId="44" fontId="4" fillId="9" borderId="19" xfId="1" applyFont="1" applyFill="1" applyBorder="1" applyAlignment="1">
      <alignment horizontal="center" vertical="center" wrapText="1"/>
    </xf>
    <xf numFmtId="3" fontId="8" fillId="0" borderId="48" xfId="0" applyNumberFormat="1" applyFont="1" applyFill="1" applyBorder="1" applyAlignment="1">
      <alignment horizontal="center"/>
    </xf>
    <xf numFmtId="0" fontId="22" fillId="0" borderId="24" xfId="0" applyFont="1" applyFill="1" applyBorder="1" applyAlignment="1">
      <alignment horizontal="center"/>
    </xf>
    <xf numFmtId="0" fontId="22" fillId="0" borderId="48" xfId="0" applyFont="1" applyFill="1" applyBorder="1" applyAlignment="1">
      <alignment horizontal="center"/>
    </xf>
    <xf numFmtId="0" fontId="22" fillId="0" borderId="8" xfId="0" applyFont="1" applyFill="1" applyBorder="1" applyAlignment="1">
      <alignment horizontal="center"/>
    </xf>
    <xf numFmtId="0" fontId="22" fillId="0" borderId="29" xfId="0" applyFont="1" applyFill="1" applyBorder="1" applyAlignment="1">
      <alignment horizontal="center"/>
    </xf>
    <xf numFmtId="0" fontId="22" fillId="0" borderId="46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165" fontId="22" fillId="0" borderId="47" xfId="1" applyNumberFormat="1" applyFont="1" applyFill="1" applyBorder="1" applyAlignment="1">
      <alignment horizontal="center" vertical="center"/>
    </xf>
    <xf numFmtId="3" fontId="8" fillId="8" borderId="0" xfId="0" applyNumberFormat="1" applyFont="1" applyFill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25" fillId="0" borderId="32" xfId="0" applyFont="1" applyFill="1" applyBorder="1"/>
    <xf numFmtId="0" fontId="4" fillId="0" borderId="24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165" fontId="26" fillId="0" borderId="21" xfId="1" applyNumberFormat="1" applyFont="1" applyFill="1" applyBorder="1" applyAlignment="1">
      <alignment horizontal="center" vertical="center"/>
    </xf>
    <xf numFmtId="165" fontId="26" fillId="0" borderId="22" xfId="1" applyNumberFormat="1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/>
    </xf>
    <xf numFmtId="0" fontId="26" fillId="0" borderId="23" xfId="0" applyFont="1" applyFill="1" applyBorder="1" applyAlignment="1">
      <alignment horizontal="center"/>
    </xf>
    <xf numFmtId="0" fontId="25" fillId="0" borderId="29" xfId="0" applyFont="1" applyFill="1" applyBorder="1" applyAlignment="1">
      <alignment horizontal="center"/>
    </xf>
    <xf numFmtId="0" fontId="25" fillId="0" borderId="10" xfId="0" applyFont="1" applyFill="1" applyBorder="1"/>
    <xf numFmtId="0" fontId="26" fillId="0" borderId="13" xfId="0" applyFont="1" applyFill="1" applyBorder="1" applyAlignment="1">
      <alignment horizontal="center"/>
    </xf>
    <xf numFmtId="0" fontId="26" fillId="0" borderId="20" xfId="0" applyFont="1" applyFill="1" applyBorder="1" applyAlignment="1">
      <alignment horizontal="center"/>
    </xf>
    <xf numFmtId="0" fontId="39" fillId="5" borderId="27" xfId="0" applyFont="1" applyFill="1" applyBorder="1" applyAlignment="1">
      <alignment horizontal="center"/>
    </xf>
    <xf numFmtId="0" fontId="39" fillId="5" borderId="28" xfId="0" applyFont="1" applyFill="1" applyBorder="1" applyAlignment="1">
      <alignment horizontal="center"/>
    </xf>
    <xf numFmtId="3" fontId="8" fillId="0" borderId="21" xfId="0" applyNumberFormat="1" applyFont="1" applyFill="1" applyBorder="1" applyAlignment="1">
      <alignment horizontal="center"/>
    </xf>
    <xf numFmtId="0" fontId="8" fillId="0" borderId="22" xfId="0" applyFont="1" applyFill="1" applyBorder="1"/>
    <xf numFmtId="3" fontId="8" fillId="0" borderId="30" xfId="0" applyNumberFormat="1" applyFont="1" applyFill="1" applyBorder="1" applyAlignment="1">
      <alignment horizontal="center"/>
    </xf>
    <xf numFmtId="3" fontId="8" fillId="0" borderId="31" xfId="0" applyNumberFormat="1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3" fontId="8" fillId="0" borderId="22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24" fillId="0" borderId="16" xfId="0" applyFont="1" applyFill="1" applyBorder="1" applyAlignment="1">
      <alignment horizontal="center"/>
    </xf>
    <xf numFmtId="0" fontId="24" fillId="0" borderId="32" xfId="0" applyFont="1" applyFill="1" applyBorder="1"/>
    <xf numFmtId="0" fontId="24" fillId="0" borderId="29" xfId="0" applyFont="1" applyFill="1" applyBorder="1" applyAlignment="1">
      <alignment horizontal="center"/>
    </xf>
    <xf numFmtId="0" fontId="24" fillId="0" borderId="10" xfId="0" applyFont="1" applyFill="1" applyBorder="1"/>
    <xf numFmtId="3" fontId="8" fillId="0" borderId="16" xfId="0" applyNumberFormat="1" applyFont="1" applyFill="1" applyBorder="1" applyAlignment="1">
      <alignment horizontal="center"/>
    </xf>
    <xf numFmtId="0" fontId="8" fillId="0" borderId="32" xfId="0" applyFont="1" applyFill="1" applyBorder="1"/>
  </cellXfs>
  <cellStyles count="9">
    <cellStyle name="Accent1" xfId="8" builtinId="29"/>
    <cellStyle name="Currency" xfId="1" builtinId="4"/>
    <cellStyle name="Currency 2" xfId="2" xr:uid="{00000000-0005-0000-0000-000001000000}"/>
    <cellStyle name="Currency 3" xfId="3" xr:uid="{00000000-0005-0000-0000-000002000000}"/>
    <cellStyle name="Hyperlink" xfId="4" builtinId="8"/>
    <cellStyle name="Normal" xfId="0" builtinId="0"/>
    <cellStyle name="Normal 2" xfId="5" xr:uid="{00000000-0005-0000-0000-000005000000}"/>
    <cellStyle name="Normal 3" xfId="6" xr:uid="{00000000-0005-0000-0000-000006000000}"/>
    <cellStyle name="Normal 4" xfId="7" xr:uid="{00000000-0005-0000-0000-000007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4062F"/>
      <color rgb="FFA40000"/>
      <color rgb="FF004200"/>
      <color rgb="FFFFFFC5"/>
      <color rgb="FF006600"/>
      <color rgb="FF007E00"/>
      <color rgb="FFFFFF99"/>
      <color rgb="FF112947"/>
      <color rgb="FF0033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jp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jpe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206375</xdr:colOff>
      <xdr:row>0</xdr:row>
      <xdr:rowOff>130175</xdr:rowOff>
    </xdr:from>
    <xdr:to>
      <xdr:col>47</xdr:col>
      <xdr:colOff>1009650</xdr:colOff>
      <xdr:row>0</xdr:row>
      <xdr:rowOff>1463675</xdr:rowOff>
    </xdr:to>
    <xdr:pic>
      <xdr:nvPicPr>
        <xdr:cNvPr id="28518" name="Picture 34">
          <a:extLst>
            <a:ext uri="{FF2B5EF4-FFF2-40B4-BE49-F238E27FC236}">
              <a16:creationId xmlns:a16="http://schemas.microsoft.com/office/drawing/2014/main" id="{00000000-0008-0000-0000-0000666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69175" y="130175"/>
          <a:ext cx="21875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330200</xdr:colOff>
      <xdr:row>0</xdr:row>
      <xdr:rowOff>0</xdr:rowOff>
    </xdr:from>
    <xdr:to>
      <xdr:col>26</xdr:col>
      <xdr:colOff>937532</xdr:colOff>
      <xdr:row>0</xdr:row>
      <xdr:rowOff>1609725</xdr:rowOff>
    </xdr:to>
    <xdr:pic>
      <xdr:nvPicPr>
        <xdr:cNvPr id="28519" name="Picture 35">
          <a:extLst>
            <a:ext uri="{FF2B5EF4-FFF2-40B4-BE49-F238E27FC236}">
              <a16:creationId xmlns:a16="http://schemas.microsoft.com/office/drawing/2014/main" id="{00000000-0008-0000-0000-0000676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9164" y="0"/>
          <a:ext cx="2131332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64</xdr:col>
      <xdr:colOff>528108</xdr:colOff>
      <xdr:row>0</xdr:row>
      <xdr:rowOff>27214</xdr:rowOff>
    </xdr:from>
    <xdr:to>
      <xdr:col>65</xdr:col>
      <xdr:colOff>684438</xdr:colOff>
      <xdr:row>0</xdr:row>
      <xdr:rowOff>1570264</xdr:rowOff>
    </xdr:to>
    <xdr:pic>
      <xdr:nvPicPr>
        <xdr:cNvPr id="28520" name="Picture 54">
          <a:extLst>
            <a:ext uri="{FF2B5EF4-FFF2-40B4-BE49-F238E27FC236}">
              <a16:creationId xmlns:a16="http://schemas.microsoft.com/office/drawing/2014/main" id="{00000000-0008-0000-0000-0000686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63715" y="27214"/>
          <a:ext cx="1544259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67</xdr:col>
      <xdr:colOff>261558</xdr:colOff>
      <xdr:row>0</xdr:row>
      <xdr:rowOff>27215</xdr:rowOff>
    </xdr:from>
    <xdr:to>
      <xdr:col>68</xdr:col>
      <xdr:colOff>1029605</xdr:colOff>
      <xdr:row>0</xdr:row>
      <xdr:rowOff>1614715</xdr:rowOff>
    </xdr:to>
    <xdr:pic>
      <xdr:nvPicPr>
        <xdr:cNvPr id="28525" name="Picture 62">
          <a:extLst>
            <a:ext uri="{FF2B5EF4-FFF2-40B4-BE49-F238E27FC236}">
              <a16:creationId xmlns:a16="http://schemas.microsoft.com/office/drawing/2014/main" id="{00000000-0008-0000-0000-00006D6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45808" y="27215"/>
          <a:ext cx="2509761" cy="158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40</xdr:col>
      <xdr:colOff>114301</xdr:colOff>
      <xdr:row>0</xdr:row>
      <xdr:rowOff>0</xdr:rowOff>
    </xdr:from>
    <xdr:to>
      <xdr:col>41</xdr:col>
      <xdr:colOff>916216</xdr:colOff>
      <xdr:row>0</xdr:row>
      <xdr:rowOff>1571625</xdr:rowOff>
    </xdr:to>
    <xdr:pic>
      <xdr:nvPicPr>
        <xdr:cNvPr id="28528" name="Picture 32">
          <a:extLst>
            <a:ext uri="{FF2B5EF4-FFF2-40B4-BE49-F238E27FC236}">
              <a16:creationId xmlns:a16="http://schemas.microsoft.com/office/drawing/2014/main" id="{00000000-0008-0000-0000-0000706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39901" y="0"/>
          <a:ext cx="2336800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37</xdr:col>
      <xdr:colOff>381000</xdr:colOff>
      <xdr:row>0</xdr:row>
      <xdr:rowOff>92075</xdr:rowOff>
    </xdr:from>
    <xdr:to>
      <xdr:col>38</xdr:col>
      <xdr:colOff>825500</xdr:colOff>
      <xdr:row>0</xdr:row>
      <xdr:rowOff>1435100</xdr:rowOff>
    </xdr:to>
    <xdr:pic>
      <xdr:nvPicPr>
        <xdr:cNvPr id="28529" name="Picture 12">
          <a:extLst>
            <a:ext uri="{FF2B5EF4-FFF2-40B4-BE49-F238E27FC236}">
              <a16:creationId xmlns:a16="http://schemas.microsoft.com/office/drawing/2014/main" id="{00000000-0008-0000-0000-0000716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50700" y="92075"/>
          <a:ext cx="184150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304800</xdr:colOff>
      <xdr:row>16</xdr:row>
      <xdr:rowOff>76200</xdr:rowOff>
    </xdr:to>
    <xdr:sp macro="" textlink="">
      <xdr:nvSpPr>
        <xdr:cNvPr id="28530" name="AutoShape 2" descr="data:image/jpeg;base64,/9j/4AAQSkZJRgABAQAAAQABAAD/2wCEAAkGBxMSEhUSExQVFRQXGB8XFxgYFhsaFxsZGhwcGBsXGhgcKCkgHBonHBUYITEiJSkrLi4uGCAzODUuNygtLisBCgoKDg0OGhAQGy4kICYsLCwsLC40LywsLywsLC4sLC8sLjQsLSwsLDQsLCwsLSwsLCwsLCwsLCwsLSwsLCwsLP/AABEIAJcBTQMBIgACEQEDEQH/xAAbAAEAAgMBAQAAAAAAAAAAAAAABQYDBAcCAf/EAEwQAAEDAgIFBwgGCAUCBwEAAAEAAgMEERIhBQYxQZETFFFhcYGhBxYiUlOxssEjMjNyc9EVNDVCYpKz8EOCoqPCY/EldIST0uHiJP/EABkBAQEBAQEBAAAAAAAAAAAAAAABAgMEBf/EAC0RAAICAgEDBAADCQAAAAAAAAABAhESMSEDQVETImHwMpGxBBQjQnGBodHh/9oADAMBAAIRAxEAPwDuKw1dUyJpfI4NaNpP97UrKpsTHSPNmtFz/fSoqgonTuFRUDriiP1WDc5w3yHwWku7Myl2WwKqpqPsmiCPc+QXeR0tj3d69+b7HfayTSnrkLW/yssphEy8EwXfkh/Nik9l/rffjdDoLBnDPLEdwLsbf5X396mFrYxJk0tcwFzX789mEHZ032plLyMI+CKj0xLES2oZdjTYzMa7D/macwOsXCnIpA4BzSCDmCDcEdq0pmCW7CPoQASRhLXixBZboGSgaeqNM507ABROcBhubi/+IxpGTb5FvUVqstGMnHevv+C2ovLHggEG4OYPUvS5nYIiIAiIgCIiAIiIAiIgC0qjS9OxxY+eJrxta6RocL5jIm+wjit1cj12/aEvbH/TYqlZG6OuIvjdgX1QoREQBERAEREAREQBERAEREAREQBERAEREBCVg5xVNh/w4QJJBuLz9Rp7B6Sm1Das+kySbfLK93c04B8KmVqXgxDlX5CIsVRUNYAXuDbmwvvJ3DpKybFRjyDMN75l1zYdQG07tu9YqkuBaxjA4OviJOEAb9gNyb7O1GtZFdzn2xHMvdtJ2AXyHQAF8pqd0bTd5e92d3HK+4NGwDsVMmrNG0ubSxh7GsDXksyaGgmzb3B9LCdl1FVr45XPeQJIoSI4owLB0pIFrkgOANhbZmpGaSeGnLyRJMcO0ANaXEC3o5loLiofSTSwxQvj5UQtNRK5uQzLwQAbb8+5dYnGb+/p/s39Up3tDqaQAOYA9oBvZj8w2/V19IViXO9X52x1cIDHsLhhfiP1sTbtI6r2PeuiLPVVM10JXGvARaGna18ED5WMDywXwk2yvmb9Que5Q2qmtnO5HRuYGODcTbOvcXsfeFijrZaERFChFHaf0oKaB8xF8NgBe1yTYDx8FGapaxyVhfeIMYwDMOJu47tnQD4JRLLIirGsWuUdK8xCNz3gAnMBovmM9vgq6/Xmsk+yhbbqY954g28FaFo6Si5oNeqyM/SxMt0Fj2Hjf5K2at61RVfo2LJQL4Cdo6WnelCyfXI9dv2hL2x/02Lri5Hrt+0Je2P+mxWJJHW27Avq+N2BQusWs0VIAHXfIcwxu23STuCyaJtFzV+vdXIfoomW6mOeeIPyX1uvNbH9pCy3XG9h4k/JXFkyR0lFC6rae55G5+DBhdhOdwcr5cV41t0+aNjHhgfidhsTa2RN/BKFk6igdGayMfSc6mtG25Fr3vYkADpJtsVarNf5nuIpoRb+IF7v5WnLxShZ0NFzLz5rYz9JEy3Q6N7T3G6s2r2ukNQ4RvHJSHYCbtcegO6eopQtFnRFraSrWwRPleCWsFyBt7rqFNlFzyp8oUrzaCAdWK7z/K23vWudZNKbeSfb/wAu63GyuJMjpaLnWj/KDK12GoiBG8sBa4f5SbHwV+oaxkzGyRuDmuFwfl1HqRqgnZnRR+ntIGnp3zBocWAGxNr3IG3vUVqxrRzlsr5GtibHYk4rixuSTfZsUotllRc80v5Q3YiKdjQ0fvPBJPWGgi3epDVHWmap5QSCP0MNi0EfWxXvmfVVolomtUP1SL/MO8PcCplQmr8gY6anJAcyRzmi+eB/p3A6LuUrPVsYWtc4AvNmg7SepWX4mY6bqK/IzLTgnDwZHMLA2+FzrXtvdba0Zb87L1XNkcA2N4Yb+kbAkN6gcr3sM1iqzMXtYxrMGG73vFwd2ENG85okabMcMsM4E5acLAcJe2wsbEvAPUNvasB5vUuE5fjjiBFiCGB1wcedr5C3QvVbUOke6mEBfHhAkcXYG2dub0m3QozTNfy2Kkihe5jHNErm2ADWEEtb12FltL78HKUkl95ZldPDLK6qdPeGOzWNDiBitd1x+9u7VXpHY2Neak8rUPwyDEMLYs8nDdbo67LNX6RgldERC/mkJOKwAuXAWH+kb7m6ia2qjcZXcjhdIQY9zWM23A3kgbdm1dox+/fzPN1Jr7f34Rn0ZIXVcJ5Qv+lFr7bAhoPe1o4LqC5tqZTcpVtcBZrAXW27sIz7TfuXSVy6+0jv+y/hb+TxLGHNLSLgixHUclyHRzzQ14DtjJMDutjsr/ykFdhXN/Kdo7DKycbHjA77zdnFvwrnE7yOkIofVLSHL0sTybuAwO+83K/fke9S5Ns1k0c/8qGkc46cHZ9I73NHxHgrHqTo7kKRgI9J/wBI7/NsHc2yoLW/pDSOebXv/wBtn/5bxK64Fp6oyt2Rr9BU7pjO+MPkNs3ZgWFhYHIdqkWtAyGSxVNSyNuKR7WN6XEAcSoKp12o2bJC/wC60nxNlCk9U07JGlj2hzTtBFwuR6YpzQVp5MmzHB7OnCc7e9vcrk7yh0w/cmP+VvzcqhrtXcvMyUMewOiFg8AOIu70rAnI7lURnXI34gCNhF+K5Lrt+0Je2P8ApsXUdEH6CL8Nvwhcu12/aEvbH/TYkdiWjrbdgXIMPO9I4ZCbPlIP3W3yHc2y6+3YFy/W/QUtNOamK/Jl2MObtY698+q+wpESOmU1OyNoYxoa0bABYLI5oORzVH0J5QGOAbUtwu9dou09ZbtHddXKjrI5W443te3pabqNFTPtPSsjvgY1tzc4QBc7Lm2/JU/ypfYw/iH4SrsqT5UvsYfxD8JRbD0VfV+jkrXRUxJEMQLnW6HOJJ+8cWEdQ7V1WgoI4WBkTAxo6Bt6yd56yqt5MaUCnfJve+3c0C3iSrkjYRjnga9pa9oc07Q4AjgVyvXbV4UsgfHfkn7P4XDPDfo3j/6XWFXNf6YPopDvYWvHc4A+BKJhoy6l6XNTTAuN5GHA89Ntju8W77qXrqRs0bo3i7XCxF7ZdqoPksntJNHuLWu4Ej/kF0VHsLRr0VDFC3DGxrB/CAOPSthRGkdZqWEkPlbiH7rfSPeBs71Dy+UKmGxkruxrR7ylMWjY180MyWnfKGgSRjEHAZlo+s09Itc9yh/JdWn6WEnLKQfC7/itibXJlTHLFHBKSY33Jw2aMJ9J2eQUR5MP1p/4J+JivYncumuf6lP935hcu0QZZBzSPLlntxHqbfb/AAi9z2LqOuX6lP8Ac+YVM8mNMHVD3n9yOw7XEZ8Gnii0Hsu2h9W6enaA1jXO3vcAXE9p2DqCkm0zASQxoJ22aM7f91lRZNFe1lhMbhUtBIwmOUBxacB2ODhmCDvW1HX3fIWlkjY25NaDyt7XyJyIIts6lKvYCCCLgixHSDuVH09ol9O3A1odTGQSG4JLNxabZ4esZrrGpcM4dS4e5aJY10MN6mWGSKWQ2FxiccgLNOwZDYbLRfWwwQuDJ5TPKBm4PLgSb3LD9XLv6LrRg0hykpfjlbFALsw/StBsQXHGA7DbpFx1LHFph4x1TpGcqRgYx0JzAORa7YNp3ldFA4vqff1e0SFRXiMMghrHOc913ySHEGAA7DbK53Z9y1eXc1xpoaphY4F8srrCzifSs7eTkenPatWOrcAY2yh/K4nTOZAS8A7Rc2uDn0AKPnqwY424Ywxp+o24e7die7PM9vctKJzlP79ZmqJ3mExiRnIROswWDTIb7cO05G9z71oVdW97i9xuSLZWtbcABsGWxYpn3cTYNBOwbB1BWzVPVguImnFmjNjDtJ3OPV1b/fttRVs5xUuo6RM6maKMMONws+SxPU390eN+9WFEXilK3Z9OEVFUgoTXHR3L0kjQLuaMbe1ueXWRcd6m0Kho555L9IWdJATk4co3tGTvDDwVl120hyNJIQbOf9G3tde/+m5VCnHMNI32MbJiH4b/AMg4juUj5Sa/lJ2QNzwC563v2Dhb+ZarkzfBu+S/R2UlQRt+jZ2DNx42HcVbNP6UFNA+Y5kZNHS47AvWgqAU9PHFva0YutxzceJKrflRvzeLo5XPtwut81NsukVGlgqdJTm7rnaSb4GDoA3dQG3xVzofJ/TMH0jnyHtwt7gM+JWDyWhvIS+tymfTbC3D44vFXVVsiRD02q9JGQWwMuNmK7vfdUXymH/+sfhN97l1JcZ1v0gJ6qR7Tdos1p6mi1+wm570jsS0db0R9hD+Gz4QuXa7ftCXtj/psXUdEfYQ/hs+ELl2u37Ql7Y/6bEjsS0dbbsCEXyKN2BfVk0VjTGpFPNdzByL+llsJ7WbOFlSK/RlXo2QPDiATk9hOF3U4fIrryitaWMNJPjthwE59Izb33sqmRo1NUdYxVsIcA2Vn1gNhG5w6vconypfYw/iH4SoDybk88y2cm7F2ej87Kf8qX2MP4h+Eq1yS+Dc8m0gNHb1ZHA+B+atS5r5NtLCOV0DjYSZt++N3ePd1rpSj2VaCg9dXgUU9/VA4uA+anFR/KbpQCNlMD6TiHu6mjZftPwoth6I3yXM+nlO4R24uH/xKza/6yPxmmicWtb9o4GxJOeG/Rbb0qT8mejyyB8xFjK7L7rbgHiXKkaTtz6TlPq84OK/q8pn3YVruZ7Fh1d1DMjBJUOcwOzDG2xW/iJ2ditMGp9G0fYh33iT81PIs2zVIiNI0MUNLOI2NYOSeThAF/RO3pVI8mH60/8ABPxMVq1+0kIqV7L+nL6DR1H6x7Le8Kq+TD9af+CfjYqtEey6a5fqU/3PmFVvJX9ef7rPe5WnXL9Sn+58wqt5K/rz/dZ73ItB7OhoiLJoKO0pWuhGJzcUe8jOwPSOj++gGRXxzQRY5gqojVrgqFToGlqW8pA8Rl24Ztv0Ydx32Haoqq1XrGgAem1ubcMhsD0gOtY9iawUJpJ/oyWxyekz+Fw/K/BxCU2s00bfrYgHBwv0fvNJ37R3nqXqWVXF2eCWFtSVP4NSTQVa9xLo5C47SXC577rZpdTah31sEY6zc8B+akWa2PAIO27gD32F+IWlVayyOAztYOdxJH/IjuCX1CY9Jc22SDKSjoXDF9NNtF7Wb1kbGjrNyrLo2qfKMRaGtOy97nrA6Pf1bFTdU9F85kMsubWkE/xO2hv3QLG3WF0Bcerxxtnp6FtWuEERFyPQEREBQ/KdowkRztFyPo3WG45tPxcQoPUzR76isa+QOIj+kJIOZbYNHG3BdYRW+CVyFHae0W2qgdCcr5tPQ4bCpFFCnIIH1ejJScJG43BMbx1H+yFPs8pGWcGfVJl7lfnsBFiAR1rW/RcF78jFfp5Nt/ctWZooUum67SH0UMfJxnJzhe1v4pDu6hmo3W7QYpeRjYC44CXuttcXe7cF1lrQMgLBfbJZaNHQbr00B/6TPhC5nrrG46QlIBIuzcfUYutL5ZRMNWfBs7lzKDXasgOGZmLPZI0seOq/5hdPXiSJrsnAHtF0QZQx5SMvsM/xMvcoTSmnKrSBEbGHBf6kYJz6XO/7BdOOioNvIxf+238lsxxNaLNAA6ALK2iUyual6tGkaXyWMzxY22Nbtwg9N9vYOhR/lS+xh/EPwlXZUnypfYw/iH4SotleiFoNW3VFDHNDlMxzurEA4kAH1gdiz0WvNRB9HURYi3K7rsf33GfbZWLydfqTfvv+JWKemY/J7Gu+80H3qtkSOfVvlFkcLRRNYTvccRHYMs1o6E1YqK2TlZ8TWE3c52TndTQd3XsG5dLh0fCzNsUbT1MaPcFsqX4LXk8QxNY0NaAGtFgBsAG5UfXnVR8jzUQDESPpGDabZYm9OW0K9oiYas5bovXWppmiKVmMNyGO7XjqJ394W8/yhTP9GKBuI7M3P/0i110CSBrvrNae0ApFA1v1Wtb2AD3JaFMoujNXaioeaqtJyaSyM7b2Nrt2NbvttO/r0fJtC9tW7ExzQYnC5aQL4mHf2FdMRLFENriL0U9vU+YVX8lzCHz3BGTNo63LoKJfArkIiKFCIiArmu9A6WFpY3E5r75dBBB+XBUoaHqPZu4j81ftbZWNpyZHYW4hnYnwGapX6Rpfbf7T/wAl2h1HFUefqdCM5W2YHaJqD/hO4j815/Q9Rs5N3RtGy9+npWz+kaX23+0/8k/SNL7b/af+S160vBj92j5LxqpRmKmY1ws43c7tJPyspdaGgntdTxFpu0tFjYi47Ct9cG7dnpiqSSCIihoIiIAiIgCIiAIiIAiIgCIiAIiIAiIgCpPlS+xh/EPwlXZaWlNExVLQ2ZuINNxmRns3KojIXydfqTfvv+JWdaujqCOBgjibhaCTa5OZzO1bSjKgiIgCIiAIiIAiIgCIiAIiIAiIgMNXSslaWSND2naCLhc61w1O5BpnguYx9ZhzLesHe3xHu6WvMkYcC0i4IsR0g5EKp0Rqzga6DqrqQ3C2apFyc2x7gNxd0nq4qs6AoAa+OE5hspHaI8R/4Lsa1JmYo8RRhoDWgNaMgALADoAXtEWDYREQGKqqGxsc9xs1ouT1BVCGrra4l0TuQhBsDvPeMyeywUrrwTzR9vWbfsxD52W3qzh5rDh2YfHf43XSPtjkcJXKeN8VZAyRaRpSHB/OGXsRt25b/SHaO9SGuVbLFTMewmN5eAbG9rtcSL78x4KxKseUL9Wb+KPhcrGWUlaJOOEJU2WChcTGwnMloJPXYKv6Xr5G18EbXkMcBibuObvyC1aZ2k8DcIjw4Rh+rstl4LQvUc/p+c2x3FrWthuejrutRhTejM+paSprlHQFR9adOyicthc4NhAL7bCbi+LqzA7yrZpiuEEL5T+6Mh0k5AcVTtW6mmbDLy8g5Sa4dcEnDn1bSSTwWemv5qNdaVtQTouuj6sTRskbscAezpHcclBa8V0kMcZjeWEvsSOixWlqHXgGSmLrgEuYekXsbeB7ysvlE+yi+/8AIqqNdSiSnl0ciW1a0uKmIE/Xbk8dfT2H81D65awujIhhdheM3uG0dDfnwWrpiF9BMKmEfRyCzm/uhxzseq+Y7wtWp0SWUT6iW5llc057QCb8Tt4LUYxvLsYn1J4uPdbfx/0tcVS/mPKYjj5Euxb74b34quaHhrqiPlGVNhcixOeXYFPQ/s7/ANOfgVc1c1k5vDyfJPf6RNxsz3KRTp0u5ZtXHJ8USFJpWqpp2Q1RD2vIDXZbzYG4AvntB6Vs6318kUtMI3loc4hwG/0mDPieK0I2TV9RHI6Mxwxm+d87EGwJ2k2Ay2LNrz9tSfePxRq0skRt4SpurVFm0lXNgjdK/Y0bN5O4DtKq1Ma+t+kbJyER+rbK/DM9pWz5RCeQj6OUz/ldb5qxaPDeSjw2w4G2tstYWWF7Y2dX75uN8IqU1XW0Lg6V3LQk2J2+O0HtyVqdVB8BlYciwuae6471ra0BvNZsWzAbdu7xso7Vi/6PN+h9uzNH7o5fIVxljfFWRuqeszi/kp3F2I+g47neqeo+/tVk1kndHTSvYS1wAsRtGYVU0HoUVNE4DKRshLD14W+ieorIdNGSjmp5spo22z2uAcB/MN/FblFOVrzycodRqFS7rhlj0HWnmbZpCXEMc5xO02J+QUBQmtrQ6Vs3JMxENAJHdlmdu0qc1XjDqKNpzBaQewlwKhhoKspSeayBzCb4Ta/eDle28FZVW/JuWTjF81XNEhoQV0c3JzWkitfH+R2k33FY9Y6+RlXTMY8ta4jEBsPpAZ9yaG1jkMop6mPk5DsIFgT0EHp6QbLR11xc6p8H17ejfZixZeKqXv5RJSXp+1vf9y6qsaGr5HV88bnksaHYW7hZzR8ysOLSvRH/AKVq6pcpz6blbcpgOK2y+JnQooUnosupcoqmuSQ0vXyNr4I2vIY62Ju45leteK6SKOMxvLCX2JHRYrU05+0qfu97l78on2UX3/kVUlcSSbxn/U8jRekbYhUgm1wL/mLLJojWojHHVejIw2uBt23uBlcW3ZZrG3XI4QG08hNrDP8AILBozVp9QXzVILHPdcNtY9dxu3WG3JWuPeZvlem2/wBC7IiLznsCIsVVNgY9/qtLuAugOUauzf8AibHdMr/9QePmuuLh2g5sFRC/okaT/MF12TWGlaS0zMBBIIzyIyIW2m9GFJLbJRFE+ctJ7dninnLSe3Z4qYy8D1IeUSyKJ85aT27PFPOWk9uzxTGXgepDyiQrKZsrHRvF2uFj/fSqfTMrKAljY+WhvcWv8s2nuIVg85aT27PFPOWk9uzxWo5LijnPCTvKmQktZX1ZDGRmnZfNxuDxNj3ALd1zpJH0zGNBkeHi9hmbNcCbDZmfFb3nLSe3Z4p5y0nt2eKtytNIlQaactm/QtIjYDkQxoPAKu6Yo5HaQgkDHFgAu4DIZu2nvUn5y0nt2eKectJ7dniosk7o1JwkkrI3WunlqJYqdjXcnfE99vR49QvxUmNXKX2LPFfPOWk9uzxTzlpPbs8U99JJE/h222mQum9Dup5oZ6WM2Bs5rQf7zBI4LY14pXyxRcmxzvSuQBmBbeNykvOWk9uzxTzlpPbs8VU5WnWiOPTpq9khJA17ML2hwyuCLjLPZ2qK1xp3SUzmsaXOxNyAudqy+ctJ7dninnLSe3Z4rKUk7o3KUJJq0eIoHcwwYTj5Atw2zvhta3SsWpdM+OmwvaWuxuNiLHctjzlpPbs8U85aT27PFX3U1RE4Jp3pUSyq2uNHJJLTFjHODXHEQL29Jm3geCk/OWk9uzxTzlpPbs8VIqUXdFm4SVWbWltHtqInRO37D0EbCqtST1tEOSMXLRj6pFzl1EXIHUQp/wA5aT27PFPOWk9uzxVjklTRmWDdqVMgJ46yvIY9nIQg3N73PHNx7gFaXUoZAYmDIMLWjfs961fOWk9uzxTzlpPbs8UeT7COCt5WzU1HpXx07mvaWnGTYixtZua1tcdXzKOWiF5B9Zo/eHT2j3KU85aT27PFPOWk9uzxVueWVCum4YNmLQ1LIKFsYJjkwkAkZtJJ3KJg0lX0w5OSEzAZBwuSR94Xv3i6m/OWk9uzxTzlpPbs8UV83EPGlUqohdH0VRU1TamZnJMZ9Vu82vYdO03uVn1ko5H1dM9rHOa0jEQMh6YOak/OWk9uzxTzlpPbs8UuV3RMYY1l8ksqtoWjkbpCokcxwY4Os4jI+k3Ye4qT85aT27PFPOWk9uzxUSkr4NycJNO9EZpijkdXwPDHFgtdwGQzO0r3r1SSSRxiNjnkPubC+VipDzlpPbs8U85aT27PFVOVp1ow1BprLZJwj0R2Be1E+ctJ7dninnLSe3Z4rGMvB19SHlEsiIsmworWmXDSTn/pkccvmpVQ+uEZdRTgepfgQfkiDONNdbMbRnwXdoY2OaHYW5gHYN+a4/VUtMKSN7JSagmzmdAz3bt2d878Ow0TMMbGnaGgcAAtSMxPvN2eq3gE5uz1W8AsqLNmqMXN2eq3gE5uz1W8AsqJYoxc3Z6reATm7PVbwCyolijFzdnqt4BObs9VvALKiWKMXN2eq3gE5uz1W8AsqJYoxc3Z6reATm7PVbwCyolijFzdnqt4BObs9VvALKiWKMXN2eq3gE5uz1W8AsqJYoxc3Z6reATm7PVbwCyolijFzdnqt4BObs9VvALKiWKMXN2eq3gE5uz1W8AsqJYoxc3Z6reATm7PVbwCyolijFzdnqt4BObs9VvALKiWKMXN2eq3gE5uz1W8AsqJYoxc3Z6reATm7PVbwCyolijFzdnqt4BObs9VvALKiWKMXN2eq3gE5uz1W8AsqJYoxc3Z6reATm7PVbwCyoligiIgC8TRBzS1wuHAgjqORREBzDQ+qj+fci+xZEQ9xuM27W5dJ3966kiKtkSCIihQiIgCIiAIiIAiIgCIiAIiIAiIgCIiAIiIAiIgCIiAIiIAiIgCIiAIiIAiIgCIiA//2Q==">
          <a:extLst>
            <a:ext uri="{FF2B5EF4-FFF2-40B4-BE49-F238E27FC236}">
              <a16:creationId xmlns:a16="http://schemas.microsoft.com/office/drawing/2014/main" id="{00000000-0008-0000-0000-0000726F0000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417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304800</xdr:colOff>
      <xdr:row>16</xdr:row>
      <xdr:rowOff>76200</xdr:rowOff>
    </xdr:to>
    <xdr:sp macro="" textlink="">
      <xdr:nvSpPr>
        <xdr:cNvPr id="28531" name="AutoShape 3" descr="data:image/jpeg;base64,/9j/4AAQSkZJRgABAQAAAQABAAD/2wCEAAkGBxMSEhUSExQVFRQXGB8XFxgYFhsaFxsZGhwcGBsXGhgcKCkgHBonHBUYITEiJSkrLi4uGCAzODUuNygtLisBCgoKDg0OGhAQGy4kICYsLCwsLC40LywsLywsLC4sLC8sLjQsLSwsLDQsLCwsLSwsLCwsLCwsLCwsLSwsLCwsLP/AABEIAJcBTQMBIgACEQEDEQH/xAAbAAEAAgMBAQAAAAAAAAAAAAAABQYDBAcCAf/EAEwQAAEDAgIFBwgGCAUCBwEAAAEAAgMEERIhBQYxQZETFFFhcYGhBxYiUlOxssEjMjNyc9EVNDVCYpKz8EOCoqPCY/EldIST0uHiJP/EABkBAQEBAQEBAAAAAAAAAAAAAAABAgMEBf/EAC0RAAICAgEDBAADCQAAAAAAAAABAhESMSEDQVETImHwMpGxBBQjQnGBodHh/9oADAMBAAIRAxEAPwDuKw1dUyJpfI4NaNpP97UrKpsTHSPNmtFz/fSoqgonTuFRUDriiP1WDc5w3yHwWku7Myl2WwKqpqPsmiCPc+QXeR0tj3d69+b7HfayTSnrkLW/yssphEy8EwXfkh/Nik9l/rffjdDoLBnDPLEdwLsbf5X396mFrYxJk0tcwFzX789mEHZ032plLyMI+CKj0xLES2oZdjTYzMa7D/macwOsXCnIpA4BzSCDmCDcEdq0pmCW7CPoQASRhLXixBZboGSgaeqNM507ABROcBhubi/+IxpGTb5FvUVqstGMnHevv+C2ovLHggEG4OYPUvS5nYIiIAiIgCIiAIiIAiIgC0qjS9OxxY+eJrxta6RocL5jIm+wjit1cj12/aEvbH/TYqlZG6OuIvjdgX1QoREQBERAEREAREQBERAEREAREQBERAEREBCVg5xVNh/w4QJJBuLz9Rp7B6Sm1Das+kySbfLK93c04B8KmVqXgxDlX5CIsVRUNYAXuDbmwvvJ3DpKybFRjyDMN75l1zYdQG07tu9YqkuBaxjA4OviJOEAb9gNyb7O1GtZFdzn2xHMvdtJ2AXyHQAF8pqd0bTd5e92d3HK+4NGwDsVMmrNG0ubSxh7GsDXksyaGgmzb3B9LCdl1FVr45XPeQJIoSI4owLB0pIFrkgOANhbZmpGaSeGnLyRJMcO0ANaXEC3o5loLiofSTSwxQvj5UQtNRK5uQzLwQAbb8+5dYnGb+/p/s39Up3tDqaQAOYA9oBvZj8w2/V19IViXO9X52x1cIDHsLhhfiP1sTbtI6r2PeuiLPVVM10JXGvARaGna18ED5WMDywXwk2yvmb9Que5Q2qmtnO5HRuYGODcTbOvcXsfeFijrZaERFChFHaf0oKaB8xF8NgBe1yTYDx8FGapaxyVhfeIMYwDMOJu47tnQD4JRLLIirGsWuUdK8xCNz3gAnMBovmM9vgq6/Xmsk+yhbbqY954g28FaFo6Si5oNeqyM/SxMt0Fj2Hjf5K2at61RVfo2LJQL4Cdo6WnelCyfXI9dv2hL2x/02Lri5Hrt+0Je2P+mxWJJHW27Avq+N2BQusWs0VIAHXfIcwxu23STuCyaJtFzV+vdXIfoomW6mOeeIPyX1uvNbH9pCy3XG9h4k/JXFkyR0lFC6rae55G5+DBhdhOdwcr5cV41t0+aNjHhgfidhsTa2RN/BKFk6igdGayMfSc6mtG25Fr3vYkADpJtsVarNf5nuIpoRb+IF7v5WnLxShZ0NFzLz5rYz9JEy3Q6N7T3G6s2r2ukNQ4RvHJSHYCbtcegO6eopQtFnRFraSrWwRPleCWsFyBt7rqFNlFzyp8oUrzaCAdWK7z/K23vWudZNKbeSfb/wAu63GyuJMjpaLnWj/KDK12GoiBG8sBa4f5SbHwV+oaxkzGyRuDmuFwfl1HqRqgnZnRR+ntIGnp3zBocWAGxNr3IG3vUVqxrRzlsr5GtibHYk4rixuSTfZsUotllRc80v5Q3YiKdjQ0fvPBJPWGgi3epDVHWmap5QSCP0MNi0EfWxXvmfVVolomtUP1SL/MO8PcCplQmr8gY6anJAcyRzmi+eB/p3A6LuUrPVsYWtc4AvNmg7SepWX4mY6bqK/IzLTgnDwZHMLA2+FzrXtvdba0Zb87L1XNkcA2N4Yb+kbAkN6gcr3sM1iqzMXtYxrMGG73vFwd2ENG85okabMcMsM4E5acLAcJe2wsbEvAPUNvasB5vUuE5fjjiBFiCGB1wcedr5C3QvVbUOke6mEBfHhAkcXYG2dub0m3QozTNfy2Kkihe5jHNErm2ADWEEtb12FltL78HKUkl95ZldPDLK6qdPeGOzWNDiBitd1x+9u7VXpHY2Neak8rUPwyDEMLYs8nDdbo67LNX6RgldERC/mkJOKwAuXAWH+kb7m6ia2qjcZXcjhdIQY9zWM23A3kgbdm1dox+/fzPN1Jr7f34Rn0ZIXVcJ5Qv+lFr7bAhoPe1o4LqC5tqZTcpVtcBZrAXW27sIz7TfuXSVy6+0jv+y/hb+TxLGHNLSLgixHUclyHRzzQ14DtjJMDutjsr/ykFdhXN/Kdo7DKycbHjA77zdnFvwrnE7yOkIofVLSHL0sTybuAwO+83K/fke9S5Ns1k0c/8qGkc46cHZ9I73NHxHgrHqTo7kKRgI9J/wBI7/NsHc2yoLW/pDSOebXv/wBtn/5bxK64Fp6oyt2Rr9BU7pjO+MPkNs3ZgWFhYHIdqkWtAyGSxVNSyNuKR7WN6XEAcSoKp12o2bJC/wC60nxNlCk9U07JGlj2hzTtBFwuR6YpzQVp5MmzHB7OnCc7e9vcrk7yh0w/cmP+VvzcqhrtXcvMyUMewOiFg8AOIu70rAnI7lURnXI34gCNhF+K5Lrt+0Je2P8ApsXUdEH6CL8Nvwhcu12/aEvbH/TYkdiWjrbdgXIMPO9I4ZCbPlIP3W3yHc2y6+3YFy/W/QUtNOamK/Jl2MObtY698+q+wpESOmU1OyNoYxoa0bABYLI5oORzVH0J5QGOAbUtwu9dou09ZbtHddXKjrI5W443te3pabqNFTPtPSsjvgY1tzc4QBc7Lm2/JU/ypfYw/iH4SrsqT5UvsYfxD8JRbD0VfV+jkrXRUxJEMQLnW6HOJJ+8cWEdQ7V1WgoI4WBkTAxo6Bt6yd56yqt5MaUCnfJve+3c0C3iSrkjYRjnga9pa9oc07Q4AjgVyvXbV4UsgfHfkn7P4XDPDfo3j/6XWFXNf6YPopDvYWvHc4A+BKJhoy6l6XNTTAuN5GHA89Ntju8W77qXrqRs0bo3i7XCxF7ZdqoPksntJNHuLWu4Ej/kF0VHsLRr0VDFC3DGxrB/CAOPSthRGkdZqWEkPlbiH7rfSPeBs71Dy+UKmGxkruxrR7ylMWjY180MyWnfKGgSRjEHAZlo+s09Itc9yh/JdWn6WEnLKQfC7/itibXJlTHLFHBKSY33Jw2aMJ9J2eQUR5MP1p/4J+JivYncumuf6lP935hcu0QZZBzSPLlntxHqbfb/AAi9z2LqOuX6lP8Ac+YVM8mNMHVD3n9yOw7XEZ8Gnii0Hsu2h9W6enaA1jXO3vcAXE9p2DqCkm0zASQxoJ22aM7f91lRZNFe1lhMbhUtBIwmOUBxacB2ODhmCDvW1HX3fIWlkjY25NaDyt7XyJyIIts6lKvYCCCLgixHSDuVH09ol9O3A1odTGQSG4JLNxabZ4esZrrGpcM4dS4e5aJY10MN6mWGSKWQ2FxiccgLNOwZDYbLRfWwwQuDJ5TPKBm4PLgSb3LD9XLv6LrRg0hykpfjlbFALsw/StBsQXHGA7DbpFx1LHFph4x1TpGcqRgYx0JzAORa7YNp3ldFA4vqff1e0SFRXiMMghrHOc913ySHEGAA7DbK53Z9y1eXc1xpoaphY4F8srrCzifSs7eTkenPatWOrcAY2yh/K4nTOZAS8A7Rc2uDn0AKPnqwY424Ywxp+o24e7die7PM9vctKJzlP79ZmqJ3mExiRnIROswWDTIb7cO05G9z71oVdW97i9xuSLZWtbcABsGWxYpn3cTYNBOwbB1BWzVPVguImnFmjNjDtJ3OPV1b/fttRVs5xUuo6RM6maKMMONws+SxPU390eN+9WFEXilK3Z9OEVFUgoTXHR3L0kjQLuaMbe1ueXWRcd6m0Kho555L9IWdJATk4co3tGTvDDwVl120hyNJIQbOf9G3tde/+m5VCnHMNI32MbJiH4b/AMg4juUj5Sa/lJ2QNzwC563v2Dhb+ZarkzfBu+S/R2UlQRt+jZ2DNx42HcVbNP6UFNA+Y5kZNHS47AvWgqAU9PHFva0YutxzceJKrflRvzeLo5XPtwut81NsukVGlgqdJTm7rnaSb4GDoA3dQG3xVzofJ/TMH0jnyHtwt7gM+JWDyWhvIS+tymfTbC3D44vFXVVsiRD02q9JGQWwMuNmK7vfdUXymH/+sfhN97l1JcZ1v0gJ6qR7Tdos1p6mi1+wm570jsS0db0R9hD+Gz4QuXa7ftCXtj/psXUdEfYQ/hs+ELl2u37Ql7Y/6bEjsS0dbbsCEXyKN2BfVk0VjTGpFPNdzByL+llsJ7WbOFlSK/RlXo2QPDiATk9hOF3U4fIrryitaWMNJPjthwE59Izb33sqmRo1NUdYxVsIcA2Vn1gNhG5w6vconypfYw/iH4SoDybk88y2cm7F2ej87Kf8qX2MP4h+Eq1yS+Dc8m0gNHb1ZHA+B+atS5r5NtLCOV0DjYSZt++N3ePd1rpSj2VaCg9dXgUU9/VA4uA+anFR/KbpQCNlMD6TiHu6mjZftPwoth6I3yXM+nlO4R24uH/xKza/6yPxmmicWtb9o4GxJOeG/Rbb0qT8mejyyB8xFjK7L7rbgHiXKkaTtz6TlPq84OK/q8pn3YVruZ7Fh1d1DMjBJUOcwOzDG2xW/iJ2ditMGp9G0fYh33iT81PIs2zVIiNI0MUNLOI2NYOSeThAF/RO3pVI8mH60/8ABPxMVq1+0kIqV7L+nL6DR1H6x7Le8Kq+TD9af+CfjYqtEey6a5fqU/3PmFVvJX9ef7rPe5WnXL9Sn+58wqt5K/rz/dZ73ItB7OhoiLJoKO0pWuhGJzcUe8jOwPSOj++gGRXxzQRY5gqojVrgqFToGlqW8pA8Rl24Ztv0Ydx32Haoqq1XrGgAem1ubcMhsD0gOtY9iawUJpJ/oyWxyekz+Fw/K/BxCU2s00bfrYgHBwv0fvNJ37R3nqXqWVXF2eCWFtSVP4NSTQVa9xLo5C47SXC577rZpdTah31sEY6zc8B+akWa2PAIO27gD32F+IWlVayyOAztYOdxJH/IjuCX1CY9Jc22SDKSjoXDF9NNtF7Wb1kbGjrNyrLo2qfKMRaGtOy97nrA6Pf1bFTdU9F85kMsubWkE/xO2hv3QLG3WF0Bcerxxtnp6FtWuEERFyPQEREBQ/KdowkRztFyPo3WG45tPxcQoPUzR76isa+QOIj+kJIOZbYNHG3BdYRW+CVyFHae0W2qgdCcr5tPQ4bCpFFCnIIH1ejJScJG43BMbx1H+yFPs8pGWcGfVJl7lfnsBFiAR1rW/RcF78jFfp5Nt/ctWZooUum67SH0UMfJxnJzhe1v4pDu6hmo3W7QYpeRjYC44CXuttcXe7cF1lrQMgLBfbJZaNHQbr00B/6TPhC5nrrG46QlIBIuzcfUYutL5ZRMNWfBs7lzKDXasgOGZmLPZI0seOq/5hdPXiSJrsnAHtF0QZQx5SMvsM/xMvcoTSmnKrSBEbGHBf6kYJz6XO/7BdOOioNvIxf+238lsxxNaLNAA6ALK2iUyual6tGkaXyWMzxY22Nbtwg9N9vYOhR/lS+xh/EPwlXZUnypfYw/iH4SotleiFoNW3VFDHNDlMxzurEA4kAH1gdiz0WvNRB9HURYi3K7rsf33GfbZWLydfqTfvv+JWKemY/J7Gu+80H3qtkSOfVvlFkcLRRNYTvccRHYMs1o6E1YqK2TlZ8TWE3c52TndTQd3XsG5dLh0fCzNsUbT1MaPcFsqX4LXk8QxNY0NaAGtFgBsAG5UfXnVR8jzUQDESPpGDabZYm9OW0K9oiYas5bovXWppmiKVmMNyGO7XjqJ394W8/yhTP9GKBuI7M3P/0i110CSBrvrNae0ApFA1v1Wtb2AD3JaFMoujNXaioeaqtJyaSyM7b2Nrt2NbvttO/r0fJtC9tW7ExzQYnC5aQL4mHf2FdMRLFENriL0U9vU+YVX8lzCHz3BGTNo63LoKJfArkIiKFCIiArmu9A6WFpY3E5r75dBBB+XBUoaHqPZu4j81ftbZWNpyZHYW4hnYnwGapX6Rpfbf7T/wAl2h1HFUefqdCM5W2YHaJqD/hO4j815/Q9Rs5N3RtGy9+npWz+kaX23+0/8k/SNL7b/af+S160vBj92j5LxqpRmKmY1ws43c7tJPyspdaGgntdTxFpu0tFjYi47Ct9cG7dnpiqSSCIihoIiIAiIgCIiAIiIAiIgCIiAIiIAiIgCpPlS+xh/EPwlXZaWlNExVLQ2ZuINNxmRns3KojIXydfqTfvv+JWdaujqCOBgjibhaCTa5OZzO1bSjKgiIgCIiAIiIAiIgCIiAIiIAiIgMNXSslaWSND2naCLhc61w1O5BpnguYx9ZhzLesHe3xHu6WvMkYcC0i4IsR0g5EKp0Rqzga6DqrqQ3C2apFyc2x7gNxd0nq4qs6AoAa+OE5hspHaI8R/4Lsa1JmYo8RRhoDWgNaMgALADoAXtEWDYREQGKqqGxsc9xs1ouT1BVCGrra4l0TuQhBsDvPeMyeywUrrwTzR9vWbfsxD52W3qzh5rDh2YfHf43XSPtjkcJXKeN8VZAyRaRpSHB/OGXsRt25b/SHaO9SGuVbLFTMewmN5eAbG9rtcSL78x4KxKseUL9Wb+KPhcrGWUlaJOOEJU2WChcTGwnMloJPXYKv6Xr5G18EbXkMcBibuObvyC1aZ2k8DcIjw4Rh+rstl4LQvUc/p+c2x3FrWthuejrutRhTejM+paSprlHQFR9adOyicthc4NhAL7bCbi+LqzA7yrZpiuEEL5T+6Mh0k5AcVTtW6mmbDLy8g5Sa4dcEnDn1bSSTwWemv5qNdaVtQTouuj6sTRskbscAezpHcclBa8V0kMcZjeWEvsSOixWlqHXgGSmLrgEuYekXsbeB7ysvlE+yi+/8AIqqNdSiSnl0ciW1a0uKmIE/Xbk8dfT2H81D65awujIhhdheM3uG0dDfnwWrpiF9BMKmEfRyCzm/uhxzseq+Y7wtWp0SWUT6iW5llc057QCb8Tt4LUYxvLsYn1J4uPdbfx/0tcVS/mPKYjj5Euxb74b34quaHhrqiPlGVNhcixOeXYFPQ/s7/ANOfgVc1c1k5vDyfJPf6RNxsz3KRTp0u5ZtXHJ8USFJpWqpp2Q1RD2vIDXZbzYG4AvntB6Vs6318kUtMI3loc4hwG/0mDPieK0I2TV9RHI6Mxwxm+d87EGwJ2k2Ay2LNrz9tSfePxRq0skRt4SpurVFm0lXNgjdK/Y0bN5O4DtKq1Ma+t+kbJyER+rbK/DM9pWz5RCeQj6OUz/ldb5qxaPDeSjw2w4G2tstYWWF7Y2dX75uN8IqU1XW0Lg6V3LQk2J2+O0HtyVqdVB8BlYciwuae6471ra0BvNZsWzAbdu7xso7Vi/6PN+h9uzNH7o5fIVxljfFWRuqeszi/kp3F2I+g47neqeo+/tVk1kndHTSvYS1wAsRtGYVU0HoUVNE4DKRshLD14W+ieorIdNGSjmp5spo22z2uAcB/MN/FblFOVrzycodRqFS7rhlj0HWnmbZpCXEMc5xO02J+QUBQmtrQ6Vs3JMxENAJHdlmdu0qc1XjDqKNpzBaQewlwKhhoKspSeayBzCb4Ta/eDle28FZVW/JuWTjF81XNEhoQV0c3JzWkitfH+R2k33FY9Y6+RlXTMY8ta4jEBsPpAZ9yaG1jkMop6mPk5DsIFgT0EHp6QbLR11xc6p8H17ejfZixZeKqXv5RJSXp+1vf9y6qsaGr5HV88bnksaHYW7hZzR8ysOLSvRH/AKVq6pcpz6blbcpgOK2y+JnQooUnosupcoqmuSQ0vXyNr4I2vIY62Ju45leteK6SKOMxvLCX2JHRYrU05+0qfu97l78on2UX3/kVUlcSSbxn/U8jRekbYhUgm1wL/mLLJojWojHHVejIw2uBt23uBlcW3ZZrG3XI4QG08hNrDP8AILBozVp9QXzVILHPdcNtY9dxu3WG3JWuPeZvlem2/wBC7IiLznsCIsVVNgY9/qtLuAugOUauzf8AibHdMr/9QePmuuLh2g5sFRC/okaT/MF12TWGlaS0zMBBIIzyIyIW2m9GFJLbJRFE+ctJ7dninnLSe3Z4qYy8D1IeUSyKJ85aT27PFPOWk9uzxTGXgepDyiQrKZsrHRvF2uFj/fSqfTMrKAljY+WhvcWv8s2nuIVg85aT27PFPOWk9uzxWo5LijnPCTvKmQktZX1ZDGRmnZfNxuDxNj3ALd1zpJH0zGNBkeHi9hmbNcCbDZmfFb3nLSe3Z4p5y0nt2eKtytNIlQaactm/QtIjYDkQxoPAKu6Yo5HaQgkDHFgAu4DIZu2nvUn5y0nt2eKectJ7dniosk7o1JwkkrI3WunlqJYqdjXcnfE99vR49QvxUmNXKX2LPFfPOWk9uzxTzlpPbs8U99JJE/h222mQum9Dup5oZ6WM2Bs5rQf7zBI4LY14pXyxRcmxzvSuQBmBbeNykvOWk9uzxTzlpPbs8VU5WnWiOPTpq9khJA17ML2hwyuCLjLPZ2qK1xp3SUzmsaXOxNyAudqy+ctJ7dninnLSe3Z4rKUk7o3KUJJq0eIoHcwwYTj5Atw2zvhta3SsWpdM+OmwvaWuxuNiLHctjzlpPbs8U85aT27PFX3U1RE4Jp3pUSyq2uNHJJLTFjHODXHEQL29Jm3geCk/OWk9uzxTzlpPbs8VIqUXdFm4SVWbWltHtqInRO37D0EbCqtST1tEOSMXLRj6pFzl1EXIHUQp/wA5aT27PFPOWk9uzxVjklTRmWDdqVMgJ46yvIY9nIQg3N73PHNx7gFaXUoZAYmDIMLWjfs961fOWk9uzxTzlpPbs8UeT7COCt5WzU1HpXx07mvaWnGTYixtZua1tcdXzKOWiF5B9Zo/eHT2j3KU85aT27PFPOWk9uzxVueWVCum4YNmLQ1LIKFsYJjkwkAkZtJJ3KJg0lX0w5OSEzAZBwuSR94Xv3i6m/OWk9uzxTzlpPbs8UV83EPGlUqohdH0VRU1TamZnJMZ9Vu82vYdO03uVn1ko5H1dM9rHOa0jEQMh6YOak/OWk9uzxTzlpPbs8UuV3RMYY1l8ksqtoWjkbpCokcxwY4Os4jI+k3Ye4qT85aT27PFPOWk9uzxUSkr4NycJNO9EZpijkdXwPDHFgtdwGQzO0r3r1SSSRxiNjnkPubC+VipDzlpPbs8U85aT27PFVOVp1ow1BprLZJwj0R2Be1E+ctJ7dninnLSe3Z4rGMvB19SHlEsiIsmworWmXDSTn/pkccvmpVQ+uEZdRTgepfgQfkiDONNdbMbRnwXdoY2OaHYW5gHYN+a4/VUtMKSN7JSagmzmdAz3bt2d878Ow0TMMbGnaGgcAAtSMxPvN2eq3gE5uz1W8AsqLNmqMXN2eq3gE5uz1W8AsqJYoxc3Z6reATm7PVbwCyolijFzdnqt4BObs9VvALKiWKMXN2eq3gE5uz1W8AsqJYoxc3Z6reATm7PVbwCyolijFzdnqt4BObs9VvALKiWKMXN2eq3gE5uz1W8AsqJYoxc3Z6reATm7PVbwCyolijFzdnqt4BObs9VvALKiWKMXN2eq3gE5uz1W8AsqJYoxc3Z6reATm7PVbwCyolijFzdnqt4BObs9VvALKiWKMXN2eq3gE5uz1W8AsqJYoxc3Z6reATm7PVbwCyolijFzdnqt4BObs9VvALKiWKMXN2eq3gE5uz1W8AsqJYoxc3Z6reATm7PVbwCyoligiIgC8TRBzS1wuHAgjqORREBzDQ+qj+fci+xZEQ9xuM27W5dJ3966kiKtkSCIihQiIgCIiAIiIAiIgCIiAIiIAiIgCIiAIiIAiIgCIiAIiIAiIgCIiAIiIAiIgCIiA//2Q==">
          <a:extLst>
            <a:ext uri="{FF2B5EF4-FFF2-40B4-BE49-F238E27FC236}">
              <a16:creationId xmlns:a16="http://schemas.microsoft.com/office/drawing/2014/main" id="{00000000-0008-0000-0000-0000736F0000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417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304800</xdr:colOff>
      <xdr:row>12</xdr:row>
      <xdr:rowOff>76200</xdr:rowOff>
    </xdr:to>
    <xdr:sp macro="" textlink="">
      <xdr:nvSpPr>
        <xdr:cNvPr id="2853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46F0000}"/>
            </a:ext>
          </a:extLst>
        </xdr:cNvPr>
        <xdr:cNvSpPr>
          <a:spLocks noChangeAspect="1" noChangeArrowheads="1"/>
        </xdr:cNvSpPr>
      </xdr:nvSpPr>
      <xdr:spPr bwMode="auto">
        <a:xfrm>
          <a:off x="15773400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101</xdr:col>
      <xdr:colOff>0</xdr:colOff>
      <xdr:row>10</xdr:row>
      <xdr:rowOff>0</xdr:rowOff>
    </xdr:from>
    <xdr:to>
      <xdr:col>101</xdr:col>
      <xdr:colOff>304800</xdr:colOff>
      <xdr:row>11</xdr:row>
      <xdr:rowOff>76201</xdr:rowOff>
    </xdr:to>
    <xdr:sp macro="" textlink="">
      <xdr:nvSpPr>
        <xdr:cNvPr id="28533" name="AutoShape 5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56F0000}"/>
            </a:ext>
          </a:extLst>
        </xdr:cNvPr>
        <xdr:cNvSpPr>
          <a:spLocks noChangeAspect="1" noChangeArrowheads="1"/>
        </xdr:cNvSpPr>
      </xdr:nvSpPr>
      <xdr:spPr bwMode="auto">
        <a:xfrm>
          <a:off x="87715725" y="3257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101</xdr:col>
      <xdr:colOff>0</xdr:colOff>
      <xdr:row>11</xdr:row>
      <xdr:rowOff>0</xdr:rowOff>
    </xdr:from>
    <xdr:to>
      <xdr:col>101</xdr:col>
      <xdr:colOff>304800</xdr:colOff>
      <xdr:row>12</xdr:row>
      <xdr:rowOff>76200</xdr:rowOff>
    </xdr:to>
    <xdr:sp macro="" textlink="">
      <xdr:nvSpPr>
        <xdr:cNvPr id="28534" name="AutoShape 5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66F0000}"/>
            </a:ext>
          </a:extLst>
        </xdr:cNvPr>
        <xdr:cNvSpPr>
          <a:spLocks noChangeAspect="1" noChangeArrowheads="1"/>
        </xdr:cNvSpPr>
      </xdr:nvSpPr>
      <xdr:spPr bwMode="auto">
        <a:xfrm>
          <a:off x="877157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101</xdr:col>
      <xdr:colOff>0</xdr:colOff>
      <xdr:row>12</xdr:row>
      <xdr:rowOff>0</xdr:rowOff>
    </xdr:from>
    <xdr:to>
      <xdr:col>101</xdr:col>
      <xdr:colOff>304800</xdr:colOff>
      <xdr:row>13</xdr:row>
      <xdr:rowOff>76200</xdr:rowOff>
    </xdr:to>
    <xdr:sp macro="" textlink="">
      <xdr:nvSpPr>
        <xdr:cNvPr id="28535" name="AutoShape 5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76F0000}"/>
            </a:ext>
          </a:extLst>
        </xdr:cNvPr>
        <xdr:cNvSpPr>
          <a:spLocks noChangeAspect="1" noChangeArrowheads="1"/>
        </xdr:cNvSpPr>
      </xdr:nvSpPr>
      <xdr:spPr bwMode="auto">
        <a:xfrm>
          <a:off x="87715725" y="371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101</xdr:col>
      <xdr:colOff>0</xdr:colOff>
      <xdr:row>13</xdr:row>
      <xdr:rowOff>0</xdr:rowOff>
    </xdr:from>
    <xdr:to>
      <xdr:col>101</xdr:col>
      <xdr:colOff>304800</xdr:colOff>
      <xdr:row>14</xdr:row>
      <xdr:rowOff>76200</xdr:rowOff>
    </xdr:to>
    <xdr:sp macro="" textlink="">
      <xdr:nvSpPr>
        <xdr:cNvPr id="28536" name="AutoShape 5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86F0000}"/>
            </a:ext>
          </a:extLst>
        </xdr:cNvPr>
        <xdr:cNvSpPr>
          <a:spLocks noChangeAspect="1" noChangeArrowheads="1"/>
        </xdr:cNvSpPr>
      </xdr:nvSpPr>
      <xdr:spPr bwMode="auto">
        <a:xfrm>
          <a:off x="87715725" y="394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29</xdr:col>
      <xdr:colOff>0</xdr:colOff>
      <xdr:row>20</xdr:row>
      <xdr:rowOff>0</xdr:rowOff>
    </xdr:from>
    <xdr:to>
      <xdr:col>29</xdr:col>
      <xdr:colOff>304800</xdr:colOff>
      <xdr:row>21</xdr:row>
      <xdr:rowOff>76201</xdr:rowOff>
    </xdr:to>
    <xdr:sp macro="" textlink="">
      <xdr:nvSpPr>
        <xdr:cNvPr id="28538" name="AutoShape 295" descr="data:image/jpeg;base64,/9j/4AAQSkZJRgABAQAAAQABAAD/2wCEAAkGBxQSEhUUExIVFhUXGBwVGBgYFh0XGxYcGBgXHBgZGRkfHCggGBonHBgXIjIhJiksLi4uHCEzODMsNygtLisBCgoKDg0OGhAQGywmHyQsLS8tMCw3LTI3LCwsLCwsLCw0LCwsNSwwLCwsKywuLDcrNCwwLCwsLCwsNCwsLCwsLP/AABEIAO8A0wMBIgACEQEDEQH/xAAcAAEAAgMBAQEAAAAAAAAAAAAABQYDBAcCAQj/xABLEAACAQMCAwQGBQkGBAUFAQABAgMABBESIQUGMRMiQVEHFDJhcYEjQnKRoTNSYoKSorHB0RUkQ8LS8FNUY5MWF0Sy4SWDlMPjCP/EABkBAQADAQEAAAAAAAAAAAAAAAACAwQBBf/EADIRAAIBAwEDCgUFAQAAAAAAAAABAgMEETEFEiETMkFRYXGBkbHwFCKh0eEVM0JSwYL/2gAMAwEAAhEDEQA/AO40pSgFKUoBSlKAUpSgFKUoBSlYby7SFGkldURBqZmOAoHiTQGalR3BuNwXas0EocI2ltipU4zgqwBGxyNt6cK4wlw86IGBglML6gBlgiPlcE5XDjrjx2oCRpUBxvmgW9wluttcTyPG02IRGcIrKpJ1yL4sOnnU8DQH2lYp7hExrdVycDUQMnyGeprLQClKUApSlAKUpQClKUApSlAKUpQClKUApSlAKUrx2g1acjVjOM746Zx5Z8aA90rn/PdozXkC3E86Wc6mBDFIYvV7nrG7lcFw3RQ2QGHvqb5I4xJLG9vcn+92rCGf9PbMcwH5si9746h4UBD85vK98sDXslpC1pJNFIjhAJoXBkaU7akWMq2kkDAbPnW5za6XvBbloZVmHYsyyJ0d4DqJUfbjO1b3OvB5Z0hltwpuLaZZkVjpEi4KSxFsHSGRmGcdQKx8mcFlgS5E6Rok87zJCrmTshKBrQtpUEFtTYAwNRGTQEby/eA8UMijuX1hDcg+BaJip+eiVPurc5SbF/xVPKeF/wBu2i/pW3y/ydBZuro8zlIzDEJZNYhjLBikYwNsqu5ycADOK25uWLR7j1lraNp8qwkIywKABSD4EACgK3xS3ml44BDMITHYKSxjEuQ9y2VwSMZ7MHPuq91riyjEpmCL2pURl8d4qCSFz5Akn51sUBQeI8Kj4lxO6jlAaO2tBbrlQ2iW6yzyJqBGtY1j8Ns1v8cu3tRw6wt5SJZHSPW2GbsbdQ0zHIILMFVd/F/OsknKD+tGZLt0hedbqWEJ3ndECBe1DAiI6VJQg5wRnBqu888Dlla9nkthKzrFZWKkdpo7QjXcHGezIkf2iAQI/IigLlypxw3qSyhAsQmkjhYHPapGdBk9wLh8e4VMq4OQCDjY+44BwfLYg/OqTx3jkXCba3soXQSlFjQybJCgwhuJz9VAx8faY48yHot4Yqpc3Ksz+sTtiRjlpUhzGJGP6TiVxjYBwBsBQF4pVf5e5ugvZ7iGEOewIzJp+jkBLLlG8RqRx79ORkVYKAUpSgFKUoBSlKAUpSgFKUoBSlRHMXG/VVjCxNNLK/ZxRKVUu2lmPeYhVAVWJJ8qA1uY+altZFhSGS5uGUy9jFjWI19qQ5IAGdgOrHYDriI4tF63HDxXhpDXEanSD3fWIs/SW0nk2QcZ9lx7818ma34wmEZ7W/tWyupdM9rJ716SQsMZ6qwPn0g+S7e7hn7NXcXMb/363nkYwzrK7N65asFwmWLHSAPEEAjJAtMvE7LitqsBkH96RtMZ2ljaPdiV+q8bjqdsjxr7yly7cRStc3s6S3DQpb/RqVTRGWIds7vKxOScADOAMVN2PBYIZJZYoUSSZtUrgbucAbn5ZwNsknqSaw8x8xW9hF2tzKEXoo6s5/NRRux/h44FAStRfGuY7W0Gbi4ji8QGbvH7KDvN8hVIlueMcV/IL/ZtqejyDNw48wo3T4d0+TGtrhPohsYzrnMt1ITlmlcgE/Bcav1i1AafE/TZYxnEUc8v6WlY1/fYN+7UFP6dm6pYpp8C1wf5Rfzrq3D+XLSD8jaQR/ZiUH5kDJrS4zyZa3BLhGgm8J7djDKPeWX2/gwIoDmMXp3kzvZRH4XBH/6jUzY+nC3OO2tJk96MkgH3lDj5V84tfXXDGA4lBHxCyY6Rcdknax5OAJVI0k9BvjP52TpqYTkbg/EYRNbxIqt0e3JiwfEFB3Qw8mXIoCZ4Hz9w+7IWK6QOdgkmYnJ8gHA1fq5qzVwvmT0LTxgtaSidf+HJhJPgG9hz8dFVvgnOPEeFSdiS+E9q3uAxAH6Oe8g2OCp0+ODQH6D4jwRGW5MQSOe4jMbTaNR2QqhYZ7wXPSqrzTm0s47NNcVrFADc3AGPokAXsYj4zyt3f0QxPUipDkn0hW3EcID2VxjJhc7nHUxt0kH3EeIFWe/sYp0Mc0aSIcEq6hlOCCMg7bEA0BxaxjmuIY7K1+hN39PIUypMeFXX4MlpGirEg2MxXOyk6+rS8XtrH1a2mufpJMRRmVtTyFRjUzeZI9o4BYgdTUbeWx4esslvDJdXd3LgMw2zg9mJHAAjgjQYx925qtyck3ztPFMbeX1vT6xenJkSLA1W8ULAhcMDpYEDGCRqAoDqNKi7XjEHb+ppJrmjjDMoy2hRgDtH6KxznBOT1qUoBSlKAUpSgFKUoBSlKAE1UJ5rfiivZ3KSW9zEe0CFtM0ZBIS4gkGzDf2lyBnBHgffpD+kgMElrdS28o+kktiGeIqylD2edTjIJOARt0Oa5xat2miFeIqXRsW8spYqH6BQ7f3iwmOMdnJrjboA3sgCwcd4ZfalR4HlvI8C04jBpTIzul2pPdXGdQwysCcDPXqQH31F8sNdG2T10Ri4GQ/ZnKnBIVvcSADj3+HQbPFb3skyq65GOiNM41uQSBnfCgAsTg4UE4OKA0OYuOmArDDH211KD2UQOAANjJK31IlyMt4nAGSa0eBcnqkvrd2/rV4d+0YdyH9C3j6RqPP2juc7mpXgfBxBrd27S4lIaaXGNRHRVG+iJckKmdhknLFmOXj/ABRbS2muH3WKNpCPPSMhR7ycD50Bmhug8jqu4jwrH9MgNp+SlSftD31s1Fcr2bRWsSybysO0lPnLIS8uM+GtmwPAYHhUrQClKUBjuIVdWR1DKwKsrDIYHYgg7EVxnj/DLjl669bs8vZSsBJESSFPgjHw/Qk6g905+t2qtDjggMEi3JTsWUq4c4BB8Pj5Y38qN4OpNvCPPL/G4b2BJ4G1Iw+ake0rDwYHYj+VQXpEhsJINF6gdsExhdpgfNG+qPMnunoc9K5dy7cS8NluBaXJaGQkLqTwB7smD0kA7ucYPiOgG/wrhFxfSEqGYk9+VycD4t4n9Eb9PCsdS647tPiz3LXY7xyty92K6On8epzTiljJbSBgTo1Ao4OGUg5XJGMMPMY8xjpXZvRh6TO3K2l6w7Y92KY7CXyR/ASeR6N02ONVy4NyZbQxNG6LMZFKSM6g6geqgfVX3fDJOK4X6R+SW4bMNOpraQnsnPVT1MbH84DcHxHvBrRS39359TzLt0HVfIZ3e33p38T9L1W+ZEvp5Ft7bFvCVDS3WQzgEkGOBPCTb222AO2Tiq96IueDexG2uGzcxLkMes0Y21/bGwbzyD4nF24/YtcW00KSGN5I2RXHVCykA7b9fKrDKVOz4pbWRNlwu2N1cA5l0thVY9ZLq5II1nB23bbGBtVl5Y42LyEyaNDq7wyJqDhXjYqwVxs65GQfEEdOlVSw5VuXiEExisLKMd6G0c65se00k5VSqHG4A1EE5atzhvN/DoJLexs1Lqzdmvq8ZaJOpJLjZxk5Zl1YySxG5oC60pSgFKUoBSlKAUrEbhQ2kkBj0B2z8PP5VlodaaFRPGuWbS8x6zbRSkdGZRqHuDDvY92cGpalDgFadvFqcyny0J7lyMn4sQD8AvvrbIr6BQCqN6U59SWVoN/WryFHH/TRw7n5EJV5rmPPF4p45wvUwEUKySO59lC6sBqboDmJfvFcbS1JRjKTxFZOnUqsXnPlnHnEjSHyRCfuJwv41A3/AKTD/g2+P0pG/wAq/wCqqpXFOPSbaWy7uppB+PD1Oi1HcU45b2w+mmVT105yx+CDvH7q5i/G+JXuyGUqfCFCi/tjf72rPYej26k3kKRA7nJ1t9y7H9qqXcyl+3E2rZNKlxuaqXYtffgyT4z6SCcrbRY/Tk/kgP4k/Kqkq3V/J/iTv5/VTP3JGPuronC/R9bR4MmqZv0jpX9kdR7iTVqggVFCoqqo6BQAB8AKjyFSp+4/At/UrS1WLWGX1v3n0OWcR9Hc62c0iyA3CpqSNBqBxuVyerEZA2ABx1FbHoP5q9Yt2tZGzJD30Pi8TH8SrHB9zJXT64BzIh4JxxZ0BELt22B0McpInT36W1MB4dytVOlGmvlR5FzeVrl5qPPZ0LwO/wBQ/N3DYLm0liuSFiK7uf8ADI9l1z9YHBHn08ax8e5qt7Vcs+pyMqiEFjnoT4KvvPyzXKeYuZJr1++cID3Y16Dy+03v+7Fehb2c6vF8F1nj3V/TocFxl1fc5vwziclleB4ziWB8qdwHA2I89LKSMdcNX6s4HxRLu3iuI/YlUOPMZ6qfeDkH3g1+eeeOSZoYIr2RdILCMr9YAglGcfVGQRjruOlXb0A8cJSezY+we3j+yxxIB7g2k/GQ1RWhGE3GLyjTQnKdNSksMsHpO4e7GJo7Wa8ZyI1iLFreIjU3ayQ5VZGPTvnT3RuD7WDgfJd2QWnuPVgwAcQENO4GMK9zpCxIN8RwoqjOxzkm78ceVbaY24DTiJzED0LhToH7WKodrHccTWC1l9aa2TMt5NPCbU3DZytsqYU6MnvYGMIBnJ3qLTo8LAqNJ1DwOc5x7/GvdVzkvl97NZw3YoskxkSKAERxKFVAF1b6m06m8NROKsdAKUpQClKUBjnhV1KuoZTsQwBB+IPWom45cTrFNcQH/pynT/221IB8AKmqVFxT1LIVpw5r99xVZuC8QX8lxLI8BJCn4tpP8K0pLPjI6XEDfAL/ADiFXelVuiuhvzZqjfzWsIPvjH/Ejn0lrxs/4y/LsR/krC/BuMP1nI/+9p/9gro9Kj8On/J+ZatqSWlOmv8Ak5i3Il9J+VuEI/Slkk/Arj8arU/CRFxWHhztntFDGRRjTlJGACnr+TxnPjXc64vzpL2XM9m58RAP+48sf8WritKfSiT2zdtYi0u5IvNr6OrVfbMsn2n0j9wA/jU3ZcuWsO6W8YI8Supv2myfxqUpVsaUI6JGSpe3FTnzb8f8FKVE8R5ltYM9pOgI+qDrb9lcmroxlJ4ismOU4xWZPBLUqg8S9JkYyIIWc/nOdI+OBkn8KqPFOcLy47plKg7aIhoB92R3j8Ca2U9n1Za8O8wVdp0IcE8vsOqcZ5mtrXPaSjV+Yvef7h0+JwK5Rz1xxOIvGWgAWLVoLHLHVjOrwx3Rtv061n4RyTdz4PZ9kp+tJ3fuX2j92PfVvi9G8CwSqzs8rxsqvnSEZlIDKo8QTncnpV+5a2/Oe8/fh5mdzvLnhFbkffj5FD4By7PeMREo0qcM7HCrsDjzJwRsPMV1Llrk6C0w35SX89h0+wv1fjuffXNv/wDPvEiJbq3bqyLOAeoKHRJn396MfKu2Vmr3tSrwXBGu22fTo8Xxl1sgueeFetWFzDjLNGSn2078f7yrXAfRTxLseKWrZwshMLe8SKQo/bEf3V+kLy9VNureX9a/KtmOwvhjbsbsY9winGP/AG150a0JTcE+K1PR3Glln61rmfOHNN3bC4zxHhkLRh2ihUGSdwuTGrBnAV2AA9kgE+NdMqp8SvTDcSdjweSVyQTOggQSEqu+tnDEj2dx9WrSBE8k8ZWWdD6/fXZdSMm07G3XbVliIlAPdwDqIyffXQqrFhxy/klRX4S0UZIDSPdQkqPEhEyW+GRVnoBSlKAVingDeJB8GU4I/qPccj3VlpQETO13FugjuF8iexk+/BRj8kFaE3OKRbXFvcQe9o9SfJlJBqy0Iq1Tj/KPlw/H0KpQl/GXnx/P1ICDnSxfpcKPtKy/xUVsrzLaH/1UPzkUfxNe7vl61lyXt4iT1OgA/eMGombkCybpGy/Zkb+ZNWL4d67y8mVP4labr819yV/8R2n/ADUH/dX+tY35osx/6qL5OD/CoJ/RpanpJOP1k/0V4/8ALK3/AONN96f6KmoWv9n5FbqXf9I+ZLS88WK/4+fgjn8QuK5Z6RLxLu/trq3b8kqatQKkmKUyLgfrGugL6NLXxknP6yf6Kq3pR5XSxs1nttWVlVZCx1dxwQDjGAdZQfOpYs1/ZkM30tFFeZMXXpP/AOHbfN3/AMoX+dQ116QbyTZCkeemhMn94tVl9HfCrS54fbzm3jZ2TEhYasuhKSHB2GWUmrnbWkcYxHGiDyVQv8BUviLaPNp57/bIu2u58+rju9o441pxK79pblwfzsqny1YWpGw9G9y+O0aOIeWdbD5Db96us0o9o1MYgkhHZdLOZtyfaUnh/o2t0wZXklPl7Cn5DvfvVaOHcHgg/IwonhkL3j8W6n5mt6lZKlepU50mbadvSp8yKQpWKa4VPaYD+P3VHXHFvBB8z/SsNe8o0ee+PV0mqFKc9Ecf5QjNrzJOgB065wxAJCJIDKmryGQg+JFdfu+KE7JsPPx+XlUNLcRpINTIsk7gDOFaV8AD3scAD3AeQqeteFgbvv7h0/8AmvMlc3N38tFbsev8/Y0qnTpcZvLNC1tGkPu8WP8Avc1+ceORf/UblV/5yVR/+QwFfq7YDyAr8scCX1visRXftrwS/qmbtG/dzXoWllC3XDi3qyirWdR9h+qKrvG7DiDSM9vfRxx42ia1EhyBv3+0BOT7qsVVFOdAs1yZuwhtLdmiMrTfSF0C7djpzg6jjck4G24rYUlV4FzzcytZj1+0lknkjSW2W3ZZYw28oJ7TYoA2SRjausVVeDc3xzzxobO5g7bV2Mk0IRZtALEDvFlJUFgGAyAatVAKUpQClKUApSvLID/vH41x56AeqVgaN/qv8mGfxGDWJpJh9RW+Bx/GqpVt3WL8s+mSahnRo3KVHNfuOsJ+8/0rG3FyP8P97/4qiW0LePObXg/sTVCb0XoStRXNXCBeWc9ucAyRlVJ+q3VG+TBT8q8njB/NH314PF38Av4/1qp7Vtlo/oyStqnUc+9AXFj2dzZvkPG/aqp6gN3ZF/Vdd/e9dbrn0PB7W1unvQBFNJq1OZCqnXgv3SdO5GTt13qxgzPv3yD8gai9qwfMhJ+B34Z9LSJ1mA6kD41ryX8Y+sD8N/4VFrw2Q9QB8T/TNbEfCPN/uH8658Vdz5lLHf7R3kqUedLyPUnFx9VSfjtWpJfyNsDj3L/vNSUfDIx4E/E1tJGF6AD4DFRdreVf3KmF1L2v9HKUo82Oe8g4uHyN4Y97f7zW9BwpR7R1fgKkKVfR2ZQp8Wsvt+2hCdzOXYcX5rhH/iezAGO7CdvcZj/Ku0Vx3iMqNzSHd1VbeIM5Y4A+gbH4zrVg5h59JylqMDoZGG/6qnp8T9w61uclFGC5u6VBZm/DpZv+k3m5LK0mCnM7IVUD6hcaVZvLGc48fhvXKPQFwjtb8zEd23QtnyeQdmn7va/dUTz+7h1ikyDjtn1HvZbOnV4g4y2Dvuprs/oe5dNnw9WdcS3B7Zh4qpAEa+7CYJHgWakcvizlrOpUhvzWM6LsLzUFxfh9ikq3E1vE05PcfsO0lYr00hVLsQMbgbe6p2oHmjgrXAGnSwKNG6MdOQ5UghtDdCo7uAG23GMGRpMlnwq2kn9dTU8hBUEyOVQgBGCxMdMb93Se6DkEHfNTVRXLnDGt4yHI1O2tgpyqnSiYU4G2EB6DcnAAwKlaAUpSgFKUoBSlKAUpWvK7ruF1jyBCt8ge6fvFDjeDYpUVLzBChxKXiP8A1EZR8nxoPyNZ4uM27ezcRH4SL/DNc3kQVWDeN5G7ivtYluUPR1P6wr726/nL94oTyiD555ZTiNo8DYDe3Ex+pIudJ+ByVPuJqteh/mJniawucrdWnc0t7RjU4Hx0ZC5HhoOTqq+vfRDrKg+LgfzrnXpCso+1TiNhcwrew9V7RcXCAYKMAd205HvG3gpVlEXUgtWjptKqthz7avEjyFo3ZctEVZih8RqA0nfxz0x0rBc+kOAexHK3xAUfxJ/Cub8esone28dZrzz6FxpXNrv0izH8nDGn2iX/ANNR54hxG79kzMp/MGhfmwwMfE1F1F0GWW1qOcU05PsR0niXGoLf8rKqn83OW/ZG9VDi3pD6i3j/AF5P5KD/ABPyrQ4f6P7h95WSIeP12+4bfjUlxzg1rwyynuWXtZI0JQybgyHaMBem7lfAmuZnLsK3O+uOEUoLt19+CKrw7hM9/LJIoBZmHayHCjOkAasDc6QuwHTHhVrvLC14PbNdTfSyLsmdtTn2UjXwJI9rcgAnYA1scmWMfCOFIblxGQO2nZuvaSYJB8WYd1BjckDFcq4ne3XMd+EiUpCnsg7rAhO8smNjI2OgPhpGwLVJQS4mi22bTpPfl80utnj0fcvScXv3uLnvRK/bTsRs7E5WEe7pkeCDHiK/RdRfLfAorG3S3hGFUbk+07H2nY+LE/0GAAKlKmegKUpQClKUApSlAKUpQClKUApSlAfGXOx3FRN5yxaS+1bpnzUaD+7ipelcaT1ITpwmsSSfeVG49H1s3stKnuDAj8VJ/GtKX0bp9W4I+MYb+DCr3So8nHqMstnW0tYL09Dn/wD5bH/mh/2v/wClel9G3ndfdFj/AD1fTWvJO69Yyw80IPzKkj7hmnJxIfpdp/T6v7lKvfRx9G3Y3H0v1TImU+DBSDv5g7eR6V84TwS0XuXdtJDIPGSQtC/vSZcKc+Cvpb9GrXPzFbRjMsywjzmzAPkZAua9px21IyLqAjzEqH+dd3I9RbGwto6QXr6nqz4Nbx4McEY8iFGf2utb9QVzzdw+HZr61XHh2yZ/ZBzUDd+lexyVthPeOPq28LN+JAGPhmpYwaYxjFYisF7rmPPnNVqLlBO+qC0ftOyXvPc3KjuIB4RxZyzMQushdypFfLjiHHeId2C2Th8J+vK2ZSPuLKceGgH9Ktnlj0Q2luRJcsbuXr3xiPPiezydZ+2W88ChIpqWfEeZJlkk+gs1OV6lF8D2YODPJjI17KN+nsnsXLXLsFhCIbdNK9WY7s7eLO3ifwHQAAAVKqoAAAwBsAPCvtAKUpQClKUApSlAKUpQClKUApSlAKViubhY1LuwVVGST7v41W4ebzM+m1tpJh4tkIB4jOdlyCDgkH3UBaaV8FV/inMptnPb27rDnAmUh1x5tj2P1sUBYaVr2F7HMiyROGRgCCPIjI26itigFKUoBWjccHt5Pbt4X+1GrfxFb1KAjouAWqnK2sCn3QoP8tb6IFGAAB5AYr1SgFKUoBSlKAUpSgFKUoBSlKAUpSgFKUoBSlafGFYwSqntMjKpHUFhgEbjz86ApfGLh7u6eJ2CWy6Qze13Q2Nhg4dnwo2+pkez3rFbcXtYEEcSSBR0CwSAfHJUAk+ed6jOReF4huVkbWzTEMw+yrAA+alzv51XL22ui+I/UACFwrQ5kyyqSNplJ7xOBjpiq6k9xZJRjkvlpzAshIWGbbxITx92vP4VtNxCMghlfB2IMbEH44BFcpveW5pRi6jBwwKdhFHF4NnV204BG46b1n4XfvFNFarBcCNSkeszkDAVScoilMdQQHI671KEsrLLeRyvleWtVpw7yau7n+z5Q1oFe3ZyrxjOYZMaymPqqy5IBGx38av9vMHVXU5VgGB8wRkVU7aJIeGLKdTFtFxIwGWdpHUucDqSCVwPDat/kW8EtrswYJLLHqHQ6JGG3uzt5bbVIoNrjPH44GWIK81w4JSCPBdgNixyQsaA/XYgeHXavkMN5JvLJHAD9SEdo6/GWQaTtjbs9vM1VeUp/VeIcQF8ezmnn1QSybLNCAeyjjc7EoOqZzv44Jq0cz8zwWMQklYksdMcaDVJMx6LGvidx7t6A2xw8DvPLK2N8mQoNt9wmlcfLFRo5oE5K2MRucHBlz2dup985B7Ty+iV8eOKhvUmuR2/GJo4YvaWy7ULEniDcOSO3fp3T3BjoanRzHCAFtopZ8DuiCI9ngbACZtMI+GugM8XDp33nuT49yBeyXHhliWkJHmGUHyFR3HkiQdhCC13IpEXfZnTw7Z3LFkjU7lid8aRliAcrQ31xszpZx+UeJpyPtsvZxHzwr+5hUnwng8VspES4LHLuzF3kP50kjEs7e8k0BvCvtKhOZOPi2CRxoZrmXIhgU4LkdWY/UjXqznYe87UBN0qDj4nLALaK4V5p52Ks1vCRFHgZJYlu4gyBknLdQOoGCfmHtDJ2LKkEOe2un9hSvtpEOjsMHLnuqdu8QVAFjpVVsuPSaUhUNNdSZkCyAJ2ELMeze5KqAh047gXUTkeDMJDgM8kkkpMxljXEerSqoZVLdr2YAzoU4Xdm7wYZypJAmqUpQClfAa+0ApSlAKUpQCsF9CXjdVOGZSAfIkbH5HBrPSgKTyRx8SSNG+kOVAfBAzNGWSXu5LKTpU4PTIHUECA49wZPW5JOwUzgak1zspkMaBV0QiI9oCFXZZATnqp2EzzfyyI3kvLeOQu3ekERGsEDGtFIIJx/XDZIresuZYnt0a4UlCAGLxYwemWU5ATx15IA6nxoThOUHmLx9il8Ga8m1qQLNl0nKxspYHXkEXAlHUD2QK9XD3CsUW9aaUqyrEEhJZipC6tFuGUZIycjHnV44hwSxOkyJJp3xHqm0E+P0YOk/diojinN1vaROlrCqEKdAVVGtt9kVclgMbsRgeR3xS6WZ7zf0XrqTnVTfyxwvE2eauMRWlqts+CUtyWycKNEemMM3RS0hUjx7tSHo24Wbbh0CHOSDIc9cyMX39+CM1RuVeAHirRXE8UqwIwlPakZuJNssFGe7sBqJO3dUDLE9eAq4pNTjF5HBBLLN+TjRnfbOygk7eJ26Vzf0ccsres/FLy3i+mJFvBoXRHGDjVpxhmONmI3GW+sMXP0g8LkuuHXMMO8jJ3BnGoqwbTk7b6cb+dfeUuKQepwKGWIpEiNE50PEVQAo6HBUjHj8ehoCUtOFQRfk4Ik+xGq/wFeuJcQit42lmkWONBlmY4A/qfAAbk15a+1bRL2h886U+JfG4+yGNRnHOWhdwsksmpmKHJXuKFdWKCPV7LBSrHOohiM4wABXp+PtPA17dSPZ8OH5JFJS4ugfZZmB1Rq31UTDHqWx11EuVsc8Ru1eKSUCK1sYydbZ9kSKD9NcNkZJyF2G5q08T5Y7cxPJIGkilWVdUeYxoDYRY9QKrqIfOrUSq5JAAC+5Y7SWGftAZopDJrkTWDlGQBVDKEC6iVG4BySCxLUBWr69njWOS+PaXlwdNrw6Jysak/8XB+lCjd3fKLvgdCc9tAvC1CIBc8Uus4GSB1LEDP5G0jJO3u8+lkfl7E8c6yfSJG8ZaRNbHtGjLOCCoVsRgdCANgAMg/X4EVnWeKRRII2jZpYzIWDMrFsh0wTpAI6YCgABQKAqPGVktxFZPdyGa61T3lxk5SJSqtHbp9QuzrEioCdzsTitjmItb2qy9gqRxmOKystgGlZgsMlxvglWIYR5wunUSWxosc/Lp9YS6SXM6o0RaVA6lGIbCqpXQQRsQdwTq1bEfOL8uG6RRPNqZHSVMIBErxnIJiJJcHoQzHY7aTggCC4Pw/RbMO30wtma8vi2h7psd/sm27OHGwl2wgATrrXFa8e7aBpw/qHCYRpjYDRJcKvdGgYzDEdgoUa22wV6VZOMcBa6t5Yp5smRGQFE0qmoEatBYlm38W+GncnHxLlgTwiN3UlTHoHZ/RIsTo2gRavZYJpOWzgkZAOKAqthdKmeLXeu2to0K20Opu1mDD8pPvmWRgO6jEhRufOrFy7DLexrc3gKpINUVr9SND7JlH+LIRgkN3V2wAQSdnj3K63lvNDNIxaZNHaAY7PcMBGmcKupVJGctgZJwMbkMN1pVWeFcAAuiMS225VWOIz5ZLge+gMXLvBzAZ3bQrTyCTs4xiOMKioAuw1MQuS2BknpgCpmsNtbhBgEnJyWY5LHxJP+wBgDAAFZqAUpSgFKUoBSlKAVCcU5Wt5zqKlHznUm2T5lSCrH3kZrWl4rczzzQ2YhRYGCSTTBpAZCqv2aRIykgKy5YsNzgA7mpPgzXOGF0sOoHCtEWxIMDLFGyY99sam6daArvE+R5JlVPXpURegQFSB5ZVwPwr3wv0cWUT9o6meTzlwRt+gAFJ95BNbNtzZGt1eQXM9vEIXjWPU4jZleCOQk6n73ecjIA6Vsct8e9amvFV4nihlSON4zkMGhjdiWDEMQzkbY6UBPAY2FfaqfOPM8trIqwxrIsaes3eQSY7cOFJTBHfx2jDOQRE/uq1RuGAZSCCMgjcEHoR7qA9V8Iqm8r85mS3nkvQkbwr257MHDwMG7N1BYknKOhGfaXHiMyHI/Gbi6ila5SOOSOdoiqZwoVUOCSxyw1EEjbagLHSqGOZrl5bhRecOgWKd4VWZGLlVCkMT6yv52OnhU9y/wAce5sjcFUDDtQCpLRv2TuqyIdiY20hh7j18aAnqVX7DmLHDI76cAf3ZbmQIDjeMOVUEn4DJrV9Z4p2Xb9nZ+zr9V+k14xnR6xq06/D8ljPjjegLVSoC95izwyS+gAP91a5jDjbaMuFcAjxGDg/Oo6LmuUWl32qRpfWsDzNHgmNwEZo5Y98tC2MdcggqcEUBcKVEcW4wbexe6MZkZIe1KLtqIXOB1wPfvgedQPCeZpJpY1W/wCFTaiMwxORIoJGSrdq3aEDO2hc+6gLrSoPmzjRtEgcGNVe4jikaToqOTqbOoBSMdTt7q0+K83whrZLa4tpWluI4nUSLIQjatRUK+QdhucjfpQFopUJzVxaS2WAxhCZLqCBtQJ7s0gRiMEYYA7Hce6sPO3GZLSCN4jErPPFCWlBKIsr6S5Ademc9fCgLDSqXZcyzC5t4nubG5E7lNNsGV4wsbv2hBlk1JlQp6Y1Dr0q6UApSlAKUpQClKUBXZ+DXEVxJPaSxgTENNDMrFS6qEEiOpzGxVVBGGBwOh3rf4NbXK9o1zMkhcgqkcehIgBjAJYs5PUkke4CpOlAQnDeBaLm7mcIwuHjdRjJUJDHGQcjzTO3nXrgnBzBPdyZXTPIkiqu2nTDHGQdsblM7edTNKAq0fJqSSzzXLytJM/+FcTQqIlGmKMqjqGwNRJI3Lt4HFSXK/C3tYBAzh0jZlhOTkQ6j2SNnqVXC58QoqXpQFQg5IUpZdq3etidYXOmZdXaKjdMgSpE4zndCPGpjl7hTW5udTKe2uHnGM7BwoAOfHu1L0oCB4Ly8sTXDSrE5muHmU6QSFYKApJHXun76mLqHVGyLgZUqPADIwPlWalAQVjy8v8AZyWMx1KLdbZyu2QIwhK56eY8q1f7O4j2PYetW+NOj1jsm7XGMauz1aO0x45xnfT4VZ6UBB3nLy/2c9jCdKm2a2QtvjMZQM2OvXJ861ebuVfXbfQr9lcLG0aSjfAddMiNt3o2GxHwPUCrNSgNGW1k9X7OOQRyBAofT2gUgAZ05GofMVXr7lqe5CRz+qIqyJI0kMTCRjG6uNGo/QklQCctsSPHNW+lAQ/MnCWuRAAVAjuI5m1fWWMnKjbqc1445wITG3MYjQxXCTNtjKpqyowOu9TdKAhuZ+ENcrAqsq9ncw3BzncQyByox4nGK+c08GN0kKAqBHcQztq3DLE4Yr8TjHzqapQGGC0jQ5SNFJ/NUD+ArNSlAKUpQH//2Q==">
          <a:extLst>
            <a:ext uri="{FF2B5EF4-FFF2-40B4-BE49-F238E27FC236}">
              <a16:creationId xmlns:a16="http://schemas.microsoft.com/office/drawing/2014/main" id="{00000000-0008-0000-0000-00007A6F0000}"/>
            </a:ext>
          </a:extLst>
        </xdr:cNvPr>
        <xdr:cNvSpPr>
          <a:spLocks noChangeAspect="1" noChangeArrowheads="1"/>
        </xdr:cNvSpPr>
      </xdr:nvSpPr>
      <xdr:spPr bwMode="auto">
        <a:xfrm>
          <a:off x="25965150" y="5086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29</xdr:col>
      <xdr:colOff>0</xdr:colOff>
      <xdr:row>20</xdr:row>
      <xdr:rowOff>0</xdr:rowOff>
    </xdr:from>
    <xdr:to>
      <xdr:col>29</xdr:col>
      <xdr:colOff>304800</xdr:colOff>
      <xdr:row>21</xdr:row>
      <xdr:rowOff>76201</xdr:rowOff>
    </xdr:to>
    <xdr:sp macro="" textlink="">
      <xdr:nvSpPr>
        <xdr:cNvPr id="28539" name="AutoShape 296" descr="data:image/jpeg;base64,/9j/4AAQSkZJRgABAQAAAQABAAD/2wCEAAkGBxQSEhUUExIVFhUXGBwVGBgYFh0XGxYcGBgXHBgZGRkfHCggGBonHBgXIjIhJiksLi4uHCEzODMsNygtLisBCgoKDg0OGhAQGywmHyQsLS8tMCw3LTI3LCwsLCwsLCw0LCwsNSwwLCwsKywuLDcrNCwwLCwsLCwsNCwsLCwsLP/AABEIAO8A0wMBIgACEQEDEQH/xAAcAAEAAgMBAQEAAAAAAAAAAAAABQYDBAcCAQj/xABLEAACAQMCAwQGBQkGBAUFAQABAgMABBESIQUGMRMiQVEHFDJhcYEjQnKRoTNSYoKSorHB0RUkQ8LS8FNUY5MWF0Sy4SWDlMPjCP/EABkBAQADAQEAAAAAAAAAAAAAAAACAwQBBf/EADIRAAIBAwEDCgUFAQAAAAAAAAABAgMEETEFEiETMkFRYXGBkbHwFCKh0eEVM0JSwYL/2gAMAwEAAhEDEQA/AO40pSgFKUoBSlKAUpSgFKUoBSlYby7SFGkldURBqZmOAoHiTQGalR3BuNwXas0EocI2ltipU4zgqwBGxyNt6cK4wlw86IGBglML6gBlgiPlcE5XDjrjx2oCRpUBxvmgW9wluttcTyPG02IRGcIrKpJ1yL4sOnnU8DQH2lYp7hExrdVycDUQMnyGeprLQClKUApSlAKUpQClKUApSlAKUpQClKUApSlAKUrx2g1acjVjOM746Zx5Z8aA90rn/PdozXkC3E86Wc6mBDFIYvV7nrG7lcFw3RQ2QGHvqb5I4xJLG9vcn+92rCGf9PbMcwH5si9746h4UBD85vK98sDXslpC1pJNFIjhAJoXBkaU7akWMq2kkDAbPnW5za6XvBbloZVmHYsyyJ0d4DqJUfbjO1b3OvB5Z0hltwpuLaZZkVjpEi4KSxFsHSGRmGcdQKx8mcFlgS5E6Rok87zJCrmTshKBrQtpUEFtTYAwNRGTQEby/eA8UMijuX1hDcg+BaJip+eiVPurc5SbF/xVPKeF/wBu2i/pW3y/ydBZuro8zlIzDEJZNYhjLBikYwNsqu5ycADOK25uWLR7j1lraNp8qwkIywKABSD4EACgK3xS3ml44BDMITHYKSxjEuQ9y2VwSMZ7MHPuq91riyjEpmCL2pURl8d4qCSFz5Akn51sUBQeI8Kj4lxO6jlAaO2tBbrlQ2iW6yzyJqBGtY1j8Ns1v8cu3tRw6wt5SJZHSPW2GbsbdQ0zHIILMFVd/F/OsknKD+tGZLt0hedbqWEJ3ndECBe1DAiI6VJQg5wRnBqu888Dlla9nkthKzrFZWKkdpo7QjXcHGezIkf2iAQI/IigLlypxw3qSyhAsQmkjhYHPapGdBk9wLh8e4VMq4OQCDjY+44BwfLYg/OqTx3jkXCba3soXQSlFjQybJCgwhuJz9VAx8faY48yHot4Yqpc3Ksz+sTtiRjlpUhzGJGP6TiVxjYBwBsBQF4pVf5e5ugvZ7iGEOewIzJp+jkBLLlG8RqRx79ORkVYKAUpSgFKUoBSlKAUpSgFKUoBSlRHMXG/VVjCxNNLK/ZxRKVUu2lmPeYhVAVWJJ8qA1uY+altZFhSGS5uGUy9jFjWI19qQ5IAGdgOrHYDriI4tF63HDxXhpDXEanSD3fWIs/SW0nk2QcZ9lx7818ma34wmEZ7W/tWyupdM9rJ716SQsMZ6qwPn0g+S7e7hn7NXcXMb/363nkYwzrK7N65asFwmWLHSAPEEAjJAtMvE7LitqsBkH96RtMZ2ljaPdiV+q8bjqdsjxr7yly7cRStc3s6S3DQpb/RqVTRGWIds7vKxOScADOAMVN2PBYIZJZYoUSSZtUrgbucAbn5ZwNsknqSaw8x8xW9hF2tzKEXoo6s5/NRRux/h44FAStRfGuY7W0Gbi4ji8QGbvH7KDvN8hVIlueMcV/IL/ZtqejyDNw48wo3T4d0+TGtrhPohsYzrnMt1ITlmlcgE/Bcav1i1AafE/TZYxnEUc8v6WlY1/fYN+7UFP6dm6pYpp8C1wf5Rfzrq3D+XLSD8jaQR/ZiUH5kDJrS4zyZa3BLhGgm8J7djDKPeWX2/gwIoDmMXp3kzvZRH4XBH/6jUzY+nC3OO2tJk96MkgH3lDj5V84tfXXDGA4lBHxCyY6Rcdknax5OAJVI0k9BvjP52TpqYTkbg/EYRNbxIqt0e3JiwfEFB3Qw8mXIoCZ4Hz9w+7IWK6QOdgkmYnJ8gHA1fq5qzVwvmT0LTxgtaSidf+HJhJPgG9hz8dFVvgnOPEeFSdiS+E9q3uAxAH6Oe8g2OCp0+ODQH6D4jwRGW5MQSOe4jMbTaNR2QqhYZ7wXPSqrzTm0s47NNcVrFADc3AGPokAXsYj4zyt3f0QxPUipDkn0hW3EcID2VxjJhc7nHUxt0kH3EeIFWe/sYp0Mc0aSIcEq6hlOCCMg7bEA0BxaxjmuIY7K1+hN39PIUypMeFXX4MlpGirEg2MxXOyk6+rS8XtrH1a2mufpJMRRmVtTyFRjUzeZI9o4BYgdTUbeWx4esslvDJdXd3LgMw2zg9mJHAAjgjQYx925qtyck3ztPFMbeX1vT6xenJkSLA1W8ULAhcMDpYEDGCRqAoDqNKi7XjEHb+ppJrmjjDMoy2hRgDtH6KxznBOT1qUoBSlKAUpSgFKUoBSlKAE1UJ5rfiivZ3KSW9zEe0CFtM0ZBIS4gkGzDf2lyBnBHgffpD+kgMElrdS28o+kktiGeIqylD2edTjIJOARt0Oa5xat2miFeIqXRsW8spYqH6BQ7f3iwmOMdnJrjboA3sgCwcd4ZfalR4HlvI8C04jBpTIzul2pPdXGdQwysCcDPXqQH31F8sNdG2T10Ri4GQ/ZnKnBIVvcSADj3+HQbPFb3skyq65GOiNM41uQSBnfCgAsTg4UE4OKA0OYuOmArDDH211KD2UQOAANjJK31IlyMt4nAGSa0eBcnqkvrd2/rV4d+0YdyH9C3j6RqPP2juc7mpXgfBxBrd27S4lIaaXGNRHRVG+iJckKmdhknLFmOXj/ABRbS2muH3WKNpCPPSMhR7ycD50Bmhug8jqu4jwrH9MgNp+SlSftD31s1Fcr2bRWsSybysO0lPnLIS8uM+GtmwPAYHhUrQClKUBjuIVdWR1DKwKsrDIYHYgg7EVxnj/DLjl669bs8vZSsBJESSFPgjHw/Qk6g905+t2qtDjggMEi3JTsWUq4c4BB8Pj5Y38qN4OpNvCPPL/G4b2BJ4G1Iw+ake0rDwYHYj+VQXpEhsJINF6gdsExhdpgfNG+qPMnunoc9K5dy7cS8NluBaXJaGQkLqTwB7smD0kA7ucYPiOgG/wrhFxfSEqGYk9+VycD4t4n9Eb9PCsdS647tPiz3LXY7xyty92K6On8epzTiljJbSBgTo1Ao4OGUg5XJGMMPMY8xjpXZvRh6TO3K2l6w7Y92KY7CXyR/ASeR6N02ONVy4NyZbQxNG6LMZFKSM6g6geqgfVX3fDJOK4X6R+SW4bMNOpraQnsnPVT1MbH84DcHxHvBrRS39359TzLt0HVfIZ3e33p38T9L1W+ZEvp5Ft7bFvCVDS3WQzgEkGOBPCTb222AO2Tiq96IueDexG2uGzcxLkMes0Y21/bGwbzyD4nF24/YtcW00KSGN5I2RXHVCykA7b9fKrDKVOz4pbWRNlwu2N1cA5l0thVY9ZLq5II1nB23bbGBtVl5Y42LyEyaNDq7wyJqDhXjYqwVxs65GQfEEdOlVSw5VuXiEExisLKMd6G0c65se00k5VSqHG4A1EE5atzhvN/DoJLexs1Lqzdmvq8ZaJOpJLjZxk5Zl1YySxG5oC60pSgFKUoBSlKAUrEbhQ2kkBj0B2z8PP5VlodaaFRPGuWbS8x6zbRSkdGZRqHuDDvY92cGpalDgFadvFqcyny0J7lyMn4sQD8AvvrbIr6BQCqN6U59SWVoN/WryFHH/TRw7n5EJV5rmPPF4p45wvUwEUKySO59lC6sBqboDmJfvFcbS1JRjKTxFZOnUqsXnPlnHnEjSHyRCfuJwv41A3/AKTD/g2+P0pG/wAq/wCqqpXFOPSbaWy7uppB+PD1Oi1HcU45b2w+mmVT105yx+CDvH7q5i/G+JXuyGUqfCFCi/tjf72rPYej26k3kKRA7nJ1t9y7H9qqXcyl+3E2rZNKlxuaqXYtffgyT4z6SCcrbRY/Tk/kgP4k/Kqkq3V/J/iTv5/VTP3JGPuronC/R9bR4MmqZv0jpX9kdR7iTVqggVFCoqqo6BQAB8AKjyFSp+4/At/UrS1WLWGX1v3n0OWcR9Hc62c0iyA3CpqSNBqBxuVyerEZA2ABx1FbHoP5q9Yt2tZGzJD30Pi8TH8SrHB9zJXT64BzIh4JxxZ0BELt22B0McpInT36W1MB4dytVOlGmvlR5FzeVrl5qPPZ0LwO/wBQ/N3DYLm0liuSFiK7uf8ADI9l1z9YHBHn08ax8e5qt7Vcs+pyMqiEFjnoT4KvvPyzXKeYuZJr1++cID3Y16Dy+03v+7Fehb2c6vF8F1nj3V/TocFxl1fc5vwziclleB4ziWB8qdwHA2I89LKSMdcNX6s4HxRLu3iuI/YlUOPMZ6qfeDkH3g1+eeeOSZoYIr2RdILCMr9YAglGcfVGQRjruOlXb0A8cJSezY+we3j+yxxIB7g2k/GQ1RWhGE3GLyjTQnKdNSksMsHpO4e7GJo7Wa8ZyI1iLFreIjU3ayQ5VZGPTvnT3RuD7WDgfJd2QWnuPVgwAcQENO4GMK9zpCxIN8RwoqjOxzkm78ceVbaY24DTiJzED0LhToH7WKodrHccTWC1l9aa2TMt5NPCbU3DZytsqYU6MnvYGMIBnJ3qLTo8LAqNJ1DwOc5x7/GvdVzkvl97NZw3YoskxkSKAERxKFVAF1b6m06m8NROKsdAKUpQClKUBjnhV1KuoZTsQwBB+IPWom45cTrFNcQH/pynT/221IB8AKmqVFxT1LIVpw5r99xVZuC8QX8lxLI8BJCn4tpP8K0pLPjI6XEDfAL/ADiFXelVuiuhvzZqjfzWsIPvjH/Ejn0lrxs/4y/LsR/krC/BuMP1nI/+9p/9gro9Kj8On/J+ZatqSWlOmv8Ak5i3Il9J+VuEI/Slkk/Arj8arU/CRFxWHhztntFDGRRjTlJGACnr+TxnPjXc64vzpL2XM9m58RAP+48sf8WritKfSiT2zdtYi0u5IvNr6OrVfbMsn2n0j9wA/jU3ZcuWsO6W8YI8Supv2myfxqUpVsaUI6JGSpe3FTnzb8f8FKVE8R5ltYM9pOgI+qDrb9lcmroxlJ4ismOU4xWZPBLUqg8S9JkYyIIWc/nOdI+OBkn8KqPFOcLy47plKg7aIhoB92R3j8Ca2U9n1Za8O8wVdp0IcE8vsOqcZ5mtrXPaSjV+Yvef7h0+JwK5Rz1xxOIvGWgAWLVoLHLHVjOrwx3Rtv061n4RyTdz4PZ9kp+tJ3fuX2j92PfVvi9G8CwSqzs8rxsqvnSEZlIDKo8QTncnpV+5a2/Oe8/fh5mdzvLnhFbkffj5FD4By7PeMREo0qcM7HCrsDjzJwRsPMV1Llrk6C0w35SX89h0+wv1fjuffXNv/wDPvEiJbq3bqyLOAeoKHRJn396MfKu2Vmr3tSrwXBGu22fTo8Xxl1sgueeFetWFzDjLNGSn2078f7yrXAfRTxLseKWrZwshMLe8SKQo/bEf3V+kLy9VNureX9a/KtmOwvhjbsbsY9winGP/AG150a0JTcE+K1PR3Glln61rmfOHNN3bC4zxHhkLRh2ihUGSdwuTGrBnAV2AA9kgE+NdMqp8SvTDcSdjweSVyQTOggQSEqu+tnDEj2dx9WrSBE8k8ZWWdD6/fXZdSMm07G3XbVliIlAPdwDqIyffXQqrFhxy/klRX4S0UZIDSPdQkqPEhEyW+GRVnoBSlKAVingDeJB8GU4I/qPccj3VlpQETO13FugjuF8iexk+/BRj8kFaE3OKRbXFvcQe9o9SfJlJBqy0Iq1Tj/KPlw/H0KpQl/GXnx/P1ICDnSxfpcKPtKy/xUVsrzLaH/1UPzkUfxNe7vl61lyXt4iT1OgA/eMGombkCybpGy/Zkb+ZNWL4d67y8mVP4labr819yV/8R2n/ADUH/dX+tY35osx/6qL5OD/CoJ/RpanpJOP1k/0V4/8ALK3/AONN96f6KmoWv9n5FbqXf9I+ZLS88WK/4+fgjn8QuK5Z6RLxLu/trq3b8kqatQKkmKUyLgfrGugL6NLXxknP6yf6Kq3pR5XSxs1nttWVlVZCx1dxwQDjGAdZQfOpYs1/ZkM30tFFeZMXXpP/AOHbfN3/AMoX+dQ116QbyTZCkeemhMn94tVl9HfCrS54fbzm3jZ2TEhYasuhKSHB2GWUmrnbWkcYxHGiDyVQv8BUviLaPNp57/bIu2u58+rju9o441pxK79pblwfzsqny1YWpGw9G9y+O0aOIeWdbD5Db96us0o9o1MYgkhHZdLOZtyfaUnh/o2t0wZXklPl7Cn5DvfvVaOHcHgg/IwonhkL3j8W6n5mt6lZKlepU50mbadvSp8yKQpWKa4VPaYD+P3VHXHFvBB8z/SsNe8o0ee+PV0mqFKc9Ecf5QjNrzJOgB065wxAJCJIDKmryGQg+JFdfu+KE7JsPPx+XlUNLcRpINTIsk7gDOFaV8AD3scAD3AeQqeteFgbvv7h0/8AmvMlc3N38tFbsev8/Y0qnTpcZvLNC1tGkPu8WP8Avc1+ceORf/UblV/5yVR/+QwFfq7YDyAr8scCX1visRXftrwS/qmbtG/dzXoWllC3XDi3qyirWdR9h+qKrvG7DiDSM9vfRxx42ia1EhyBv3+0BOT7qsVVFOdAs1yZuwhtLdmiMrTfSF0C7djpzg6jjck4G24rYUlV4FzzcytZj1+0lknkjSW2W3ZZYw28oJ7TYoA2SRjausVVeDc3xzzxobO5g7bV2Mk0IRZtALEDvFlJUFgGAyAatVAKUpQClKUApSvLID/vH41x56AeqVgaN/qv8mGfxGDWJpJh9RW+Bx/GqpVt3WL8s+mSahnRo3KVHNfuOsJ+8/0rG3FyP8P97/4qiW0LePObXg/sTVCb0XoStRXNXCBeWc9ucAyRlVJ+q3VG+TBT8q8njB/NH314PF38Av4/1qp7Vtlo/oyStqnUc+9AXFj2dzZvkPG/aqp6gN3ZF/Vdd/e9dbrn0PB7W1unvQBFNJq1OZCqnXgv3SdO5GTt13qxgzPv3yD8gai9qwfMhJ+B34Z9LSJ1mA6kD41ryX8Y+sD8N/4VFrw2Q9QB8T/TNbEfCPN/uH8658Vdz5lLHf7R3kqUedLyPUnFx9VSfjtWpJfyNsDj3L/vNSUfDIx4E/E1tJGF6AD4DFRdreVf3KmF1L2v9HKUo82Oe8g4uHyN4Y97f7zW9BwpR7R1fgKkKVfR2ZQp8Wsvt+2hCdzOXYcX5rhH/iezAGO7CdvcZj/Ku0Vx3iMqNzSHd1VbeIM5Y4A+gbH4zrVg5h59JylqMDoZGG/6qnp8T9w61uclFGC5u6VBZm/DpZv+k3m5LK0mCnM7IVUD6hcaVZvLGc48fhvXKPQFwjtb8zEd23QtnyeQdmn7va/dUTz+7h1ikyDjtn1HvZbOnV4g4y2Dvuprs/oe5dNnw9WdcS3B7Zh4qpAEa+7CYJHgWakcvizlrOpUhvzWM6LsLzUFxfh9ikq3E1vE05PcfsO0lYr00hVLsQMbgbe6p2oHmjgrXAGnSwKNG6MdOQ5UghtDdCo7uAG23GMGRpMlnwq2kn9dTU8hBUEyOVQgBGCxMdMb93Se6DkEHfNTVRXLnDGt4yHI1O2tgpyqnSiYU4G2EB6DcnAAwKlaAUpSgFKUoBSlKAUpWvK7ruF1jyBCt8ge6fvFDjeDYpUVLzBChxKXiP8A1EZR8nxoPyNZ4uM27ezcRH4SL/DNc3kQVWDeN5G7ivtYluUPR1P6wr726/nL94oTyiD555ZTiNo8DYDe3Ex+pIudJ+ByVPuJqteh/mJniawucrdWnc0t7RjU4Hx0ZC5HhoOTqq+vfRDrKg+LgfzrnXpCso+1TiNhcwrew9V7RcXCAYKMAd205HvG3gpVlEXUgtWjptKqthz7avEjyFo3ZctEVZih8RqA0nfxz0x0rBc+kOAexHK3xAUfxJ/Cub8esone28dZrzz6FxpXNrv0izH8nDGn2iX/ANNR54hxG79kzMp/MGhfmwwMfE1F1F0GWW1qOcU05PsR0niXGoLf8rKqn83OW/ZG9VDi3pD6i3j/AF5P5KD/ABPyrQ4f6P7h95WSIeP12+4bfjUlxzg1rwyynuWXtZI0JQybgyHaMBem7lfAmuZnLsK3O+uOEUoLt19+CKrw7hM9/LJIoBZmHayHCjOkAasDc6QuwHTHhVrvLC14PbNdTfSyLsmdtTn2UjXwJI9rcgAnYA1scmWMfCOFIblxGQO2nZuvaSYJB8WYd1BjckDFcq4ne3XMd+EiUpCnsg7rAhO8smNjI2OgPhpGwLVJQS4mi22bTpPfl80utnj0fcvScXv3uLnvRK/bTsRs7E5WEe7pkeCDHiK/RdRfLfAorG3S3hGFUbk+07H2nY+LE/0GAAKlKmegKUpQClKUApSlAKUpQClKUApSlAfGXOx3FRN5yxaS+1bpnzUaD+7ipelcaT1ITpwmsSSfeVG49H1s3stKnuDAj8VJ/GtKX0bp9W4I+MYb+DCr3So8nHqMstnW0tYL09Dn/wD5bH/mh/2v/wClel9G3ndfdFj/AD1fTWvJO69Yyw80IPzKkj7hmnJxIfpdp/T6v7lKvfRx9G3Y3H0v1TImU+DBSDv5g7eR6V84TwS0XuXdtJDIPGSQtC/vSZcKc+Cvpb9GrXPzFbRjMsywjzmzAPkZAua9px21IyLqAjzEqH+dd3I9RbGwto6QXr6nqz4Nbx4McEY8iFGf2utb9QVzzdw+HZr61XHh2yZ/ZBzUDd+lexyVthPeOPq28LN+JAGPhmpYwaYxjFYisF7rmPPnNVqLlBO+qC0ftOyXvPc3KjuIB4RxZyzMQushdypFfLjiHHeId2C2Th8J+vK2ZSPuLKceGgH9Ktnlj0Q2luRJcsbuXr3xiPPiezydZ+2W88ChIpqWfEeZJlkk+gs1OV6lF8D2YODPJjI17KN+nsnsXLXLsFhCIbdNK9WY7s7eLO3ifwHQAAAVKqoAAAwBsAPCvtAKUpQClKUApSlAKUpQClKUApSlAKViubhY1LuwVVGST7v41W4ebzM+m1tpJh4tkIB4jOdlyCDgkH3UBaaV8FV/inMptnPb27rDnAmUh1x5tj2P1sUBYaVr2F7HMiyROGRgCCPIjI26itigFKUoBWjccHt5Pbt4X+1GrfxFb1KAjouAWqnK2sCn3QoP8tb6IFGAAB5AYr1SgFKUoBSlKAUpSgFKUoBSlKAUpSgFKUoBSlafGFYwSqntMjKpHUFhgEbjz86ApfGLh7u6eJ2CWy6Qze13Q2Nhg4dnwo2+pkez3rFbcXtYEEcSSBR0CwSAfHJUAk+ed6jOReF4huVkbWzTEMw+yrAA+alzv51XL22ui+I/UACFwrQ5kyyqSNplJ7xOBjpiq6k9xZJRjkvlpzAshIWGbbxITx92vP4VtNxCMghlfB2IMbEH44BFcpveW5pRi6jBwwKdhFHF4NnV204BG46b1n4XfvFNFarBcCNSkeszkDAVScoilMdQQHI671KEsrLLeRyvleWtVpw7yau7n+z5Q1oFe3ZyrxjOYZMaymPqqy5IBGx38av9vMHVXU5VgGB8wRkVU7aJIeGLKdTFtFxIwGWdpHUucDqSCVwPDat/kW8EtrswYJLLHqHQ6JGG3uzt5bbVIoNrjPH44GWIK81w4JSCPBdgNixyQsaA/XYgeHXavkMN5JvLJHAD9SEdo6/GWQaTtjbs9vM1VeUp/VeIcQF8ezmnn1QSybLNCAeyjjc7EoOqZzv44Jq0cz8zwWMQklYksdMcaDVJMx6LGvidx7t6A2xw8DvPLK2N8mQoNt9wmlcfLFRo5oE5K2MRucHBlz2dup985B7Ty+iV8eOKhvUmuR2/GJo4YvaWy7ULEniDcOSO3fp3T3BjoanRzHCAFtopZ8DuiCI9ngbACZtMI+GugM8XDp33nuT49yBeyXHhliWkJHmGUHyFR3HkiQdhCC13IpEXfZnTw7Z3LFkjU7lid8aRliAcrQ31xszpZx+UeJpyPtsvZxHzwr+5hUnwng8VspES4LHLuzF3kP50kjEs7e8k0BvCvtKhOZOPi2CRxoZrmXIhgU4LkdWY/UjXqznYe87UBN0qDj4nLALaK4V5p52Ks1vCRFHgZJYlu4gyBknLdQOoGCfmHtDJ2LKkEOe2un9hSvtpEOjsMHLnuqdu8QVAFjpVVsuPSaUhUNNdSZkCyAJ2ELMeze5KqAh047gXUTkeDMJDgM8kkkpMxljXEerSqoZVLdr2YAzoU4Xdm7wYZypJAmqUpQClfAa+0ApSlAKUpQCsF9CXjdVOGZSAfIkbH5HBrPSgKTyRx8SSNG+kOVAfBAzNGWSXu5LKTpU4PTIHUECA49wZPW5JOwUzgak1zspkMaBV0QiI9oCFXZZATnqp2EzzfyyI3kvLeOQu3ekERGsEDGtFIIJx/XDZIresuZYnt0a4UlCAGLxYwemWU5ATx15IA6nxoThOUHmLx9il8Ga8m1qQLNl0nKxspYHXkEXAlHUD2QK9XD3CsUW9aaUqyrEEhJZipC6tFuGUZIycjHnV44hwSxOkyJJp3xHqm0E+P0YOk/diojinN1vaROlrCqEKdAVVGtt9kVclgMbsRgeR3xS6WZ7zf0XrqTnVTfyxwvE2eauMRWlqts+CUtyWycKNEemMM3RS0hUjx7tSHo24Wbbh0CHOSDIc9cyMX39+CM1RuVeAHirRXE8UqwIwlPakZuJNssFGe7sBqJO3dUDLE9eAq4pNTjF5HBBLLN+TjRnfbOygk7eJ26Vzf0ccsres/FLy3i+mJFvBoXRHGDjVpxhmONmI3GW+sMXP0g8LkuuHXMMO8jJ3BnGoqwbTk7b6cb+dfeUuKQepwKGWIpEiNE50PEVQAo6HBUjHj8ehoCUtOFQRfk4Ik+xGq/wFeuJcQit42lmkWONBlmY4A/qfAAbk15a+1bRL2h886U+JfG4+yGNRnHOWhdwsksmpmKHJXuKFdWKCPV7LBSrHOohiM4wABXp+PtPA17dSPZ8OH5JFJS4ugfZZmB1Rq31UTDHqWx11EuVsc8Ru1eKSUCK1sYydbZ9kSKD9NcNkZJyF2G5q08T5Y7cxPJIGkilWVdUeYxoDYRY9QKrqIfOrUSq5JAAC+5Y7SWGftAZopDJrkTWDlGQBVDKEC6iVG4BySCxLUBWr69njWOS+PaXlwdNrw6Jysak/8XB+lCjd3fKLvgdCc9tAvC1CIBc8Uus4GSB1LEDP5G0jJO3u8+lkfl7E8c6yfSJG8ZaRNbHtGjLOCCoVsRgdCANgAMg/X4EVnWeKRRII2jZpYzIWDMrFsh0wTpAI6YCgABQKAqPGVktxFZPdyGa61T3lxk5SJSqtHbp9QuzrEioCdzsTitjmItb2qy9gqRxmOKystgGlZgsMlxvglWIYR5wunUSWxosc/Lp9YS6SXM6o0RaVA6lGIbCqpXQQRsQdwTq1bEfOL8uG6RRPNqZHSVMIBErxnIJiJJcHoQzHY7aTggCC4Pw/RbMO30wtma8vi2h7psd/sm27OHGwl2wgATrrXFa8e7aBpw/qHCYRpjYDRJcKvdGgYzDEdgoUa22wV6VZOMcBa6t5Yp5smRGQFE0qmoEatBYlm38W+GncnHxLlgTwiN3UlTHoHZ/RIsTo2gRavZYJpOWzgkZAOKAqthdKmeLXeu2to0K20Opu1mDD8pPvmWRgO6jEhRufOrFy7DLexrc3gKpINUVr9SND7JlH+LIRgkN3V2wAQSdnj3K63lvNDNIxaZNHaAY7PcMBGmcKupVJGctgZJwMbkMN1pVWeFcAAuiMS225VWOIz5ZLge+gMXLvBzAZ3bQrTyCTs4xiOMKioAuw1MQuS2BknpgCpmsNtbhBgEnJyWY5LHxJP+wBgDAAFZqAUpSgFKUoBSlKAVCcU5Wt5zqKlHznUm2T5lSCrH3kZrWl4rczzzQ2YhRYGCSTTBpAZCqv2aRIykgKy5YsNzgA7mpPgzXOGF0sOoHCtEWxIMDLFGyY99sam6daArvE+R5JlVPXpURegQFSB5ZVwPwr3wv0cWUT9o6meTzlwRt+gAFJ95BNbNtzZGt1eQXM9vEIXjWPU4jZleCOQk6n73ecjIA6Vsct8e9amvFV4nihlSON4zkMGhjdiWDEMQzkbY6UBPAY2FfaqfOPM8trIqwxrIsaes3eQSY7cOFJTBHfx2jDOQRE/uq1RuGAZSCCMgjcEHoR7qA9V8Iqm8r85mS3nkvQkbwr257MHDwMG7N1BYknKOhGfaXHiMyHI/Gbi6ila5SOOSOdoiqZwoVUOCSxyw1EEjbagLHSqGOZrl5bhRecOgWKd4VWZGLlVCkMT6yv52OnhU9y/wAce5sjcFUDDtQCpLRv2TuqyIdiY20hh7j18aAnqVX7DmLHDI76cAf3ZbmQIDjeMOVUEn4DJrV9Z4p2Xb9nZ+zr9V+k14xnR6xq06/D8ljPjjegLVSoC95izwyS+gAP91a5jDjbaMuFcAjxGDg/Oo6LmuUWl32qRpfWsDzNHgmNwEZo5Y98tC2MdcggqcEUBcKVEcW4wbexe6MZkZIe1KLtqIXOB1wPfvgedQPCeZpJpY1W/wCFTaiMwxORIoJGSrdq3aEDO2hc+6gLrSoPmzjRtEgcGNVe4jikaToqOTqbOoBSMdTt7q0+K83whrZLa4tpWluI4nUSLIQjatRUK+QdhucjfpQFopUJzVxaS2WAxhCZLqCBtQJ7s0gRiMEYYA7Hce6sPO3GZLSCN4jErPPFCWlBKIsr6S5Ademc9fCgLDSqXZcyzC5t4nubG5E7lNNsGV4wsbv2hBlk1JlQp6Y1Dr0q6UApSlAKUpQClKUBXZ+DXEVxJPaSxgTENNDMrFS6qEEiOpzGxVVBGGBwOh3rf4NbXK9o1zMkhcgqkcehIgBjAJYs5PUkke4CpOlAQnDeBaLm7mcIwuHjdRjJUJDHGQcjzTO3nXrgnBzBPdyZXTPIkiqu2nTDHGQdsblM7edTNKAq0fJqSSzzXLytJM/+FcTQqIlGmKMqjqGwNRJI3Lt4HFSXK/C3tYBAzh0jZlhOTkQ6j2SNnqVXC58QoqXpQFQg5IUpZdq3etidYXOmZdXaKjdMgSpE4zndCPGpjl7hTW5udTKe2uHnGM7BwoAOfHu1L0oCB4Ly8sTXDSrE5muHmU6QSFYKApJHXun76mLqHVGyLgZUqPADIwPlWalAQVjy8v8AZyWMx1KLdbZyu2QIwhK56eY8q1f7O4j2PYetW+NOj1jsm7XGMauz1aO0x45xnfT4VZ6UBB3nLy/2c9jCdKm2a2QtvjMZQM2OvXJ861ebuVfXbfQr9lcLG0aSjfAddMiNt3o2GxHwPUCrNSgNGW1k9X7OOQRyBAofT2gUgAZ05GofMVXr7lqe5CRz+qIqyJI0kMTCRjG6uNGo/QklQCctsSPHNW+lAQ/MnCWuRAAVAjuI5m1fWWMnKjbqc1445wITG3MYjQxXCTNtjKpqyowOu9TdKAhuZ+ENcrAqsq9ncw3BzncQyByox4nGK+c08GN0kKAqBHcQztq3DLE4Yr8TjHzqapQGGC0jQ5SNFJ/NUD+ArNSlAKUpQH//2Q==">
          <a:extLst>
            <a:ext uri="{FF2B5EF4-FFF2-40B4-BE49-F238E27FC236}">
              <a16:creationId xmlns:a16="http://schemas.microsoft.com/office/drawing/2014/main" id="{00000000-0008-0000-0000-00007B6F0000}"/>
            </a:ext>
          </a:extLst>
        </xdr:cNvPr>
        <xdr:cNvSpPr>
          <a:spLocks noChangeAspect="1" noChangeArrowheads="1"/>
        </xdr:cNvSpPr>
      </xdr:nvSpPr>
      <xdr:spPr bwMode="auto">
        <a:xfrm>
          <a:off x="25965150" y="5086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0</xdr:colOff>
      <xdr:row>24</xdr:row>
      <xdr:rowOff>0</xdr:rowOff>
    </xdr:from>
    <xdr:to>
      <xdr:col>31</xdr:col>
      <xdr:colOff>304800</xdr:colOff>
      <xdr:row>25</xdr:row>
      <xdr:rowOff>76200</xdr:rowOff>
    </xdr:to>
    <xdr:sp macro="" textlink="">
      <xdr:nvSpPr>
        <xdr:cNvPr id="28540" name="AutoShape 297" descr="data:image/jpeg;base64,/9j/4AAQSkZJRgABAQAAAQABAAD/2wCEAAkGBxQSEhUUExIVFhUXGBwVGBgYFh0XGxYcGBgXHBgZGRkfHCggGBonHBgXIjIhJiksLi4uHCEzODMsNygtLisBCgoKDg0OGhAQGywmHyQsLS8tMCw3LTI3LCwsLCwsLCw0LCwsNSwwLCwsKywuLDcrNCwwLCwsLCwsNCwsLCwsLP/AABEIAO8A0wMBIgACEQEDEQH/xAAcAAEAAgMBAQEAAAAAAAAAAAAABQYDBAcCAQj/xABLEAACAQMCAwQGBQkGBAUFAQABAgMABBESIQUGMRMiQVEHFDJhcYEjQnKRoTNSYoKSorHB0RUkQ8LS8FNUY5MWF0Sy4SWDlMPjCP/EABkBAQADAQEAAAAAAAAAAAAAAAACAwQBBf/EADIRAAIBAwEDCgUFAQAAAAAAAAABAgMEETEFEiETMkFRYXGBkbHwFCKh0eEVM0JSwYL/2gAMAwEAAhEDEQA/AO40pSgFKUoBSlKAUpSgFKUoBSlYby7SFGkldURBqZmOAoHiTQGalR3BuNwXas0EocI2ltipU4zgqwBGxyNt6cK4wlw86IGBglML6gBlgiPlcE5XDjrjx2oCRpUBxvmgW9wluttcTyPG02IRGcIrKpJ1yL4sOnnU8DQH2lYp7hExrdVycDUQMnyGeprLQClKUApSlAKUpQClKUApSlAKUpQClKUApSlAKUrx2g1acjVjOM746Zx5Z8aA90rn/PdozXkC3E86Wc6mBDFIYvV7nrG7lcFw3RQ2QGHvqb5I4xJLG9vcn+92rCGf9PbMcwH5si9746h4UBD85vK98sDXslpC1pJNFIjhAJoXBkaU7akWMq2kkDAbPnW5za6XvBbloZVmHYsyyJ0d4DqJUfbjO1b3OvB5Z0hltwpuLaZZkVjpEi4KSxFsHSGRmGcdQKx8mcFlgS5E6Rok87zJCrmTshKBrQtpUEFtTYAwNRGTQEby/eA8UMijuX1hDcg+BaJip+eiVPurc5SbF/xVPKeF/wBu2i/pW3y/ydBZuro8zlIzDEJZNYhjLBikYwNsqu5ycADOK25uWLR7j1lraNp8qwkIywKABSD4EACgK3xS3ml44BDMITHYKSxjEuQ9y2VwSMZ7MHPuq91riyjEpmCL2pURl8d4qCSFz5Akn51sUBQeI8Kj4lxO6jlAaO2tBbrlQ2iW6yzyJqBGtY1j8Ns1v8cu3tRw6wt5SJZHSPW2GbsbdQ0zHIILMFVd/F/OsknKD+tGZLt0hedbqWEJ3ndECBe1DAiI6VJQg5wRnBqu888Dlla9nkthKzrFZWKkdpo7QjXcHGezIkf2iAQI/IigLlypxw3qSyhAsQmkjhYHPapGdBk9wLh8e4VMq4OQCDjY+44BwfLYg/OqTx3jkXCba3soXQSlFjQybJCgwhuJz9VAx8faY48yHot4Yqpc3Ksz+sTtiRjlpUhzGJGP6TiVxjYBwBsBQF4pVf5e5ugvZ7iGEOewIzJp+jkBLLlG8RqRx79ORkVYKAUpSgFKUoBSlKAUpSgFKUoBSlRHMXG/VVjCxNNLK/ZxRKVUu2lmPeYhVAVWJJ8qA1uY+altZFhSGS5uGUy9jFjWI19qQ5IAGdgOrHYDriI4tF63HDxXhpDXEanSD3fWIs/SW0nk2QcZ9lx7818ma34wmEZ7W/tWyupdM9rJ716SQsMZ6qwPn0g+S7e7hn7NXcXMb/363nkYwzrK7N65asFwmWLHSAPEEAjJAtMvE7LitqsBkH96RtMZ2ljaPdiV+q8bjqdsjxr7yly7cRStc3s6S3DQpb/RqVTRGWIds7vKxOScADOAMVN2PBYIZJZYoUSSZtUrgbucAbn5ZwNsknqSaw8x8xW9hF2tzKEXoo6s5/NRRux/h44FAStRfGuY7W0Gbi4ji8QGbvH7KDvN8hVIlueMcV/IL/ZtqejyDNw48wo3T4d0+TGtrhPohsYzrnMt1ITlmlcgE/Bcav1i1AafE/TZYxnEUc8v6WlY1/fYN+7UFP6dm6pYpp8C1wf5Rfzrq3D+XLSD8jaQR/ZiUH5kDJrS4zyZa3BLhGgm8J7djDKPeWX2/gwIoDmMXp3kzvZRH4XBH/6jUzY+nC3OO2tJk96MkgH3lDj5V84tfXXDGA4lBHxCyY6Rcdknax5OAJVI0k9BvjP52TpqYTkbg/EYRNbxIqt0e3JiwfEFB3Qw8mXIoCZ4Hz9w+7IWK6QOdgkmYnJ8gHA1fq5qzVwvmT0LTxgtaSidf+HJhJPgG9hz8dFVvgnOPEeFSdiS+E9q3uAxAH6Oe8g2OCp0+ODQH6D4jwRGW5MQSOe4jMbTaNR2QqhYZ7wXPSqrzTm0s47NNcVrFADc3AGPokAXsYj4zyt3f0QxPUipDkn0hW3EcID2VxjJhc7nHUxt0kH3EeIFWe/sYp0Mc0aSIcEq6hlOCCMg7bEA0BxaxjmuIY7K1+hN39PIUypMeFXX4MlpGirEg2MxXOyk6+rS8XtrH1a2mufpJMRRmVtTyFRjUzeZI9o4BYgdTUbeWx4esslvDJdXd3LgMw2zg9mJHAAjgjQYx925qtyck3ztPFMbeX1vT6xenJkSLA1W8ULAhcMDpYEDGCRqAoDqNKi7XjEHb+ppJrmjjDMoy2hRgDtH6KxznBOT1qUoBSlKAUpSgFKUoBSlKAE1UJ5rfiivZ3KSW9zEe0CFtM0ZBIS4gkGzDf2lyBnBHgffpD+kgMElrdS28o+kktiGeIqylD2edTjIJOARt0Oa5xat2miFeIqXRsW8spYqH6BQ7f3iwmOMdnJrjboA3sgCwcd4ZfalR4HlvI8C04jBpTIzul2pPdXGdQwysCcDPXqQH31F8sNdG2T10Ri4GQ/ZnKnBIVvcSADj3+HQbPFb3skyq65GOiNM41uQSBnfCgAsTg4UE4OKA0OYuOmArDDH211KD2UQOAANjJK31IlyMt4nAGSa0eBcnqkvrd2/rV4d+0YdyH9C3j6RqPP2juc7mpXgfBxBrd27S4lIaaXGNRHRVG+iJckKmdhknLFmOXj/ABRbS2muH3WKNpCPPSMhR7ycD50Bmhug8jqu4jwrH9MgNp+SlSftD31s1Fcr2bRWsSybysO0lPnLIS8uM+GtmwPAYHhUrQClKUBjuIVdWR1DKwKsrDIYHYgg7EVxnj/DLjl669bs8vZSsBJESSFPgjHw/Qk6g905+t2qtDjggMEi3JTsWUq4c4BB8Pj5Y38qN4OpNvCPPL/G4b2BJ4G1Iw+ake0rDwYHYj+VQXpEhsJINF6gdsExhdpgfNG+qPMnunoc9K5dy7cS8NluBaXJaGQkLqTwB7smD0kA7ucYPiOgG/wrhFxfSEqGYk9+VycD4t4n9Eb9PCsdS647tPiz3LXY7xyty92K6On8epzTiljJbSBgTo1Ao4OGUg5XJGMMPMY8xjpXZvRh6TO3K2l6w7Y92KY7CXyR/ASeR6N02ONVy4NyZbQxNG6LMZFKSM6g6geqgfVX3fDJOK4X6R+SW4bMNOpraQnsnPVT1MbH84DcHxHvBrRS39359TzLt0HVfIZ3e33p38T9L1W+ZEvp5Ft7bFvCVDS3WQzgEkGOBPCTb222AO2Tiq96IueDexG2uGzcxLkMes0Y21/bGwbzyD4nF24/YtcW00KSGN5I2RXHVCykA7b9fKrDKVOz4pbWRNlwu2N1cA5l0thVY9ZLq5II1nB23bbGBtVl5Y42LyEyaNDq7wyJqDhXjYqwVxs65GQfEEdOlVSw5VuXiEExisLKMd6G0c65se00k5VSqHG4A1EE5atzhvN/DoJLexs1Lqzdmvq8ZaJOpJLjZxk5Zl1YySxG5oC60pSgFKUoBSlKAUrEbhQ2kkBj0B2z8PP5VlodaaFRPGuWbS8x6zbRSkdGZRqHuDDvY92cGpalDgFadvFqcyny0J7lyMn4sQD8AvvrbIr6BQCqN6U59SWVoN/WryFHH/TRw7n5EJV5rmPPF4p45wvUwEUKySO59lC6sBqboDmJfvFcbS1JRjKTxFZOnUqsXnPlnHnEjSHyRCfuJwv41A3/AKTD/g2+P0pG/wAq/wCqqpXFOPSbaWy7uppB+PD1Oi1HcU45b2w+mmVT105yx+CDvH7q5i/G+JXuyGUqfCFCi/tjf72rPYej26k3kKRA7nJ1t9y7H9qqXcyl+3E2rZNKlxuaqXYtffgyT4z6SCcrbRY/Tk/kgP4k/Kqkq3V/J/iTv5/VTP3JGPuronC/R9bR4MmqZv0jpX9kdR7iTVqggVFCoqqo6BQAB8AKjyFSp+4/At/UrS1WLWGX1v3n0OWcR9Hc62c0iyA3CpqSNBqBxuVyerEZA2ABx1FbHoP5q9Yt2tZGzJD30Pi8TH8SrHB9zJXT64BzIh4JxxZ0BELt22B0McpInT36W1MB4dytVOlGmvlR5FzeVrl5qPPZ0LwO/wBQ/N3DYLm0liuSFiK7uf8ADI9l1z9YHBHn08ax8e5qt7Vcs+pyMqiEFjnoT4KvvPyzXKeYuZJr1++cID3Y16Dy+03v+7Fehb2c6vF8F1nj3V/TocFxl1fc5vwziclleB4ziWB8qdwHA2I89LKSMdcNX6s4HxRLu3iuI/YlUOPMZ6qfeDkH3g1+eeeOSZoYIr2RdILCMr9YAglGcfVGQRjruOlXb0A8cJSezY+we3j+yxxIB7g2k/GQ1RWhGE3GLyjTQnKdNSksMsHpO4e7GJo7Wa8ZyI1iLFreIjU3ayQ5VZGPTvnT3RuD7WDgfJd2QWnuPVgwAcQENO4GMK9zpCxIN8RwoqjOxzkm78ceVbaY24DTiJzED0LhToH7WKodrHccTWC1l9aa2TMt5NPCbU3DZytsqYU6MnvYGMIBnJ3qLTo8LAqNJ1DwOc5x7/GvdVzkvl97NZw3YoskxkSKAERxKFVAF1b6m06m8NROKsdAKUpQClKUBjnhV1KuoZTsQwBB+IPWom45cTrFNcQH/pynT/221IB8AKmqVFxT1LIVpw5r99xVZuC8QX8lxLI8BJCn4tpP8K0pLPjI6XEDfAL/ADiFXelVuiuhvzZqjfzWsIPvjH/Ejn0lrxs/4y/LsR/krC/BuMP1nI/+9p/9gro9Kj8On/J+ZatqSWlOmv8Ak5i3Il9J+VuEI/Slkk/Arj8arU/CRFxWHhztntFDGRRjTlJGACnr+TxnPjXc64vzpL2XM9m58RAP+48sf8WritKfSiT2zdtYi0u5IvNr6OrVfbMsn2n0j9wA/jU3ZcuWsO6W8YI8Supv2myfxqUpVsaUI6JGSpe3FTnzb8f8FKVE8R5ltYM9pOgI+qDrb9lcmroxlJ4ismOU4xWZPBLUqg8S9JkYyIIWc/nOdI+OBkn8KqPFOcLy47plKg7aIhoB92R3j8Ca2U9n1Za8O8wVdp0IcE8vsOqcZ5mtrXPaSjV+Yvef7h0+JwK5Rz1xxOIvGWgAWLVoLHLHVjOrwx3Rtv061n4RyTdz4PZ9kp+tJ3fuX2j92PfVvi9G8CwSqzs8rxsqvnSEZlIDKo8QTncnpV+5a2/Oe8/fh5mdzvLnhFbkffj5FD4By7PeMREo0qcM7HCrsDjzJwRsPMV1Llrk6C0w35SX89h0+wv1fjuffXNv/wDPvEiJbq3bqyLOAeoKHRJn396MfKu2Vmr3tSrwXBGu22fTo8Xxl1sgueeFetWFzDjLNGSn2078f7yrXAfRTxLseKWrZwshMLe8SKQo/bEf3V+kLy9VNureX9a/KtmOwvhjbsbsY9winGP/AG150a0JTcE+K1PR3Glln61rmfOHNN3bC4zxHhkLRh2ihUGSdwuTGrBnAV2AA9kgE+NdMqp8SvTDcSdjweSVyQTOggQSEqu+tnDEj2dx9WrSBE8k8ZWWdD6/fXZdSMm07G3XbVliIlAPdwDqIyffXQqrFhxy/klRX4S0UZIDSPdQkqPEhEyW+GRVnoBSlKAVingDeJB8GU4I/qPccj3VlpQETO13FugjuF8iexk+/BRj8kFaE3OKRbXFvcQe9o9SfJlJBqy0Iq1Tj/KPlw/H0KpQl/GXnx/P1ICDnSxfpcKPtKy/xUVsrzLaH/1UPzkUfxNe7vl61lyXt4iT1OgA/eMGombkCybpGy/Zkb+ZNWL4d67y8mVP4labr819yV/8R2n/ADUH/dX+tY35osx/6qL5OD/CoJ/RpanpJOP1k/0V4/8ALK3/AONN96f6KmoWv9n5FbqXf9I+ZLS88WK/4+fgjn8QuK5Z6RLxLu/trq3b8kqatQKkmKUyLgfrGugL6NLXxknP6yf6Kq3pR5XSxs1nttWVlVZCx1dxwQDjGAdZQfOpYs1/ZkM30tFFeZMXXpP/AOHbfN3/AMoX+dQ116QbyTZCkeemhMn94tVl9HfCrS54fbzm3jZ2TEhYasuhKSHB2GWUmrnbWkcYxHGiDyVQv8BUviLaPNp57/bIu2u58+rju9o441pxK79pblwfzsqny1YWpGw9G9y+O0aOIeWdbD5Db96us0o9o1MYgkhHZdLOZtyfaUnh/o2t0wZXklPl7Cn5DvfvVaOHcHgg/IwonhkL3j8W6n5mt6lZKlepU50mbadvSp8yKQpWKa4VPaYD+P3VHXHFvBB8z/SsNe8o0ee+PV0mqFKc9Ecf5QjNrzJOgB065wxAJCJIDKmryGQg+JFdfu+KE7JsPPx+XlUNLcRpINTIsk7gDOFaV8AD3scAD3AeQqeteFgbvv7h0/8AmvMlc3N38tFbsev8/Y0qnTpcZvLNC1tGkPu8WP8Avc1+ceORf/UblV/5yVR/+QwFfq7YDyAr8scCX1visRXftrwS/qmbtG/dzXoWllC3XDi3qyirWdR9h+qKrvG7DiDSM9vfRxx42ia1EhyBv3+0BOT7qsVVFOdAs1yZuwhtLdmiMrTfSF0C7djpzg6jjck4G24rYUlV4FzzcytZj1+0lknkjSW2W3ZZYw28oJ7TYoA2SRjausVVeDc3xzzxobO5g7bV2Mk0IRZtALEDvFlJUFgGAyAatVAKUpQClKUApSvLID/vH41x56AeqVgaN/qv8mGfxGDWJpJh9RW+Bx/GqpVt3WL8s+mSahnRo3KVHNfuOsJ+8/0rG3FyP8P97/4qiW0LePObXg/sTVCb0XoStRXNXCBeWc9ucAyRlVJ+q3VG+TBT8q8njB/NH314PF38Av4/1qp7Vtlo/oyStqnUc+9AXFj2dzZvkPG/aqp6gN3ZF/Vdd/e9dbrn0PB7W1unvQBFNJq1OZCqnXgv3SdO5GTt13qxgzPv3yD8gai9qwfMhJ+B34Z9LSJ1mA6kD41ryX8Y+sD8N/4VFrw2Q9QB8T/TNbEfCPN/uH8658Vdz5lLHf7R3kqUedLyPUnFx9VSfjtWpJfyNsDj3L/vNSUfDIx4E/E1tJGF6AD4DFRdreVf3KmF1L2v9HKUo82Oe8g4uHyN4Y97f7zW9BwpR7R1fgKkKVfR2ZQp8Wsvt+2hCdzOXYcX5rhH/iezAGO7CdvcZj/Ku0Vx3iMqNzSHd1VbeIM5Y4A+gbH4zrVg5h59JylqMDoZGG/6qnp8T9w61uclFGC5u6VBZm/DpZv+k3m5LK0mCnM7IVUD6hcaVZvLGc48fhvXKPQFwjtb8zEd23QtnyeQdmn7va/dUTz+7h1ikyDjtn1HvZbOnV4g4y2Dvuprs/oe5dNnw9WdcS3B7Zh4qpAEa+7CYJHgWakcvizlrOpUhvzWM6LsLzUFxfh9ikq3E1vE05PcfsO0lYr00hVLsQMbgbe6p2oHmjgrXAGnSwKNG6MdOQ5UghtDdCo7uAG23GMGRpMlnwq2kn9dTU8hBUEyOVQgBGCxMdMb93Se6DkEHfNTVRXLnDGt4yHI1O2tgpyqnSiYU4G2EB6DcnAAwKlaAUpSgFKUoBSlKAUpWvK7ruF1jyBCt8ge6fvFDjeDYpUVLzBChxKXiP8A1EZR8nxoPyNZ4uM27ezcRH4SL/DNc3kQVWDeN5G7ivtYluUPR1P6wr726/nL94oTyiD555ZTiNo8DYDe3Ex+pIudJ+ByVPuJqteh/mJniawucrdWnc0t7RjU4Hx0ZC5HhoOTqq+vfRDrKg+LgfzrnXpCso+1TiNhcwrew9V7RcXCAYKMAd205HvG3gpVlEXUgtWjptKqthz7avEjyFo3ZctEVZih8RqA0nfxz0x0rBc+kOAexHK3xAUfxJ/Cub8esone28dZrzz6FxpXNrv0izH8nDGn2iX/ANNR54hxG79kzMp/MGhfmwwMfE1F1F0GWW1qOcU05PsR0niXGoLf8rKqn83OW/ZG9VDi3pD6i3j/AF5P5KD/ABPyrQ4f6P7h95WSIeP12+4bfjUlxzg1rwyynuWXtZI0JQybgyHaMBem7lfAmuZnLsK3O+uOEUoLt19+CKrw7hM9/LJIoBZmHayHCjOkAasDc6QuwHTHhVrvLC14PbNdTfSyLsmdtTn2UjXwJI9rcgAnYA1scmWMfCOFIblxGQO2nZuvaSYJB8WYd1BjckDFcq4ne3XMd+EiUpCnsg7rAhO8smNjI2OgPhpGwLVJQS4mi22bTpPfl80utnj0fcvScXv3uLnvRK/bTsRs7E5WEe7pkeCDHiK/RdRfLfAorG3S3hGFUbk+07H2nY+LE/0GAAKlKmegKUpQClKUApSlAKUpQClKUApSlAfGXOx3FRN5yxaS+1bpnzUaD+7ipelcaT1ITpwmsSSfeVG49H1s3stKnuDAj8VJ/GtKX0bp9W4I+MYb+DCr3So8nHqMstnW0tYL09Dn/wD5bH/mh/2v/wClel9G3ndfdFj/AD1fTWvJO69Yyw80IPzKkj7hmnJxIfpdp/T6v7lKvfRx9G3Y3H0v1TImU+DBSDv5g7eR6V84TwS0XuXdtJDIPGSQtC/vSZcKc+Cvpb9GrXPzFbRjMsywjzmzAPkZAua9px21IyLqAjzEqH+dd3I9RbGwto6QXr6nqz4Nbx4McEY8iFGf2utb9QVzzdw+HZr61XHh2yZ/ZBzUDd+lexyVthPeOPq28LN+JAGPhmpYwaYxjFYisF7rmPPnNVqLlBO+qC0ftOyXvPc3KjuIB4RxZyzMQushdypFfLjiHHeId2C2Th8J+vK2ZSPuLKceGgH9Ktnlj0Q2luRJcsbuXr3xiPPiezydZ+2W88ChIpqWfEeZJlkk+gs1OV6lF8D2YODPJjI17KN+nsnsXLXLsFhCIbdNK9WY7s7eLO3ifwHQAAAVKqoAAAwBsAPCvtAKUpQClKUApSlAKUpQClKUApSlAKViubhY1LuwVVGST7v41W4ebzM+m1tpJh4tkIB4jOdlyCDgkH3UBaaV8FV/inMptnPb27rDnAmUh1x5tj2P1sUBYaVr2F7HMiyROGRgCCPIjI26itigFKUoBWjccHt5Pbt4X+1GrfxFb1KAjouAWqnK2sCn3QoP8tb6IFGAAB5AYr1SgFKUoBSlKAUpSgFKUoBSlKAUpSgFKUoBSlafGFYwSqntMjKpHUFhgEbjz86ApfGLh7u6eJ2CWy6Qze13Q2Nhg4dnwo2+pkez3rFbcXtYEEcSSBR0CwSAfHJUAk+ed6jOReF4huVkbWzTEMw+yrAA+alzv51XL22ui+I/UACFwrQ5kyyqSNplJ7xOBjpiq6k9xZJRjkvlpzAshIWGbbxITx92vP4VtNxCMghlfB2IMbEH44BFcpveW5pRi6jBwwKdhFHF4NnV204BG46b1n4XfvFNFarBcCNSkeszkDAVScoilMdQQHI671KEsrLLeRyvleWtVpw7yau7n+z5Q1oFe3ZyrxjOYZMaymPqqy5IBGx38av9vMHVXU5VgGB8wRkVU7aJIeGLKdTFtFxIwGWdpHUucDqSCVwPDat/kW8EtrswYJLLHqHQ6JGG3uzt5bbVIoNrjPH44GWIK81w4JSCPBdgNixyQsaA/XYgeHXavkMN5JvLJHAD9SEdo6/GWQaTtjbs9vM1VeUp/VeIcQF8ezmnn1QSybLNCAeyjjc7EoOqZzv44Jq0cz8zwWMQklYksdMcaDVJMx6LGvidx7t6A2xw8DvPLK2N8mQoNt9wmlcfLFRo5oE5K2MRucHBlz2dup985B7Ty+iV8eOKhvUmuR2/GJo4YvaWy7ULEniDcOSO3fp3T3BjoanRzHCAFtopZ8DuiCI9ngbACZtMI+GugM8XDp33nuT49yBeyXHhliWkJHmGUHyFR3HkiQdhCC13IpEXfZnTw7Z3LFkjU7lid8aRliAcrQ31xszpZx+UeJpyPtsvZxHzwr+5hUnwng8VspES4LHLuzF3kP50kjEs7e8k0BvCvtKhOZOPi2CRxoZrmXIhgU4LkdWY/UjXqznYe87UBN0qDj4nLALaK4V5p52Ks1vCRFHgZJYlu4gyBknLdQOoGCfmHtDJ2LKkEOe2un9hSvtpEOjsMHLnuqdu8QVAFjpVVsuPSaUhUNNdSZkCyAJ2ELMeze5KqAh047gXUTkeDMJDgM8kkkpMxljXEerSqoZVLdr2YAzoU4Xdm7wYZypJAmqUpQClfAa+0ApSlAKUpQCsF9CXjdVOGZSAfIkbH5HBrPSgKTyRx8SSNG+kOVAfBAzNGWSXu5LKTpU4PTIHUECA49wZPW5JOwUzgak1zspkMaBV0QiI9oCFXZZATnqp2EzzfyyI3kvLeOQu3ekERGsEDGtFIIJx/XDZIresuZYnt0a4UlCAGLxYwemWU5ATx15IA6nxoThOUHmLx9il8Ga8m1qQLNl0nKxspYHXkEXAlHUD2QK9XD3CsUW9aaUqyrEEhJZipC6tFuGUZIycjHnV44hwSxOkyJJp3xHqm0E+P0YOk/diojinN1vaROlrCqEKdAVVGtt9kVclgMbsRgeR3xS6WZ7zf0XrqTnVTfyxwvE2eauMRWlqts+CUtyWycKNEemMM3RS0hUjx7tSHo24Wbbh0CHOSDIc9cyMX39+CM1RuVeAHirRXE8UqwIwlPakZuJNssFGe7sBqJO3dUDLE9eAq4pNTjF5HBBLLN+TjRnfbOygk7eJ26Vzf0ccsres/FLy3i+mJFvBoXRHGDjVpxhmONmI3GW+sMXP0g8LkuuHXMMO8jJ3BnGoqwbTk7b6cb+dfeUuKQepwKGWIpEiNE50PEVQAo6HBUjHj8ehoCUtOFQRfk4Ik+xGq/wFeuJcQit42lmkWONBlmY4A/qfAAbk15a+1bRL2h886U+JfG4+yGNRnHOWhdwsksmpmKHJXuKFdWKCPV7LBSrHOohiM4wABXp+PtPA17dSPZ8OH5JFJS4ugfZZmB1Rq31UTDHqWx11EuVsc8Ru1eKSUCK1sYydbZ9kSKD9NcNkZJyF2G5q08T5Y7cxPJIGkilWVdUeYxoDYRY9QKrqIfOrUSq5JAAC+5Y7SWGftAZopDJrkTWDlGQBVDKEC6iVG4BySCxLUBWr69njWOS+PaXlwdNrw6Jysak/8XB+lCjd3fKLvgdCc9tAvC1CIBc8Uus4GSB1LEDP5G0jJO3u8+lkfl7E8c6yfSJG8ZaRNbHtGjLOCCoVsRgdCANgAMg/X4EVnWeKRRII2jZpYzIWDMrFsh0wTpAI6YCgABQKAqPGVktxFZPdyGa61T3lxk5SJSqtHbp9QuzrEioCdzsTitjmItb2qy9gqRxmOKystgGlZgsMlxvglWIYR5wunUSWxosc/Lp9YS6SXM6o0RaVA6lGIbCqpXQQRsQdwTq1bEfOL8uG6RRPNqZHSVMIBErxnIJiJJcHoQzHY7aTggCC4Pw/RbMO30wtma8vi2h7psd/sm27OHGwl2wgATrrXFa8e7aBpw/qHCYRpjYDRJcKvdGgYzDEdgoUa22wV6VZOMcBa6t5Yp5smRGQFE0qmoEatBYlm38W+GncnHxLlgTwiN3UlTHoHZ/RIsTo2gRavZYJpOWzgkZAOKAqthdKmeLXeu2to0K20Opu1mDD8pPvmWRgO6jEhRufOrFy7DLexrc3gKpINUVr9SND7JlH+LIRgkN3V2wAQSdnj3K63lvNDNIxaZNHaAY7PcMBGmcKupVJGctgZJwMbkMN1pVWeFcAAuiMS225VWOIz5ZLge+gMXLvBzAZ3bQrTyCTs4xiOMKioAuw1MQuS2BknpgCpmsNtbhBgEnJyWY5LHxJP+wBgDAAFZqAUpSgFKUoBSlKAVCcU5Wt5zqKlHznUm2T5lSCrH3kZrWl4rczzzQ2YhRYGCSTTBpAZCqv2aRIykgKy5YsNzgA7mpPgzXOGF0sOoHCtEWxIMDLFGyY99sam6daArvE+R5JlVPXpURegQFSB5ZVwPwr3wv0cWUT9o6meTzlwRt+gAFJ95BNbNtzZGt1eQXM9vEIXjWPU4jZleCOQk6n73ecjIA6Vsct8e9amvFV4nihlSON4zkMGhjdiWDEMQzkbY6UBPAY2FfaqfOPM8trIqwxrIsaes3eQSY7cOFJTBHfx2jDOQRE/uq1RuGAZSCCMgjcEHoR7qA9V8Iqm8r85mS3nkvQkbwr257MHDwMG7N1BYknKOhGfaXHiMyHI/Gbi6ila5SOOSOdoiqZwoVUOCSxyw1EEjbagLHSqGOZrl5bhRecOgWKd4VWZGLlVCkMT6yv52OnhU9y/wAce5sjcFUDDtQCpLRv2TuqyIdiY20hh7j18aAnqVX7DmLHDI76cAf3ZbmQIDjeMOVUEn4DJrV9Z4p2Xb9nZ+zr9V+k14xnR6xq06/D8ljPjjegLVSoC95izwyS+gAP91a5jDjbaMuFcAjxGDg/Oo6LmuUWl32qRpfWsDzNHgmNwEZo5Y98tC2MdcggqcEUBcKVEcW4wbexe6MZkZIe1KLtqIXOB1wPfvgedQPCeZpJpY1W/wCFTaiMwxORIoJGSrdq3aEDO2hc+6gLrSoPmzjRtEgcGNVe4jikaToqOTqbOoBSMdTt7q0+K83whrZLa4tpWluI4nUSLIQjatRUK+QdhucjfpQFopUJzVxaS2WAxhCZLqCBtQJ7s0gRiMEYYA7Hce6sPO3GZLSCN4jErPPFCWlBKIsr6S5Ademc9fCgLDSqXZcyzC5t4nubG5E7lNNsGV4wsbv2hBlk1JlQp6Y1Dr0q6UApSlAKUpQClKUBXZ+DXEVxJPaSxgTENNDMrFS6qEEiOpzGxVVBGGBwOh3rf4NbXK9o1zMkhcgqkcehIgBjAJYs5PUkke4CpOlAQnDeBaLm7mcIwuHjdRjJUJDHGQcjzTO3nXrgnBzBPdyZXTPIkiqu2nTDHGQdsblM7edTNKAq0fJqSSzzXLytJM/+FcTQqIlGmKMqjqGwNRJI3Lt4HFSXK/C3tYBAzh0jZlhOTkQ6j2SNnqVXC58QoqXpQFQg5IUpZdq3etidYXOmZdXaKjdMgSpE4zndCPGpjl7hTW5udTKe2uHnGM7BwoAOfHu1L0oCB4Ly8sTXDSrE5muHmU6QSFYKApJHXun76mLqHVGyLgZUqPADIwPlWalAQVjy8v8AZyWMx1KLdbZyu2QIwhK56eY8q1f7O4j2PYetW+NOj1jsm7XGMauz1aO0x45xnfT4VZ6UBB3nLy/2c9jCdKm2a2QtvjMZQM2OvXJ861ebuVfXbfQr9lcLG0aSjfAddMiNt3o2GxHwPUCrNSgNGW1k9X7OOQRyBAofT2gUgAZ05GofMVXr7lqe5CRz+qIqyJI0kMTCRjG6uNGo/QklQCctsSPHNW+lAQ/MnCWuRAAVAjuI5m1fWWMnKjbqc1445wITG3MYjQxXCTNtjKpqyowOu9TdKAhuZ+ENcrAqsq9ncw3BzncQyByox4nGK+c08GN0kKAqBHcQztq3DLE4Yr8TjHzqapQGGC0jQ5SNFJ/NUD+ArNSlAKUpQH//2Q==">
          <a:extLst>
            <a:ext uri="{FF2B5EF4-FFF2-40B4-BE49-F238E27FC236}">
              <a16:creationId xmlns:a16="http://schemas.microsoft.com/office/drawing/2014/main" id="{00000000-0008-0000-0000-00007C6F0000}"/>
            </a:ext>
          </a:extLst>
        </xdr:cNvPr>
        <xdr:cNvSpPr>
          <a:spLocks noChangeAspect="1" noChangeArrowheads="1"/>
        </xdr:cNvSpPr>
      </xdr:nvSpPr>
      <xdr:spPr bwMode="auto">
        <a:xfrm>
          <a:off x="27327225" y="668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50</xdr:col>
      <xdr:colOff>241300</xdr:colOff>
      <xdr:row>0</xdr:row>
      <xdr:rowOff>0</xdr:rowOff>
    </xdr:from>
    <xdr:to>
      <xdr:col>51</xdr:col>
      <xdr:colOff>1057275</xdr:colOff>
      <xdr:row>0</xdr:row>
      <xdr:rowOff>1533525</xdr:rowOff>
    </xdr:to>
    <xdr:pic>
      <xdr:nvPicPr>
        <xdr:cNvPr id="28542" name="Picture 2">
          <a:extLst>
            <a:ext uri="{FF2B5EF4-FFF2-40B4-BE49-F238E27FC236}">
              <a16:creationId xmlns:a16="http://schemas.microsoft.com/office/drawing/2014/main" id="{00000000-0008-0000-0000-00007E6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09400" y="0"/>
          <a:ext cx="2327275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88</xdr:col>
      <xdr:colOff>345168</xdr:colOff>
      <xdr:row>0</xdr:row>
      <xdr:rowOff>68036</xdr:rowOff>
    </xdr:from>
    <xdr:to>
      <xdr:col>89</xdr:col>
      <xdr:colOff>1043669</xdr:colOff>
      <xdr:row>0</xdr:row>
      <xdr:rowOff>1582511</xdr:rowOff>
    </xdr:to>
    <xdr:pic>
      <xdr:nvPicPr>
        <xdr:cNvPr id="28545" name="Picture 11">
          <a:extLst>
            <a:ext uri="{FF2B5EF4-FFF2-40B4-BE49-F238E27FC236}">
              <a16:creationId xmlns:a16="http://schemas.microsoft.com/office/drawing/2014/main" id="{00000000-0008-0000-0000-0000816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68882" y="68036"/>
          <a:ext cx="2181680" cy="151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11</xdr:row>
      <xdr:rowOff>0</xdr:rowOff>
    </xdr:from>
    <xdr:to>
      <xdr:col>25</xdr:col>
      <xdr:colOff>304800</xdr:colOff>
      <xdr:row>12</xdr:row>
      <xdr:rowOff>76200</xdr:rowOff>
    </xdr:to>
    <xdr:sp macro="" textlink="">
      <xdr:nvSpPr>
        <xdr:cNvPr id="2854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36F0000}"/>
            </a:ext>
          </a:extLst>
        </xdr:cNvPr>
        <xdr:cNvSpPr>
          <a:spLocks noChangeAspect="1" noChangeArrowheads="1"/>
        </xdr:cNvSpPr>
      </xdr:nvSpPr>
      <xdr:spPr bwMode="auto">
        <a:xfrm>
          <a:off x="217265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304800</xdr:colOff>
      <xdr:row>12</xdr:row>
      <xdr:rowOff>76200</xdr:rowOff>
    </xdr:to>
    <xdr:sp macro="" textlink="">
      <xdr:nvSpPr>
        <xdr:cNvPr id="2854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46F0000}"/>
            </a:ext>
          </a:extLst>
        </xdr:cNvPr>
        <xdr:cNvSpPr>
          <a:spLocks noChangeAspect="1" noChangeArrowheads="1"/>
        </xdr:cNvSpPr>
      </xdr:nvSpPr>
      <xdr:spPr bwMode="auto">
        <a:xfrm>
          <a:off x="244697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0</xdr:colOff>
      <xdr:row>11</xdr:row>
      <xdr:rowOff>0</xdr:rowOff>
    </xdr:from>
    <xdr:to>
      <xdr:col>31</xdr:col>
      <xdr:colOff>304800</xdr:colOff>
      <xdr:row>12</xdr:row>
      <xdr:rowOff>76200</xdr:rowOff>
    </xdr:to>
    <xdr:sp macro="" textlink="">
      <xdr:nvSpPr>
        <xdr:cNvPr id="2854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56F0000}"/>
            </a:ext>
          </a:extLst>
        </xdr:cNvPr>
        <xdr:cNvSpPr>
          <a:spLocks noChangeAspect="1" noChangeArrowheads="1"/>
        </xdr:cNvSpPr>
      </xdr:nvSpPr>
      <xdr:spPr bwMode="auto">
        <a:xfrm>
          <a:off x="273272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34</xdr:col>
      <xdr:colOff>0</xdr:colOff>
      <xdr:row>11</xdr:row>
      <xdr:rowOff>0</xdr:rowOff>
    </xdr:from>
    <xdr:to>
      <xdr:col>34</xdr:col>
      <xdr:colOff>304800</xdr:colOff>
      <xdr:row>12</xdr:row>
      <xdr:rowOff>76200</xdr:rowOff>
    </xdr:to>
    <xdr:sp macro="" textlink="">
      <xdr:nvSpPr>
        <xdr:cNvPr id="2855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66F0000}"/>
            </a:ext>
          </a:extLst>
        </xdr:cNvPr>
        <xdr:cNvSpPr>
          <a:spLocks noChangeAspect="1" noChangeArrowheads="1"/>
        </xdr:cNvSpPr>
      </xdr:nvSpPr>
      <xdr:spPr bwMode="auto">
        <a:xfrm>
          <a:off x="300704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37</xdr:col>
      <xdr:colOff>0</xdr:colOff>
      <xdr:row>11</xdr:row>
      <xdr:rowOff>0</xdr:rowOff>
    </xdr:from>
    <xdr:to>
      <xdr:col>37</xdr:col>
      <xdr:colOff>304800</xdr:colOff>
      <xdr:row>12</xdr:row>
      <xdr:rowOff>76200</xdr:rowOff>
    </xdr:to>
    <xdr:sp macro="" textlink="">
      <xdr:nvSpPr>
        <xdr:cNvPr id="2855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76F0000}"/>
            </a:ext>
          </a:extLst>
        </xdr:cNvPr>
        <xdr:cNvSpPr>
          <a:spLocks noChangeAspect="1" noChangeArrowheads="1"/>
        </xdr:cNvSpPr>
      </xdr:nvSpPr>
      <xdr:spPr bwMode="auto">
        <a:xfrm>
          <a:off x="329279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40</xdr:col>
      <xdr:colOff>0</xdr:colOff>
      <xdr:row>11</xdr:row>
      <xdr:rowOff>0</xdr:rowOff>
    </xdr:from>
    <xdr:to>
      <xdr:col>40</xdr:col>
      <xdr:colOff>304800</xdr:colOff>
      <xdr:row>12</xdr:row>
      <xdr:rowOff>76200</xdr:rowOff>
    </xdr:to>
    <xdr:sp macro="" textlink="">
      <xdr:nvSpPr>
        <xdr:cNvPr id="2855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86F0000}"/>
            </a:ext>
          </a:extLst>
        </xdr:cNvPr>
        <xdr:cNvSpPr>
          <a:spLocks noChangeAspect="1" noChangeArrowheads="1"/>
        </xdr:cNvSpPr>
      </xdr:nvSpPr>
      <xdr:spPr bwMode="auto">
        <a:xfrm>
          <a:off x="35680650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43</xdr:col>
      <xdr:colOff>0</xdr:colOff>
      <xdr:row>11</xdr:row>
      <xdr:rowOff>0</xdr:rowOff>
    </xdr:from>
    <xdr:to>
      <xdr:col>43</xdr:col>
      <xdr:colOff>304800</xdr:colOff>
      <xdr:row>12</xdr:row>
      <xdr:rowOff>76200</xdr:rowOff>
    </xdr:to>
    <xdr:sp macro="" textlink="">
      <xdr:nvSpPr>
        <xdr:cNvPr id="2855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96F0000}"/>
            </a:ext>
          </a:extLst>
        </xdr:cNvPr>
        <xdr:cNvSpPr>
          <a:spLocks noChangeAspect="1" noChangeArrowheads="1"/>
        </xdr:cNvSpPr>
      </xdr:nvSpPr>
      <xdr:spPr bwMode="auto">
        <a:xfrm>
          <a:off x="38423850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46</xdr:col>
      <xdr:colOff>0</xdr:colOff>
      <xdr:row>11</xdr:row>
      <xdr:rowOff>0</xdr:rowOff>
    </xdr:from>
    <xdr:to>
      <xdr:col>46</xdr:col>
      <xdr:colOff>304800</xdr:colOff>
      <xdr:row>12</xdr:row>
      <xdr:rowOff>76200</xdr:rowOff>
    </xdr:to>
    <xdr:sp macro="" textlink="">
      <xdr:nvSpPr>
        <xdr:cNvPr id="2855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A6F0000}"/>
            </a:ext>
          </a:extLst>
        </xdr:cNvPr>
        <xdr:cNvSpPr>
          <a:spLocks noChangeAspect="1" noChangeArrowheads="1"/>
        </xdr:cNvSpPr>
      </xdr:nvSpPr>
      <xdr:spPr bwMode="auto">
        <a:xfrm>
          <a:off x="41167050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50</xdr:col>
      <xdr:colOff>0</xdr:colOff>
      <xdr:row>11</xdr:row>
      <xdr:rowOff>0</xdr:rowOff>
    </xdr:from>
    <xdr:to>
      <xdr:col>50</xdr:col>
      <xdr:colOff>304800</xdr:colOff>
      <xdr:row>12</xdr:row>
      <xdr:rowOff>76200</xdr:rowOff>
    </xdr:to>
    <xdr:sp macro="" textlink="">
      <xdr:nvSpPr>
        <xdr:cNvPr id="2855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B6F0000}"/>
            </a:ext>
          </a:extLst>
        </xdr:cNvPr>
        <xdr:cNvSpPr>
          <a:spLocks noChangeAspect="1" noChangeArrowheads="1"/>
        </xdr:cNvSpPr>
      </xdr:nvSpPr>
      <xdr:spPr bwMode="auto">
        <a:xfrm>
          <a:off x="45567600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56</xdr:col>
      <xdr:colOff>0</xdr:colOff>
      <xdr:row>11</xdr:row>
      <xdr:rowOff>0</xdr:rowOff>
    </xdr:from>
    <xdr:to>
      <xdr:col>56</xdr:col>
      <xdr:colOff>304800</xdr:colOff>
      <xdr:row>12</xdr:row>
      <xdr:rowOff>76200</xdr:rowOff>
    </xdr:to>
    <xdr:sp macro="" textlink="">
      <xdr:nvSpPr>
        <xdr:cNvPr id="2855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C6F0000}"/>
            </a:ext>
          </a:extLst>
        </xdr:cNvPr>
        <xdr:cNvSpPr>
          <a:spLocks noChangeAspect="1" noChangeArrowheads="1"/>
        </xdr:cNvSpPr>
      </xdr:nvSpPr>
      <xdr:spPr bwMode="auto">
        <a:xfrm>
          <a:off x="513302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64</xdr:col>
      <xdr:colOff>0</xdr:colOff>
      <xdr:row>11</xdr:row>
      <xdr:rowOff>0</xdr:rowOff>
    </xdr:from>
    <xdr:to>
      <xdr:col>64</xdr:col>
      <xdr:colOff>304800</xdr:colOff>
      <xdr:row>12</xdr:row>
      <xdr:rowOff>76200</xdr:rowOff>
    </xdr:to>
    <xdr:sp macro="" textlink="">
      <xdr:nvSpPr>
        <xdr:cNvPr id="2855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D6F0000}"/>
            </a:ext>
          </a:extLst>
        </xdr:cNvPr>
        <xdr:cNvSpPr>
          <a:spLocks noChangeAspect="1" noChangeArrowheads="1"/>
        </xdr:cNvSpPr>
      </xdr:nvSpPr>
      <xdr:spPr bwMode="auto">
        <a:xfrm>
          <a:off x="541877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66</xdr:col>
      <xdr:colOff>0</xdr:colOff>
      <xdr:row>11</xdr:row>
      <xdr:rowOff>0</xdr:rowOff>
    </xdr:from>
    <xdr:to>
      <xdr:col>67</xdr:col>
      <xdr:colOff>190501</xdr:colOff>
      <xdr:row>12</xdr:row>
      <xdr:rowOff>76200</xdr:rowOff>
    </xdr:to>
    <xdr:sp macro="" textlink="">
      <xdr:nvSpPr>
        <xdr:cNvPr id="2855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E6F0000}"/>
            </a:ext>
          </a:extLst>
        </xdr:cNvPr>
        <xdr:cNvSpPr>
          <a:spLocks noChangeAspect="1" noChangeArrowheads="1"/>
        </xdr:cNvSpPr>
      </xdr:nvSpPr>
      <xdr:spPr bwMode="auto">
        <a:xfrm>
          <a:off x="569309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66</xdr:col>
      <xdr:colOff>0</xdr:colOff>
      <xdr:row>11</xdr:row>
      <xdr:rowOff>0</xdr:rowOff>
    </xdr:from>
    <xdr:to>
      <xdr:col>67</xdr:col>
      <xdr:colOff>190501</xdr:colOff>
      <xdr:row>12</xdr:row>
      <xdr:rowOff>76200</xdr:rowOff>
    </xdr:to>
    <xdr:sp macro="" textlink="">
      <xdr:nvSpPr>
        <xdr:cNvPr id="2855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F6F0000}"/>
            </a:ext>
          </a:extLst>
        </xdr:cNvPr>
        <xdr:cNvSpPr>
          <a:spLocks noChangeAspect="1" noChangeArrowheads="1"/>
        </xdr:cNvSpPr>
      </xdr:nvSpPr>
      <xdr:spPr bwMode="auto">
        <a:xfrm>
          <a:off x="596741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67</xdr:col>
      <xdr:colOff>0</xdr:colOff>
      <xdr:row>11</xdr:row>
      <xdr:rowOff>0</xdr:rowOff>
    </xdr:from>
    <xdr:to>
      <xdr:col>67</xdr:col>
      <xdr:colOff>304800</xdr:colOff>
      <xdr:row>12</xdr:row>
      <xdr:rowOff>76200</xdr:rowOff>
    </xdr:to>
    <xdr:sp macro="" textlink="">
      <xdr:nvSpPr>
        <xdr:cNvPr id="2856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06F0000}"/>
            </a:ext>
          </a:extLst>
        </xdr:cNvPr>
        <xdr:cNvSpPr>
          <a:spLocks noChangeAspect="1" noChangeArrowheads="1"/>
        </xdr:cNvSpPr>
      </xdr:nvSpPr>
      <xdr:spPr bwMode="auto">
        <a:xfrm>
          <a:off x="624173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11</xdr:row>
      <xdr:rowOff>0</xdr:rowOff>
    </xdr:from>
    <xdr:to>
      <xdr:col>70</xdr:col>
      <xdr:colOff>304800</xdr:colOff>
      <xdr:row>12</xdr:row>
      <xdr:rowOff>76200</xdr:rowOff>
    </xdr:to>
    <xdr:sp macro="" textlink="">
      <xdr:nvSpPr>
        <xdr:cNvPr id="2856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16F0000}"/>
            </a:ext>
          </a:extLst>
        </xdr:cNvPr>
        <xdr:cNvSpPr>
          <a:spLocks noChangeAspect="1" noChangeArrowheads="1"/>
        </xdr:cNvSpPr>
      </xdr:nvSpPr>
      <xdr:spPr bwMode="auto">
        <a:xfrm>
          <a:off x="651605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73</xdr:col>
      <xdr:colOff>0</xdr:colOff>
      <xdr:row>11</xdr:row>
      <xdr:rowOff>0</xdr:rowOff>
    </xdr:from>
    <xdr:to>
      <xdr:col>73</xdr:col>
      <xdr:colOff>304800</xdr:colOff>
      <xdr:row>12</xdr:row>
      <xdr:rowOff>76200</xdr:rowOff>
    </xdr:to>
    <xdr:sp macro="" textlink="">
      <xdr:nvSpPr>
        <xdr:cNvPr id="2856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26F0000}"/>
            </a:ext>
          </a:extLst>
        </xdr:cNvPr>
        <xdr:cNvSpPr>
          <a:spLocks noChangeAspect="1" noChangeArrowheads="1"/>
        </xdr:cNvSpPr>
      </xdr:nvSpPr>
      <xdr:spPr bwMode="auto">
        <a:xfrm>
          <a:off x="679037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79</xdr:col>
      <xdr:colOff>0</xdr:colOff>
      <xdr:row>11</xdr:row>
      <xdr:rowOff>0</xdr:rowOff>
    </xdr:from>
    <xdr:to>
      <xdr:col>79</xdr:col>
      <xdr:colOff>304800</xdr:colOff>
      <xdr:row>12</xdr:row>
      <xdr:rowOff>76200</xdr:rowOff>
    </xdr:to>
    <xdr:sp macro="" textlink="">
      <xdr:nvSpPr>
        <xdr:cNvPr id="2856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46F0000}"/>
            </a:ext>
          </a:extLst>
        </xdr:cNvPr>
        <xdr:cNvSpPr>
          <a:spLocks noChangeAspect="1" noChangeArrowheads="1"/>
        </xdr:cNvSpPr>
      </xdr:nvSpPr>
      <xdr:spPr bwMode="auto">
        <a:xfrm>
          <a:off x="7352347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82</xdr:col>
      <xdr:colOff>0</xdr:colOff>
      <xdr:row>11</xdr:row>
      <xdr:rowOff>0</xdr:rowOff>
    </xdr:from>
    <xdr:to>
      <xdr:col>82</xdr:col>
      <xdr:colOff>304800</xdr:colOff>
      <xdr:row>12</xdr:row>
      <xdr:rowOff>76200</xdr:rowOff>
    </xdr:to>
    <xdr:sp macro="" textlink="">
      <xdr:nvSpPr>
        <xdr:cNvPr id="2856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56F0000}"/>
            </a:ext>
          </a:extLst>
        </xdr:cNvPr>
        <xdr:cNvSpPr>
          <a:spLocks noChangeAspect="1" noChangeArrowheads="1"/>
        </xdr:cNvSpPr>
      </xdr:nvSpPr>
      <xdr:spPr bwMode="auto">
        <a:xfrm>
          <a:off x="76314300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88</xdr:col>
      <xdr:colOff>0</xdr:colOff>
      <xdr:row>11</xdr:row>
      <xdr:rowOff>0</xdr:rowOff>
    </xdr:from>
    <xdr:to>
      <xdr:col>88</xdr:col>
      <xdr:colOff>304800</xdr:colOff>
      <xdr:row>12</xdr:row>
      <xdr:rowOff>76200</xdr:rowOff>
    </xdr:to>
    <xdr:sp macro="" textlink="">
      <xdr:nvSpPr>
        <xdr:cNvPr id="2856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66F0000}"/>
            </a:ext>
          </a:extLst>
        </xdr:cNvPr>
        <xdr:cNvSpPr>
          <a:spLocks noChangeAspect="1" noChangeArrowheads="1"/>
        </xdr:cNvSpPr>
      </xdr:nvSpPr>
      <xdr:spPr bwMode="auto">
        <a:xfrm>
          <a:off x="79057500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304800</xdr:colOff>
      <xdr:row>24</xdr:row>
      <xdr:rowOff>76200</xdr:rowOff>
    </xdr:to>
    <xdr:sp macro="" textlink="">
      <xdr:nvSpPr>
        <xdr:cNvPr id="28567" name="AutoShape 1024" descr="Image result for puerto rico open">
          <a:extLst>
            <a:ext uri="{FF2B5EF4-FFF2-40B4-BE49-F238E27FC236}">
              <a16:creationId xmlns:a16="http://schemas.microsoft.com/office/drawing/2014/main" id="{00000000-0008-0000-0000-0000976F0000}"/>
            </a:ext>
          </a:extLst>
        </xdr:cNvPr>
        <xdr:cNvSpPr>
          <a:spLocks noChangeAspect="1" noChangeArrowheads="1"/>
        </xdr:cNvSpPr>
      </xdr:nvSpPr>
      <xdr:spPr bwMode="auto">
        <a:xfrm>
          <a:off x="11239500" y="645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34</xdr:col>
      <xdr:colOff>434975</xdr:colOff>
      <xdr:row>0</xdr:row>
      <xdr:rowOff>63500</xdr:rowOff>
    </xdr:from>
    <xdr:to>
      <xdr:col>35</xdr:col>
      <xdr:colOff>600075</xdr:colOff>
      <xdr:row>0</xdr:row>
      <xdr:rowOff>1416050</xdr:rowOff>
    </xdr:to>
    <xdr:pic>
      <xdr:nvPicPr>
        <xdr:cNvPr id="28569" name="Picture 31">
          <a:extLst>
            <a:ext uri="{FF2B5EF4-FFF2-40B4-BE49-F238E27FC236}">
              <a16:creationId xmlns:a16="http://schemas.microsoft.com/office/drawing/2014/main" id="{00000000-0008-0000-0000-0000996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83675" y="63500"/>
          <a:ext cx="1727200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25</xdr:col>
      <xdr:colOff>0</xdr:colOff>
      <xdr:row>8</xdr:row>
      <xdr:rowOff>0</xdr:rowOff>
    </xdr:from>
    <xdr:ext cx="304800" cy="304800"/>
    <xdr:sp macro="" textlink="">
      <xdr:nvSpPr>
        <xdr:cNvPr id="6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219710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10</xdr:row>
      <xdr:rowOff>0</xdr:rowOff>
    </xdr:from>
    <xdr:ext cx="304800" cy="304800"/>
    <xdr:sp macro="" textlink="">
      <xdr:nvSpPr>
        <xdr:cNvPr id="6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276606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10</xdr:row>
      <xdr:rowOff>0</xdr:rowOff>
    </xdr:from>
    <xdr:ext cx="304800" cy="304800"/>
    <xdr:sp macro="" textlink="">
      <xdr:nvSpPr>
        <xdr:cNvPr id="6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306070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9</xdr:row>
      <xdr:rowOff>0</xdr:rowOff>
    </xdr:from>
    <xdr:ext cx="304800" cy="304800"/>
    <xdr:sp macro="" textlink="">
      <xdr:nvSpPr>
        <xdr:cNvPr id="6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30607000" y="32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8</xdr:row>
      <xdr:rowOff>0</xdr:rowOff>
    </xdr:from>
    <xdr:ext cx="304800" cy="304800"/>
    <xdr:sp macro="" textlink="">
      <xdr:nvSpPr>
        <xdr:cNvPr id="6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306070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6</xdr:row>
      <xdr:rowOff>0</xdr:rowOff>
    </xdr:from>
    <xdr:ext cx="304800" cy="304800"/>
    <xdr:sp macro="" textlink="">
      <xdr:nvSpPr>
        <xdr:cNvPr id="6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30607000" y="32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6</xdr:row>
      <xdr:rowOff>0</xdr:rowOff>
    </xdr:from>
    <xdr:ext cx="304800" cy="304800"/>
    <xdr:sp macro="" textlink="">
      <xdr:nvSpPr>
        <xdr:cNvPr id="6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30607000" y="32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40</xdr:col>
      <xdr:colOff>0</xdr:colOff>
      <xdr:row>37</xdr:row>
      <xdr:rowOff>0</xdr:rowOff>
    </xdr:from>
    <xdr:ext cx="304800" cy="304800"/>
    <xdr:sp macro="" textlink="">
      <xdr:nvSpPr>
        <xdr:cNvPr id="6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362204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40</xdr:col>
      <xdr:colOff>114300</xdr:colOff>
      <xdr:row>43</xdr:row>
      <xdr:rowOff>25400</xdr:rowOff>
    </xdr:from>
    <xdr:ext cx="304800" cy="304800"/>
    <xdr:sp macro="" textlink="">
      <xdr:nvSpPr>
        <xdr:cNvPr id="7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39585900" y="10591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40</xdr:col>
      <xdr:colOff>0</xdr:colOff>
      <xdr:row>58</xdr:row>
      <xdr:rowOff>0</xdr:rowOff>
    </xdr:from>
    <xdr:ext cx="304800" cy="304800"/>
    <xdr:sp macro="" textlink="">
      <xdr:nvSpPr>
        <xdr:cNvPr id="7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36220400" y="9194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19</xdr:col>
      <xdr:colOff>174625</xdr:colOff>
      <xdr:row>0</xdr:row>
      <xdr:rowOff>76200</xdr:rowOff>
    </xdr:from>
    <xdr:to>
      <xdr:col>20</xdr:col>
      <xdr:colOff>1142673</xdr:colOff>
      <xdr:row>0</xdr:row>
      <xdr:rowOff>1485900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364325" y="76200"/>
          <a:ext cx="2619048" cy="1409700"/>
        </a:xfrm>
        <a:prstGeom prst="rect">
          <a:avLst/>
        </a:prstGeom>
      </xdr:spPr>
    </xdr:pic>
    <xdr:clientData/>
  </xdr:twoCellAnchor>
  <xdr:twoCellAnchor editAs="oneCell">
    <xdr:from>
      <xdr:col>16</xdr:col>
      <xdr:colOff>504825</xdr:colOff>
      <xdr:row>0</xdr:row>
      <xdr:rowOff>63499</xdr:rowOff>
    </xdr:from>
    <xdr:to>
      <xdr:col>17</xdr:col>
      <xdr:colOff>958582</xdr:colOff>
      <xdr:row>0</xdr:row>
      <xdr:rowOff>1384300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481425" y="63499"/>
          <a:ext cx="2142857" cy="1320801"/>
        </a:xfrm>
        <a:prstGeom prst="rect">
          <a:avLst/>
        </a:prstGeom>
      </xdr:spPr>
    </xdr:pic>
    <xdr:clientData/>
  </xdr:twoCellAnchor>
  <xdr:twoCellAnchor editAs="oneCell">
    <xdr:from>
      <xdr:col>31</xdr:col>
      <xdr:colOff>101600</xdr:colOff>
      <xdr:row>0</xdr:row>
      <xdr:rowOff>25400</xdr:rowOff>
    </xdr:from>
    <xdr:to>
      <xdr:col>32</xdr:col>
      <xdr:colOff>1177568</xdr:colOff>
      <xdr:row>0</xdr:row>
      <xdr:rowOff>1485900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1203900" y="25400"/>
          <a:ext cx="2663468" cy="1460500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11</xdr:row>
      <xdr:rowOff>0</xdr:rowOff>
    </xdr:from>
    <xdr:ext cx="304800" cy="304800"/>
    <xdr:sp macro="" textlink="">
      <xdr:nvSpPr>
        <xdr:cNvPr id="7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604647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22</xdr:col>
      <xdr:colOff>517525</xdr:colOff>
      <xdr:row>0</xdr:row>
      <xdr:rowOff>63500</xdr:rowOff>
    </xdr:from>
    <xdr:ext cx="1851025" cy="1419225"/>
    <xdr:pic>
      <xdr:nvPicPr>
        <xdr:cNvPr id="78" name="Picture 1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94925" y="63500"/>
          <a:ext cx="185102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73</xdr:col>
      <xdr:colOff>436488</xdr:colOff>
      <xdr:row>0</xdr:row>
      <xdr:rowOff>81643</xdr:rowOff>
    </xdr:from>
    <xdr:ext cx="2053620" cy="1460088"/>
    <xdr:pic>
      <xdr:nvPicPr>
        <xdr:cNvPr id="79" name="Picture 57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43952" y="81643"/>
          <a:ext cx="2053620" cy="14600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60</xdr:col>
      <xdr:colOff>317500</xdr:colOff>
      <xdr:row>10</xdr:row>
      <xdr:rowOff>190500</xdr:rowOff>
    </xdr:from>
    <xdr:ext cx="304800" cy="304800"/>
    <xdr:sp macro="" textlink="">
      <xdr:nvSpPr>
        <xdr:cNvPr id="8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59905900" y="344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84</xdr:col>
      <xdr:colOff>0</xdr:colOff>
      <xdr:row>11</xdr:row>
      <xdr:rowOff>0</xdr:rowOff>
    </xdr:from>
    <xdr:ext cx="304800" cy="304800"/>
    <xdr:sp macro="" textlink="">
      <xdr:nvSpPr>
        <xdr:cNvPr id="8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747268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85</xdr:col>
      <xdr:colOff>0</xdr:colOff>
      <xdr:row>11</xdr:row>
      <xdr:rowOff>0</xdr:rowOff>
    </xdr:from>
    <xdr:ext cx="304800" cy="304800"/>
    <xdr:sp macro="" textlink="">
      <xdr:nvSpPr>
        <xdr:cNvPr id="8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48411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95</xdr:col>
      <xdr:colOff>0</xdr:colOff>
      <xdr:row>11</xdr:row>
      <xdr:rowOff>0</xdr:rowOff>
    </xdr:from>
    <xdr:ext cx="304800" cy="304800"/>
    <xdr:sp macro="" textlink="">
      <xdr:nvSpPr>
        <xdr:cNvPr id="8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807085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28</xdr:col>
      <xdr:colOff>63499</xdr:colOff>
      <xdr:row>0</xdr:row>
      <xdr:rowOff>0</xdr:rowOff>
    </xdr:from>
    <xdr:to>
      <xdr:col>29</xdr:col>
      <xdr:colOff>1206500</xdr:colOff>
      <xdr:row>0</xdr:row>
      <xdr:rowOff>1536700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219399" y="0"/>
          <a:ext cx="2730501" cy="1536700"/>
        </a:xfrm>
        <a:prstGeom prst="rect">
          <a:avLst/>
        </a:prstGeom>
      </xdr:spPr>
    </xdr:pic>
    <xdr:clientData/>
  </xdr:twoCellAnchor>
  <xdr:twoCellAnchor editAs="oneCell">
    <xdr:from>
      <xdr:col>82</xdr:col>
      <xdr:colOff>329141</xdr:colOff>
      <xdr:row>0</xdr:row>
      <xdr:rowOff>81642</xdr:rowOff>
    </xdr:from>
    <xdr:to>
      <xdr:col>83</xdr:col>
      <xdr:colOff>1135137</xdr:colOff>
      <xdr:row>0</xdr:row>
      <xdr:rowOff>1519917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0298320" y="81642"/>
          <a:ext cx="2438853" cy="1438275"/>
        </a:xfrm>
        <a:prstGeom prst="rect">
          <a:avLst/>
        </a:prstGeom>
      </xdr:spPr>
    </xdr:pic>
    <xdr:clientData/>
  </xdr:twoCellAnchor>
  <xdr:twoCellAnchor editAs="oneCell">
    <xdr:from>
      <xdr:col>43</xdr:col>
      <xdr:colOff>63500</xdr:colOff>
      <xdr:row>0</xdr:row>
      <xdr:rowOff>165101</xdr:rowOff>
    </xdr:from>
    <xdr:to>
      <xdr:col>44</xdr:col>
      <xdr:colOff>1148081</xdr:colOff>
      <xdr:row>0</xdr:row>
      <xdr:rowOff>1570827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2583100" y="165101"/>
          <a:ext cx="2468880" cy="1405726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11</xdr:row>
      <xdr:rowOff>0</xdr:rowOff>
    </xdr:from>
    <xdr:ext cx="304800" cy="304800"/>
    <xdr:sp macro="" textlink="">
      <xdr:nvSpPr>
        <xdr:cNvPr id="8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941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9</xdr:row>
      <xdr:rowOff>0</xdr:rowOff>
    </xdr:from>
    <xdr:ext cx="304800" cy="304800"/>
    <xdr:sp macro="" textlink="">
      <xdr:nvSpPr>
        <xdr:cNvPr id="8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33794700" y="32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9</xdr:row>
      <xdr:rowOff>0</xdr:rowOff>
    </xdr:from>
    <xdr:ext cx="304800" cy="304800"/>
    <xdr:sp macro="" textlink="">
      <xdr:nvSpPr>
        <xdr:cNvPr id="8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33794700" y="32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8</xdr:row>
      <xdr:rowOff>0</xdr:rowOff>
    </xdr:from>
    <xdr:ext cx="304800" cy="304800"/>
    <xdr:sp macro="" textlink="">
      <xdr:nvSpPr>
        <xdr:cNvPr id="8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33794700" y="3022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12</xdr:row>
      <xdr:rowOff>0</xdr:rowOff>
    </xdr:from>
    <xdr:ext cx="304800" cy="304800"/>
    <xdr:sp macro="" textlink="">
      <xdr:nvSpPr>
        <xdr:cNvPr id="8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422656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79</xdr:col>
      <xdr:colOff>0</xdr:colOff>
      <xdr:row>11</xdr:row>
      <xdr:rowOff>0</xdr:rowOff>
    </xdr:from>
    <xdr:ext cx="304800" cy="304800"/>
    <xdr:sp macro="" textlink="">
      <xdr:nvSpPr>
        <xdr:cNvPr id="9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756920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79</xdr:col>
      <xdr:colOff>50800</xdr:colOff>
      <xdr:row>13</xdr:row>
      <xdr:rowOff>12700</xdr:rowOff>
    </xdr:from>
    <xdr:ext cx="304800" cy="304800"/>
    <xdr:sp macro="" textlink="">
      <xdr:nvSpPr>
        <xdr:cNvPr id="9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72872600" y="394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11</xdr:row>
      <xdr:rowOff>0</xdr:rowOff>
    </xdr:from>
    <xdr:ext cx="304800" cy="304800"/>
    <xdr:sp macro="" textlink="">
      <xdr:nvSpPr>
        <xdr:cNvPr id="9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743331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82</xdr:col>
      <xdr:colOff>50800</xdr:colOff>
      <xdr:row>13</xdr:row>
      <xdr:rowOff>12700</xdr:rowOff>
    </xdr:from>
    <xdr:ext cx="304800" cy="304800"/>
    <xdr:sp macro="" textlink="">
      <xdr:nvSpPr>
        <xdr:cNvPr id="9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72872600" y="394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17</xdr:row>
      <xdr:rowOff>0</xdr:rowOff>
    </xdr:from>
    <xdr:ext cx="304800" cy="304800"/>
    <xdr:sp macro="" textlink="">
      <xdr:nvSpPr>
        <xdr:cNvPr id="9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21</xdr:row>
      <xdr:rowOff>0</xdr:rowOff>
    </xdr:from>
    <xdr:ext cx="304800" cy="304800"/>
    <xdr:sp macro="" textlink="">
      <xdr:nvSpPr>
        <xdr:cNvPr id="9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24</xdr:row>
      <xdr:rowOff>0</xdr:rowOff>
    </xdr:from>
    <xdr:ext cx="304800" cy="304800"/>
    <xdr:sp macro="" textlink="">
      <xdr:nvSpPr>
        <xdr:cNvPr id="10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29</xdr:row>
      <xdr:rowOff>0</xdr:rowOff>
    </xdr:from>
    <xdr:ext cx="304800" cy="304800"/>
    <xdr:sp macro="" textlink="">
      <xdr:nvSpPr>
        <xdr:cNvPr id="10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34</xdr:row>
      <xdr:rowOff>0</xdr:rowOff>
    </xdr:from>
    <xdr:ext cx="304800" cy="304800"/>
    <xdr:sp macro="" textlink="">
      <xdr:nvSpPr>
        <xdr:cNvPr id="10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44</xdr:row>
      <xdr:rowOff>0</xdr:rowOff>
    </xdr:from>
    <xdr:ext cx="304800" cy="304800"/>
    <xdr:sp macro="" textlink="">
      <xdr:nvSpPr>
        <xdr:cNvPr id="10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44</xdr:row>
      <xdr:rowOff>0</xdr:rowOff>
    </xdr:from>
    <xdr:ext cx="304800" cy="304800"/>
    <xdr:sp macro="" textlink="">
      <xdr:nvSpPr>
        <xdr:cNvPr id="10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45</xdr:row>
      <xdr:rowOff>0</xdr:rowOff>
    </xdr:from>
    <xdr:ext cx="304800" cy="304800"/>
    <xdr:sp macro="" textlink="">
      <xdr:nvSpPr>
        <xdr:cNvPr id="10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50</xdr:row>
      <xdr:rowOff>0</xdr:rowOff>
    </xdr:from>
    <xdr:ext cx="304800" cy="304800"/>
    <xdr:sp macro="" textlink="">
      <xdr:nvSpPr>
        <xdr:cNvPr id="11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53</xdr:row>
      <xdr:rowOff>0</xdr:rowOff>
    </xdr:from>
    <xdr:ext cx="304800" cy="304800"/>
    <xdr:sp macro="" textlink="">
      <xdr:nvSpPr>
        <xdr:cNvPr id="11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54</xdr:row>
      <xdr:rowOff>0</xdr:rowOff>
    </xdr:from>
    <xdr:ext cx="304800" cy="304800"/>
    <xdr:sp macro="" textlink="">
      <xdr:nvSpPr>
        <xdr:cNvPr id="11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54</xdr:row>
      <xdr:rowOff>0</xdr:rowOff>
    </xdr:from>
    <xdr:ext cx="304800" cy="304800"/>
    <xdr:sp macro="" textlink="">
      <xdr:nvSpPr>
        <xdr:cNvPr id="11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11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54429</xdr:colOff>
      <xdr:row>11</xdr:row>
      <xdr:rowOff>0</xdr:rowOff>
    </xdr:from>
    <xdr:ext cx="304800" cy="304800"/>
    <xdr:sp macro="" textlink="">
      <xdr:nvSpPr>
        <xdr:cNvPr id="11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10028465" y="3728357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11</xdr:row>
      <xdr:rowOff>0</xdr:rowOff>
    </xdr:from>
    <xdr:ext cx="304800" cy="304800"/>
    <xdr:sp macro="" textlink="">
      <xdr:nvSpPr>
        <xdr:cNvPr id="12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11</xdr:row>
      <xdr:rowOff>0</xdr:rowOff>
    </xdr:from>
    <xdr:ext cx="304800" cy="304800"/>
    <xdr:sp macro="" textlink="">
      <xdr:nvSpPr>
        <xdr:cNvPr id="12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11</xdr:row>
      <xdr:rowOff>0</xdr:rowOff>
    </xdr:from>
    <xdr:ext cx="304800" cy="304800"/>
    <xdr:sp macro="" textlink="">
      <xdr:nvSpPr>
        <xdr:cNvPr id="12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22</xdr:col>
      <xdr:colOff>0</xdr:colOff>
      <xdr:row>11</xdr:row>
      <xdr:rowOff>0</xdr:rowOff>
    </xdr:from>
    <xdr:ext cx="304800" cy="304800"/>
    <xdr:sp macro="" textlink="">
      <xdr:nvSpPr>
        <xdr:cNvPr id="12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28</xdr:col>
      <xdr:colOff>0</xdr:colOff>
      <xdr:row>11</xdr:row>
      <xdr:rowOff>0</xdr:rowOff>
    </xdr:from>
    <xdr:ext cx="304800" cy="304800"/>
    <xdr:sp macro="" textlink="">
      <xdr:nvSpPr>
        <xdr:cNvPr id="12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11</xdr:row>
      <xdr:rowOff>0</xdr:rowOff>
    </xdr:from>
    <xdr:ext cx="304800" cy="304800"/>
    <xdr:sp macro="" textlink="">
      <xdr:nvSpPr>
        <xdr:cNvPr id="12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11</xdr:row>
      <xdr:rowOff>0</xdr:rowOff>
    </xdr:from>
    <xdr:ext cx="304800" cy="304800"/>
    <xdr:sp macro="" textlink="">
      <xdr:nvSpPr>
        <xdr:cNvPr id="12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37</xdr:col>
      <xdr:colOff>0</xdr:colOff>
      <xdr:row>11</xdr:row>
      <xdr:rowOff>0</xdr:rowOff>
    </xdr:from>
    <xdr:ext cx="304800" cy="304800"/>
    <xdr:sp macro="" textlink="">
      <xdr:nvSpPr>
        <xdr:cNvPr id="12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40</xdr:col>
      <xdr:colOff>0</xdr:colOff>
      <xdr:row>11</xdr:row>
      <xdr:rowOff>0</xdr:rowOff>
    </xdr:from>
    <xdr:ext cx="304800" cy="304800"/>
    <xdr:sp macro="" textlink="">
      <xdr:nvSpPr>
        <xdr:cNvPr id="13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11</xdr:row>
      <xdr:rowOff>0</xdr:rowOff>
    </xdr:from>
    <xdr:ext cx="304800" cy="304800"/>
    <xdr:sp macro="" textlink="">
      <xdr:nvSpPr>
        <xdr:cNvPr id="13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46</xdr:col>
      <xdr:colOff>0</xdr:colOff>
      <xdr:row>11</xdr:row>
      <xdr:rowOff>0</xdr:rowOff>
    </xdr:from>
    <xdr:ext cx="304800" cy="304800"/>
    <xdr:sp macro="" textlink="">
      <xdr:nvSpPr>
        <xdr:cNvPr id="13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50</xdr:col>
      <xdr:colOff>0</xdr:colOff>
      <xdr:row>11</xdr:row>
      <xdr:rowOff>0</xdr:rowOff>
    </xdr:from>
    <xdr:ext cx="304800" cy="304800"/>
    <xdr:sp macro="" textlink="">
      <xdr:nvSpPr>
        <xdr:cNvPr id="13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53</xdr:col>
      <xdr:colOff>0</xdr:colOff>
      <xdr:row>11</xdr:row>
      <xdr:rowOff>0</xdr:rowOff>
    </xdr:from>
    <xdr:ext cx="304800" cy="304800"/>
    <xdr:sp macro="" textlink="">
      <xdr:nvSpPr>
        <xdr:cNvPr id="13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56</xdr:col>
      <xdr:colOff>0</xdr:colOff>
      <xdr:row>11</xdr:row>
      <xdr:rowOff>0</xdr:rowOff>
    </xdr:from>
    <xdr:ext cx="304800" cy="304800"/>
    <xdr:sp macro="" textlink="">
      <xdr:nvSpPr>
        <xdr:cNvPr id="13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0</xdr:colOff>
      <xdr:row>11</xdr:row>
      <xdr:rowOff>0</xdr:rowOff>
    </xdr:from>
    <xdr:ext cx="304800" cy="304800"/>
    <xdr:sp macro="" textlink="">
      <xdr:nvSpPr>
        <xdr:cNvPr id="13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64</xdr:col>
      <xdr:colOff>0</xdr:colOff>
      <xdr:row>11</xdr:row>
      <xdr:rowOff>0</xdr:rowOff>
    </xdr:from>
    <xdr:ext cx="304800" cy="304800"/>
    <xdr:sp macro="" textlink="">
      <xdr:nvSpPr>
        <xdr:cNvPr id="13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67</xdr:col>
      <xdr:colOff>0</xdr:colOff>
      <xdr:row>11</xdr:row>
      <xdr:rowOff>0</xdr:rowOff>
    </xdr:from>
    <xdr:ext cx="304800" cy="304800"/>
    <xdr:sp macro="" textlink="">
      <xdr:nvSpPr>
        <xdr:cNvPr id="13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11</xdr:row>
      <xdr:rowOff>0</xdr:rowOff>
    </xdr:from>
    <xdr:ext cx="304800" cy="304800"/>
    <xdr:sp macro="" textlink="">
      <xdr:nvSpPr>
        <xdr:cNvPr id="13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73</xdr:col>
      <xdr:colOff>0</xdr:colOff>
      <xdr:row>11</xdr:row>
      <xdr:rowOff>0</xdr:rowOff>
    </xdr:from>
    <xdr:ext cx="304800" cy="304800"/>
    <xdr:sp macro="" textlink="">
      <xdr:nvSpPr>
        <xdr:cNvPr id="14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76</xdr:col>
      <xdr:colOff>0</xdr:colOff>
      <xdr:row>11</xdr:row>
      <xdr:rowOff>0</xdr:rowOff>
    </xdr:from>
    <xdr:ext cx="304800" cy="304800"/>
    <xdr:sp macro="" textlink="">
      <xdr:nvSpPr>
        <xdr:cNvPr id="14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79</xdr:col>
      <xdr:colOff>0</xdr:colOff>
      <xdr:row>11</xdr:row>
      <xdr:rowOff>0</xdr:rowOff>
    </xdr:from>
    <xdr:ext cx="304800" cy="304800"/>
    <xdr:sp macro="" textlink="">
      <xdr:nvSpPr>
        <xdr:cNvPr id="14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82</xdr:col>
      <xdr:colOff>0</xdr:colOff>
      <xdr:row>11</xdr:row>
      <xdr:rowOff>0</xdr:rowOff>
    </xdr:from>
    <xdr:ext cx="304800" cy="304800"/>
    <xdr:sp macro="" textlink="">
      <xdr:nvSpPr>
        <xdr:cNvPr id="14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85</xdr:col>
      <xdr:colOff>0</xdr:colOff>
      <xdr:row>11</xdr:row>
      <xdr:rowOff>0</xdr:rowOff>
    </xdr:from>
    <xdr:ext cx="304800" cy="304800"/>
    <xdr:sp macro="" textlink="">
      <xdr:nvSpPr>
        <xdr:cNvPr id="14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88</xdr:col>
      <xdr:colOff>0</xdr:colOff>
      <xdr:row>11</xdr:row>
      <xdr:rowOff>0</xdr:rowOff>
    </xdr:from>
    <xdr:ext cx="304800" cy="304800"/>
    <xdr:sp macro="" textlink="">
      <xdr:nvSpPr>
        <xdr:cNvPr id="14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95</xdr:col>
      <xdr:colOff>0</xdr:colOff>
      <xdr:row>11</xdr:row>
      <xdr:rowOff>0</xdr:rowOff>
    </xdr:from>
    <xdr:ext cx="304800" cy="304800"/>
    <xdr:sp macro="" textlink="">
      <xdr:nvSpPr>
        <xdr:cNvPr id="14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4</xdr:col>
      <xdr:colOff>73025</xdr:colOff>
      <xdr:row>0</xdr:row>
      <xdr:rowOff>0</xdr:rowOff>
    </xdr:from>
    <xdr:to>
      <xdr:col>5</xdr:col>
      <xdr:colOff>1241068</xdr:colOff>
      <xdr:row>0</xdr:row>
      <xdr:rowOff>1600000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959225" y="0"/>
          <a:ext cx="2857143" cy="1600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25</xdr:col>
      <xdr:colOff>304800</xdr:colOff>
      <xdr:row>7</xdr:row>
      <xdr:rowOff>76201</xdr:rowOff>
    </xdr:to>
    <xdr:sp macro="" textlink="">
      <xdr:nvSpPr>
        <xdr:cNvPr id="1025" name="AutoShape 1" descr="Image result for farmers insurance golf tournament 2018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5393650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25</xdr:col>
      <xdr:colOff>0</xdr:colOff>
      <xdr:row>11</xdr:row>
      <xdr:rowOff>0</xdr:rowOff>
    </xdr:from>
    <xdr:ext cx="304800" cy="304800"/>
    <xdr:sp macro="" textlink="">
      <xdr:nvSpPr>
        <xdr:cNvPr id="15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223774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59</xdr:col>
      <xdr:colOff>312813</xdr:colOff>
      <xdr:row>0</xdr:row>
      <xdr:rowOff>27215</xdr:rowOff>
    </xdr:from>
    <xdr:to>
      <xdr:col>60</xdr:col>
      <xdr:colOff>1050782</xdr:colOff>
      <xdr:row>0</xdr:row>
      <xdr:rowOff>1576615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9082063" y="27215"/>
          <a:ext cx="2343612" cy="1549400"/>
        </a:xfrm>
        <a:prstGeom prst="rect">
          <a:avLst/>
        </a:prstGeom>
      </xdr:spPr>
    </xdr:pic>
    <xdr:clientData/>
  </xdr:twoCellAnchor>
  <xdr:twoCellAnchor editAs="oneCell">
    <xdr:from>
      <xdr:col>85</xdr:col>
      <xdr:colOff>290135</xdr:colOff>
      <xdr:row>0</xdr:row>
      <xdr:rowOff>27214</xdr:rowOff>
    </xdr:from>
    <xdr:to>
      <xdr:col>86</xdr:col>
      <xdr:colOff>1169453</xdr:colOff>
      <xdr:row>0</xdr:row>
      <xdr:rowOff>1563914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3484206" y="27214"/>
          <a:ext cx="2457747" cy="1536700"/>
        </a:xfrm>
        <a:prstGeom prst="rect">
          <a:avLst/>
        </a:prstGeom>
      </xdr:spPr>
    </xdr:pic>
    <xdr:clientData/>
  </xdr:twoCellAnchor>
  <xdr:twoCellAnchor editAs="oneCell">
    <xdr:from>
      <xdr:col>7</xdr:col>
      <xdr:colOff>263525</xdr:colOff>
      <xdr:row>0</xdr:row>
      <xdr:rowOff>88900</xdr:rowOff>
    </xdr:from>
    <xdr:to>
      <xdr:col>8</xdr:col>
      <xdr:colOff>1209373</xdr:colOff>
      <xdr:row>0</xdr:row>
      <xdr:rowOff>1507948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350125" y="88900"/>
          <a:ext cx="2419048" cy="14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88900</xdr:colOff>
      <xdr:row>0</xdr:row>
      <xdr:rowOff>0</xdr:rowOff>
    </xdr:from>
    <xdr:to>
      <xdr:col>11</xdr:col>
      <xdr:colOff>1279168</xdr:colOff>
      <xdr:row>0</xdr:row>
      <xdr:rowOff>1536700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198100" y="0"/>
          <a:ext cx="2688868" cy="1536700"/>
        </a:xfrm>
        <a:prstGeom prst="rect">
          <a:avLst/>
        </a:prstGeom>
      </xdr:spPr>
    </xdr:pic>
    <xdr:clientData/>
  </xdr:twoCellAnchor>
  <xdr:twoCellAnchor editAs="oneCell">
    <xdr:from>
      <xdr:col>13</xdr:col>
      <xdr:colOff>224065</xdr:colOff>
      <xdr:row>0</xdr:row>
      <xdr:rowOff>377371</xdr:rowOff>
    </xdr:from>
    <xdr:to>
      <xdr:col>14</xdr:col>
      <xdr:colOff>1016908</xdr:colOff>
      <xdr:row>0</xdr:row>
      <xdr:rowOff>1269517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273315" y="377371"/>
          <a:ext cx="2330450" cy="892146"/>
        </a:xfrm>
        <a:prstGeom prst="rect">
          <a:avLst/>
        </a:prstGeom>
      </xdr:spPr>
    </xdr:pic>
    <xdr:clientData/>
  </xdr:twoCellAnchor>
  <xdr:oneCellAnchor>
    <xdr:from>
      <xdr:col>92</xdr:col>
      <xdr:colOff>0</xdr:colOff>
      <xdr:row>11</xdr:row>
      <xdr:rowOff>0</xdr:rowOff>
    </xdr:from>
    <xdr:ext cx="304800" cy="304800"/>
    <xdr:sp macro="" textlink="">
      <xdr:nvSpPr>
        <xdr:cNvPr id="14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885825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92</xdr:col>
      <xdr:colOff>0</xdr:colOff>
      <xdr:row>11</xdr:row>
      <xdr:rowOff>0</xdr:rowOff>
    </xdr:from>
    <xdr:ext cx="304800" cy="304800"/>
    <xdr:sp macro="" textlink="">
      <xdr:nvSpPr>
        <xdr:cNvPr id="14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885825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76</xdr:col>
      <xdr:colOff>88446</xdr:colOff>
      <xdr:row>0</xdr:row>
      <xdr:rowOff>68037</xdr:rowOff>
    </xdr:from>
    <xdr:to>
      <xdr:col>77</xdr:col>
      <xdr:colOff>1194378</xdr:colOff>
      <xdr:row>0</xdr:row>
      <xdr:rowOff>1528537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3703089" y="68037"/>
          <a:ext cx="2616325" cy="1460500"/>
        </a:xfrm>
        <a:prstGeom prst="rect">
          <a:avLst/>
        </a:prstGeom>
      </xdr:spPr>
    </xdr:pic>
    <xdr:clientData/>
  </xdr:twoCellAnchor>
  <xdr:twoCellAnchor editAs="oneCell">
    <xdr:from>
      <xdr:col>79</xdr:col>
      <xdr:colOff>214692</xdr:colOff>
      <xdr:row>0</xdr:row>
      <xdr:rowOff>13607</xdr:rowOff>
    </xdr:from>
    <xdr:to>
      <xdr:col>80</xdr:col>
      <xdr:colOff>1216783</xdr:colOff>
      <xdr:row>0</xdr:row>
      <xdr:rowOff>1571474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6972585" y="13607"/>
          <a:ext cx="2621341" cy="1557867"/>
        </a:xfrm>
        <a:prstGeom prst="rect">
          <a:avLst/>
        </a:prstGeom>
      </xdr:spPr>
    </xdr:pic>
    <xdr:clientData/>
  </xdr:twoCellAnchor>
  <xdr:twoCellAnchor editAs="oneCell">
    <xdr:from>
      <xdr:col>56</xdr:col>
      <xdr:colOff>305859</xdr:colOff>
      <xdr:row>0</xdr:row>
      <xdr:rowOff>313267</xdr:rowOff>
    </xdr:from>
    <xdr:to>
      <xdr:col>57</xdr:col>
      <xdr:colOff>808154</xdr:colOff>
      <xdr:row>0</xdr:row>
      <xdr:rowOff>1265648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8361792" y="313267"/>
          <a:ext cx="2095238" cy="952381"/>
        </a:xfrm>
        <a:prstGeom prst="rect">
          <a:avLst/>
        </a:prstGeom>
      </xdr:spPr>
    </xdr:pic>
    <xdr:clientData/>
  </xdr:twoCellAnchor>
  <xdr:oneCellAnchor>
    <xdr:from>
      <xdr:col>25</xdr:col>
      <xdr:colOff>0</xdr:colOff>
      <xdr:row>25</xdr:row>
      <xdr:rowOff>0</xdr:rowOff>
    </xdr:from>
    <xdr:ext cx="304800" cy="302986"/>
    <xdr:sp macro="" textlink="">
      <xdr:nvSpPr>
        <xdr:cNvPr id="14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2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0</xdr:rowOff>
    </xdr:from>
    <xdr:ext cx="304800" cy="304800"/>
    <xdr:sp macro="" textlink="">
      <xdr:nvSpPr>
        <xdr:cNvPr id="15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29</xdr:row>
      <xdr:rowOff>0</xdr:rowOff>
    </xdr:from>
    <xdr:ext cx="304800" cy="302986"/>
    <xdr:sp macro="" textlink="">
      <xdr:nvSpPr>
        <xdr:cNvPr id="15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2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29</xdr:row>
      <xdr:rowOff>0</xdr:rowOff>
    </xdr:from>
    <xdr:ext cx="304800" cy="304800"/>
    <xdr:sp macro="" textlink="">
      <xdr:nvSpPr>
        <xdr:cNvPr id="15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32</xdr:row>
      <xdr:rowOff>0</xdr:rowOff>
    </xdr:from>
    <xdr:ext cx="304800" cy="302986"/>
    <xdr:sp macro="" textlink="">
      <xdr:nvSpPr>
        <xdr:cNvPr id="15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2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32</xdr:row>
      <xdr:rowOff>0</xdr:rowOff>
    </xdr:from>
    <xdr:ext cx="304800" cy="304800"/>
    <xdr:sp macro="" textlink="">
      <xdr:nvSpPr>
        <xdr:cNvPr id="15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0</xdr:rowOff>
    </xdr:from>
    <xdr:ext cx="304800" cy="302986"/>
    <xdr:sp macro="" textlink="">
      <xdr:nvSpPr>
        <xdr:cNvPr id="15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2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0</xdr:rowOff>
    </xdr:from>
    <xdr:ext cx="304800" cy="304800"/>
    <xdr:sp macro="" textlink="">
      <xdr:nvSpPr>
        <xdr:cNvPr id="15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0</xdr:rowOff>
    </xdr:from>
    <xdr:ext cx="304800" cy="302986"/>
    <xdr:sp macro="" textlink="">
      <xdr:nvSpPr>
        <xdr:cNvPr id="15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2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0</xdr:rowOff>
    </xdr:from>
    <xdr:ext cx="304800" cy="304800"/>
    <xdr:sp macro="" textlink="">
      <xdr:nvSpPr>
        <xdr:cNvPr id="15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82</xdr:row>
      <xdr:rowOff>0</xdr:rowOff>
    </xdr:from>
    <xdr:ext cx="304800" cy="302986"/>
    <xdr:sp macro="" textlink="">
      <xdr:nvSpPr>
        <xdr:cNvPr id="16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2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82</xdr:row>
      <xdr:rowOff>0</xdr:rowOff>
    </xdr:from>
    <xdr:ext cx="304800" cy="304800"/>
    <xdr:sp macro="" textlink="">
      <xdr:nvSpPr>
        <xdr:cNvPr id="16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23</xdr:row>
      <xdr:rowOff>0</xdr:rowOff>
    </xdr:from>
    <xdr:ext cx="304800" cy="302985"/>
    <xdr:sp macro="" textlink="">
      <xdr:nvSpPr>
        <xdr:cNvPr id="162" name="AutoShape 297" descr="data:image/jpeg;base64,/9j/4AAQSkZJRgABAQAAAQABAAD/2wCEAAkGBxQSEhUUExIVFhUXGBwVGBgYFh0XGxYcGBgXHBgZGRkfHCggGBonHBgXIjIhJiksLi4uHCEzODMsNygtLisBCgoKDg0OGhAQGywmHyQsLS8tMCw3LTI3LCwsLCwsLCw0LCwsNSwwLCwsKywuLDcrNCwwLCwsLCwsNCwsLCwsLP/AABEIAO8A0wMBIgACEQEDEQH/xAAcAAEAAgMBAQEAAAAAAAAAAAAABQYDBAcCAQj/xABLEAACAQMCAwQGBQkGBAUFAQABAgMABBESIQUGMRMiQVEHFDJhcYEjQnKRoTNSYoKSorHB0RUkQ8LS8FNUY5MWF0Sy4SWDlMPjCP/EABkBAQADAQEAAAAAAAAAAAAAAAACAwQBBf/EADIRAAIBAwEDCgUFAQAAAAAAAAABAgMEETEFEiETMkFRYXGBkbHwFCKh0eEVM0JSwYL/2gAMAwEAAhEDEQA/AO40pSgFKUoBSlKAUpSgFKUoBSlYby7SFGkldURBqZmOAoHiTQGalR3BuNwXas0EocI2ltipU4zgqwBGxyNt6cK4wlw86IGBglML6gBlgiPlcE5XDjrjx2oCRpUBxvmgW9wluttcTyPG02IRGcIrKpJ1yL4sOnnU8DQH2lYp7hExrdVycDUQMnyGeprLQClKUApSlAKUpQClKUApSlAKUpQClKUApSlAKUrx2g1acjVjOM746Zx5Z8aA90rn/PdozXkC3E86Wc6mBDFIYvV7nrG7lcFw3RQ2QGHvqb5I4xJLG9vcn+92rCGf9PbMcwH5si9746h4UBD85vK98sDXslpC1pJNFIjhAJoXBkaU7akWMq2kkDAbPnW5za6XvBbloZVmHYsyyJ0d4DqJUfbjO1b3OvB5Z0hltwpuLaZZkVjpEi4KSxFsHSGRmGcdQKx8mcFlgS5E6Rok87zJCrmTshKBrQtpUEFtTYAwNRGTQEby/eA8UMijuX1hDcg+BaJip+eiVPurc5SbF/xVPKeF/wBu2i/pW3y/ydBZuro8zlIzDEJZNYhjLBikYwNsqu5ycADOK25uWLR7j1lraNp8qwkIywKABSD4EACgK3xS3ml44BDMITHYKSxjEuQ9y2VwSMZ7MHPuq91riyjEpmCL2pURl8d4qCSFz5Akn51sUBQeI8Kj4lxO6jlAaO2tBbrlQ2iW6yzyJqBGtY1j8Ns1v8cu3tRw6wt5SJZHSPW2GbsbdQ0zHIILMFVd/F/OsknKD+tGZLt0hedbqWEJ3ndECBe1DAiI6VJQg5wRnBqu888Dlla9nkthKzrFZWKkdpo7QjXcHGezIkf2iAQI/IigLlypxw3qSyhAsQmkjhYHPapGdBk9wLh8e4VMq4OQCDjY+44BwfLYg/OqTx3jkXCba3soXQSlFjQybJCgwhuJz9VAx8faY48yHot4Yqpc3Ksz+sTtiRjlpUhzGJGP6TiVxjYBwBsBQF4pVf5e5ugvZ7iGEOewIzJp+jkBLLlG8RqRx79ORkVYKAUpSgFKUoBSlKAUpSgFKUoBSlRHMXG/VVjCxNNLK/ZxRKVUu2lmPeYhVAVWJJ8qA1uY+altZFhSGS5uGUy9jFjWI19qQ5IAGdgOrHYDriI4tF63HDxXhpDXEanSD3fWIs/SW0nk2QcZ9lx7818ma34wmEZ7W/tWyupdM9rJ716SQsMZ6qwPn0g+S7e7hn7NXcXMb/363nkYwzrK7N65asFwmWLHSAPEEAjJAtMvE7LitqsBkH96RtMZ2ljaPdiV+q8bjqdsjxr7yly7cRStc3s6S3DQpb/RqVTRGWIds7vKxOScADOAMVN2PBYIZJZYoUSSZtUrgbucAbn5ZwNsknqSaw8x8xW9hF2tzKEXoo6s5/NRRux/h44FAStRfGuY7W0Gbi4ji8QGbvH7KDvN8hVIlueMcV/IL/ZtqejyDNw48wo3T4d0+TGtrhPohsYzrnMt1ITlmlcgE/Bcav1i1AafE/TZYxnEUc8v6WlY1/fYN+7UFP6dm6pYpp8C1wf5Rfzrq3D+XLSD8jaQR/ZiUH5kDJrS4zyZa3BLhGgm8J7djDKPeWX2/gwIoDmMXp3kzvZRH4XBH/6jUzY+nC3OO2tJk96MkgH3lDj5V84tfXXDGA4lBHxCyY6Rcdknax5OAJVI0k9BvjP52TpqYTkbg/EYRNbxIqt0e3JiwfEFB3Qw8mXIoCZ4Hz9w+7IWK6QOdgkmYnJ8gHA1fq5qzVwvmT0LTxgtaSidf+HJhJPgG9hz8dFVvgnOPEeFSdiS+E9q3uAxAH6Oe8g2OCp0+ODQH6D4jwRGW5MQSOe4jMbTaNR2QqhYZ7wXPSqrzTm0s47NNcVrFADc3AGPokAXsYj4zyt3f0QxPUipDkn0hW3EcID2VxjJhc7nHUxt0kH3EeIFWe/sYp0Mc0aSIcEq6hlOCCMg7bEA0BxaxjmuIY7K1+hN39PIUypMeFXX4MlpGirEg2MxXOyk6+rS8XtrH1a2mufpJMRRmVtTyFRjUzeZI9o4BYgdTUbeWx4esslvDJdXd3LgMw2zg9mJHAAjgjQYx925qtyck3ztPFMbeX1vT6xenJkSLA1W8ULAhcMDpYEDGCRqAoDqNKi7XjEHb+ppJrmjjDMoy2hRgDtH6KxznBOT1qUoBSlKAUpSgFKUoBSlKAE1UJ5rfiivZ3KSW9zEe0CFtM0ZBIS4gkGzDf2lyBnBHgffpD+kgMElrdS28o+kktiGeIqylD2edTjIJOARt0Oa5xat2miFeIqXRsW8spYqH6BQ7f3iwmOMdnJrjboA3sgCwcd4ZfalR4HlvI8C04jBpTIzul2pPdXGdQwysCcDPXqQH31F8sNdG2T10Ri4GQ/ZnKnBIVvcSADj3+HQbPFb3skyq65GOiNM41uQSBnfCgAsTg4UE4OKA0OYuOmArDDH211KD2UQOAANjJK31IlyMt4nAGSa0eBcnqkvrd2/rV4d+0YdyH9C3j6RqPP2juc7mpXgfBxBrd27S4lIaaXGNRHRVG+iJckKmdhknLFmOXj/ABRbS2muH3WKNpCPPSMhR7ycD50Bmhug8jqu4jwrH9MgNp+SlSftD31s1Fcr2bRWsSybysO0lPnLIS8uM+GtmwPAYHhUrQClKUBjuIVdWR1DKwKsrDIYHYgg7EVxnj/DLjl669bs8vZSsBJESSFPgjHw/Qk6g905+t2qtDjggMEi3JTsWUq4c4BB8Pj5Y38qN4OpNvCPPL/G4b2BJ4G1Iw+ake0rDwYHYj+VQXpEhsJINF6gdsExhdpgfNG+qPMnunoc9K5dy7cS8NluBaXJaGQkLqTwB7smD0kA7ucYPiOgG/wrhFxfSEqGYk9+VycD4t4n9Eb9PCsdS647tPiz3LXY7xyty92K6On8epzTiljJbSBgTo1Ao4OGUg5XJGMMPMY8xjpXZvRh6TO3K2l6w7Y92KY7CXyR/ASeR6N02ONVy4NyZbQxNG6LMZFKSM6g6geqgfVX3fDJOK4X6R+SW4bMNOpraQnsnPVT1MbH84DcHxHvBrRS39359TzLt0HVfIZ3e33p38T9L1W+ZEvp5Ft7bFvCVDS3WQzgEkGOBPCTb222AO2Tiq96IueDexG2uGzcxLkMes0Y21/bGwbzyD4nF24/YtcW00KSGN5I2RXHVCykA7b9fKrDKVOz4pbWRNlwu2N1cA5l0thVY9ZLq5II1nB23bbGBtVl5Y42LyEyaNDq7wyJqDhXjYqwVxs65GQfEEdOlVSw5VuXiEExisLKMd6G0c65se00k5VSqHG4A1EE5atzhvN/DoJLexs1Lqzdmvq8ZaJOpJLjZxk5Zl1YySxG5oC60pSgFKUoBSlKAUrEbhQ2kkBj0B2z8PP5VlodaaFRPGuWbS8x6zbRSkdGZRqHuDDvY92cGpalDgFadvFqcyny0J7lyMn4sQD8AvvrbIr6BQCqN6U59SWVoN/WryFHH/TRw7n5EJV5rmPPF4p45wvUwEUKySO59lC6sBqboDmJfvFcbS1JRjKTxFZOnUqsXnPlnHnEjSHyRCfuJwv41A3/AKTD/g2+P0pG/wAq/wCqqpXFOPSbaWy7uppB+PD1Oi1HcU45b2w+mmVT105yx+CDvH7q5i/G+JXuyGUqfCFCi/tjf72rPYej26k3kKRA7nJ1t9y7H9qqXcyl+3E2rZNKlxuaqXYtffgyT4z6SCcrbRY/Tk/kgP4k/Kqkq3V/J/iTv5/VTP3JGPuronC/R9bR4MmqZv0jpX9kdR7iTVqggVFCoqqo6BQAB8AKjyFSp+4/At/UrS1WLWGX1v3n0OWcR9Hc62c0iyA3CpqSNBqBxuVyerEZA2ABx1FbHoP5q9Yt2tZGzJD30Pi8TH8SrHB9zJXT64BzIh4JxxZ0BELt22B0McpInT36W1MB4dytVOlGmvlR5FzeVrl5qPPZ0LwO/wBQ/N3DYLm0liuSFiK7uf8ADI9l1z9YHBHn08ax8e5qt7Vcs+pyMqiEFjnoT4KvvPyzXKeYuZJr1++cID3Y16Dy+03v+7Fehb2c6vF8F1nj3V/TocFxl1fc5vwziclleB4ziWB8qdwHA2I89LKSMdcNX6s4HxRLu3iuI/YlUOPMZ6qfeDkH3g1+eeeOSZoYIr2RdILCMr9YAglGcfVGQRjruOlXb0A8cJSezY+we3j+yxxIB7g2k/GQ1RWhGE3GLyjTQnKdNSksMsHpO4e7GJo7Wa8ZyI1iLFreIjU3ayQ5VZGPTvnT3RuD7WDgfJd2QWnuPVgwAcQENO4GMK9zpCxIN8RwoqjOxzkm78ceVbaY24DTiJzED0LhToH7WKodrHccTWC1l9aa2TMt5NPCbU3DZytsqYU6MnvYGMIBnJ3qLTo8LAqNJ1DwOc5x7/GvdVzkvl97NZw3YoskxkSKAERxKFVAF1b6m06m8NROKsdAKUpQClKUBjnhV1KuoZTsQwBB+IPWom45cTrFNcQH/pynT/221IB8AKmqVFxT1LIVpw5r99xVZuC8QX8lxLI8BJCn4tpP8K0pLPjI6XEDfAL/ADiFXelVuiuhvzZqjfzWsIPvjH/Ejn0lrxs/4y/LsR/krC/BuMP1nI/+9p/9gro9Kj8On/J+ZatqSWlOmv8Ak5i3Il9J+VuEI/Slkk/Arj8arU/CRFxWHhztntFDGRRjTlJGACnr+TxnPjXc64vzpL2XM9m58RAP+48sf8WritKfSiT2zdtYi0u5IvNr6OrVfbMsn2n0j9wA/jU3ZcuWsO6W8YI8Supv2myfxqUpVsaUI6JGSpe3FTnzb8f8FKVE8R5ltYM9pOgI+qDrb9lcmroxlJ4ismOU4xWZPBLUqg8S9JkYyIIWc/nOdI+OBkn8KqPFOcLy47plKg7aIhoB92R3j8Ca2U9n1Za8O8wVdp0IcE8vsOqcZ5mtrXPaSjV+Yvef7h0+JwK5Rz1xxOIvGWgAWLVoLHLHVjOrwx3Rtv061n4RyTdz4PZ9kp+tJ3fuX2j92PfVvi9G8CwSqzs8rxsqvnSEZlIDKo8QTncnpV+5a2/Oe8/fh5mdzvLnhFbkffj5FD4By7PeMREo0qcM7HCrsDjzJwRsPMV1Llrk6C0w35SX89h0+wv1fjuffXNv/wDPvEiJbq3bqyLOAeoKHRJn396MfKu2Vmr3tSrwXBGu22fTo8Xxl1sgueeFetWFzDjLNGSn2078f7yrXAfRTxLseKWrZwshMLe8SKQo/bEf3V+kLy9VNureX9a/KtmOwvhjbsbsY9winGP/AG150a0JTcE+K1PR3Glln61rmfOHNN3bC4zxHhkLRh2ihUGSdwuTGrBnAV2AA9kgE+NdMqp8SvTDcSdjweSVyQTOggQSEqu+tnDEj2dx9WrSBE8k8ZWWdD6/fXZdSMm07G3XbVliIlAPdwDqIyffXQqrFhxy/klRX4S0UZIDSPdQkqPEhEyW+GRVnoBSlKAVingDeJB8GU4I/qPccj3VlpQETO13FugjuF8iexk+/BRj8kFaE3OKRbXFvcQe9o9SfJlJBqy0Iq1Tj/KPlw/H0KpQl/GXnx/P1ICDnSxfpcKPtKy/xUVsrzLaH/1UPzkUfxNe7vl61lyXt4iT1OgA/eMGombkCybpGy/Zkb+ZNWL4d67y8mVP4labr819yV/8R2n/ADUH/dX+tY35osx/6qL5OD/CoJ/RpanpJOP1k/0V4/8ALK3/AONN96f6KmoWv9n5FbqXf9I+ZLS88WK/4+fgjn8QuK5Z6RLxLu/trq3b8kqatQKkmKUyLgfrGugL6NLXxknP6yf6Kq3pR5XSxs1nttWVlVZCx1dxwQDjGAdZQfOpYs1/ZkM30tFFeZMXXpP/AOHbfN3/AMoX+dQ116QbyTZCkeemhMn94tVl9HfCrS54fbzm3jZ2TEhYasuhKSHB2GWUmrnbWkcYxHGiDyVQv8BUviLaPNp57/bIu2u58+rju9o441pxK79pblwfzsqny1YWpGw9G9y+O0aOIeWdbD5Db96us0o9o1MYgkhHZdLOZtyfaUnh/o2t0wZXklPl7Cn5DvfvVaOHcHgg/IwonhkL3j8W6n5mt6lZKlepU50mbadvSp8yKQpWKa4VPaYD+P3VHXHFvBB8z/SsNe8o0ee+PV0mqFKc9Ecf5QjNrzJOgB065wxAJCJIDKmryGQg+JFdfu+KE7JsPPx+XlUNLcRpINTIsk7gDOFaV8AD3scAD3AeQqeteFgbvv7h0/8AmvMlc3N38tFbsev8/Y0qnTpcZvLNC1tGkPu8WP8Avc1+ceORf/UblV/5yVR/+QwFfq7YDyAr8scCX1visRXftrwS/qmbtG/dzXoWllC3XDi3qyirWdR9h+qKrvG7DiDSM9vfRxx42ia1EhyBv3+0BOT7qsVVFOdAs1yZuwhtLdmiMrTfSF0C7djpzg6jjck4G24rYUlV4FzzcytZj1+0lknkjSW2W3ZZYw28oJ7TYoA2SRjausVVeDc3xzzxobO5g7bV2Mk0IRZtALEDvFlJUFgGAyAatVAKUpQClKUApSvLID/vH41x56AeqVgaN/qv8mGfxGDWJpJh9RW+Bx/GqpVt3WL8s+mSahnRo3KVHNfuOsJ+8/0rG3FyP8P97/4qiW0LePObXg/sTVCb0XoStRXNXCBeWc9ucAyRlVJ+q3VG+TBT8q8njB/NH314PF38Av4/1qp7Vtlo/oyStqnUc+9AXFj2dzZvkPG/aqp6gN3ZF/Vdd/e9dbrn0PB7W1unvQBFNJq1OZCqnXgv3SdO5GTt13qxgzPv3yD8gai9qwfMhJ+B34Z9LSJ1mA6kD41ryX8Y+sD8N/4VFrw2Q9QB8T/TNbEfCPN/uH8658Vdz5lLHf7R3kqUedLyPUnFx9VSfjtWpJfyNsDj3L/vNSUfDIx4E/E1tJGF6AD4DFRdreVf3KmF1L2v9HKUo82Oe8g4uHyN4Y97f7zW9BwpR7R1fgKkKVfR2ZQp8Wsvt+2hCdzOXYcX5rhH/iezAGO7CdvcZj/Ku0Vx3iMqNzSHd1VbeIM5Y4A+gbH4zrVg5h59JylqMDoZGG/6qnp8T9w61uclFGC5u6VBZm/DpZv+k3m5LK0mCnM7IVUD6hcaVZvLGc48fhvXKPQFwjtb8zEd23QtnyeQdmn7va/dUTz+7h1ikyDjtn1HvZbOnV4g4y2Dvuprs/oe5dNnw9WdcS3B7Zh4qpAEa+7CYJHgWakcvizlrOpUhvzWM6LsLzUFxfh9ikq3E1vE05PcfsO0lYr00hVLsQMbgbe6p2oHmjgrXAGnSwKNG6MdOQ5UghtDdCo7uAG23GMGRpMlnwq2kn9dTU8hBUEyOVQgBGCxMdMb93Se6DkEHfNTVRXLnDGt4yHI1O2tgpyqnSiYU4G2EB6DcnAAwKlaAUpSgFKUoBSlKAUpWvK7ruF1jyBCt8ge6fvFDjeDYpUVLzBChxKXiP8A1EZR8nxoPyNZ4uM27ezcRH4SL/DNc3kQVWDeN5G7ivtYluUPR1P6wr726/nL94oTyiD555ZTiNo8DYDe3Ex+pIudJ+ByVPuJqteh/mJniawucrdWnc0t7RjU4Hx0ZC5HhoOTqq+vfRDrKg+LgfzrnXpCso+1TiNhcwrew9V7RcXCAYKMAd205HvG3gpVlEXUgtWjptKqthz7avEjyFo3ZctEVZih8RqA0nfxz0x0rBc+kOAexHK3xAUfxJ/Cub8esone28dZrzz6FxpXNrv0izH8nDGn2iX/ANNR54hxG79kzMp/MGhfmwwMfE1F1F0GWW1qOcU05PsR0niXGoLf8rKqn83OW/ZG9VDi3pD6i3j/AF5P5KD/ABPyrQ4f6P7h95WSIeP12+4bfjUlxzg1rwyynuWXtZI0JQybgyHaMBem7lfAmuZnLsK3O+uOEUoLt19+CKrw7hM9/LJIoBZmHayHCjOkAasDc6QuwHTHhVrvLC14PbNdTfSyLsmdtTn2UjXwJI9rcgAnYA1scmWMfCOFIblxGQO2nZuvaSYJB8WYd1BjckDFcq4ne3XMd+EiUpCnsg7rAhO8smNjI2OgPhpGwLVJQS4mi22bTpPfl80utnj0fcvScXv3uLnvRK/bTsRs7E5WEe7pkeCDHiK/RdRfLfAorG3S3hGFUbk+07H2nY+LE/0GAAKlKmegKUpQClKUApSlAKUpQClKUApSlAfGXOx3FRN5yxaS+1bpnzUaD+7ipelcaT1ITpwmsSSfeVG49H1s3stKnuDAj8VJ/GtKX0bp9W4I+MYb+DCr3So8nHqMstnW0tYL09Dn/wD5bH/mh/2v/wClel9G3ndfdFj/AD1fTWvJO69Yyw80IPzKkj7hmnJxIfpdp/T6v7lKvfRx9G3Y3H0v1TImU+DBSDv5g7eR6V84TwS0XuXdtJDIPGSQtC/vSZcKc+Cvpb9GrXPzFbRjMsywjzmzAPkZAua9px21IyLqAjzEqH+dd3I9RbGwto6QXr6nqz4Nbx4McEY8iFGf2utb9QVzzdw+HZr61XHh2yZ/ZBzUDd+lexyVthPeOPq28LN+JAGPhmpYwaYxjFYisF7rmPPnNVqLlBO+qC0ftOyXvPc3KjuIB4RxZyzMQushdypFfLjiHHeId2C2Th8J+vK2ZSPuLKceGgH9Ktnlj0Q2luRJcsbuXr3xiPPiezydZ+2W88ChIpqWfEeZJlkk+gs1OV6lF8D2YODPJjI17KN+nsnsXLXLsFhCIbdNK9WY7s7eLO3ifwHQAAAVKqoAAAwBsAPCvtAKUpQClKUApSlAKUpQClKUApSlAKViubhY1LuwVVGST7v41W4ebzM+m1tpJh4tkIB4jOdlyCDgkH3UBaaV8FV/inMptnPb27rDnAmUh1x5tj2P1sUBYaVr2F7HMiyROGRgCCPIjI26itigFKUoBWjccHt5Pbt4X+1GrfxFb1KAjouAWqnK2sCn3QoP8tb6IFGAAB5AYr1SgFKUoBSlKAUpSgFKUoBSlKAUpSgFKUoBSlafGFYwSqntMjKpHUFhgEbjz86ApfGLh7u6eJ2CWy6Qze13Q2Nhg4dnwo2+pkez3rFbcXtYEEcSSBR0CwSAfHJUAk+ed6jOReF4huVkbWzTEMw+yrAA+alzv51XL22ui+I/UACFwrQ5kyyqSNplJ7xOBjpiq6k9xZJRjkvlpzAshIWGbbxITx92vP4VtNxCMghlfB2IMbEH44BFcpveW5pRi6jBwwKdhFHF4NnV204BG46b1n4XfvFNFarBcCNSkeszkDAVScoilMdQQHI671KEsrLLeRyvleWtVpw7yau7n+z5Q1oFe3ZyrxjOYZMaymPqqy5IBGx38av9vMHVXU5VgGB8wRkVU7aJIeGLKdTFtFxIwGWdpHUucDqSCVwPDat/kW8EtrswYJLLHqHQ6JGG3uzt5bbVIoNrjPH44GWIK81w4JSCPBdgNixyQsaA/XYgeHXavkMN5JvLJHAD9SEdo6/GWQaTtjbs9vM1VeUp/VeIcQF8ezmnn1QSybLNCAeyjjc7EoOqZzv44Jq0cz8zwWMQklYksdMcaDVJMx6LGvidx7t6A2xw8DvPLK2N8mQoNt9wmlcfLFRo5oE5K2MRucHBlz2dup985B7Ty+iV8eOKhvUmuR2/GJo4YvaWy7ULEniDcOSO3fp3T3BjoanRzHCAFtopZ8DuiCI9ngbACZtMI+GugM8XDp33nuT49yBeyXHhliWkJHmGUHyFR3HkiQdhCC13IpEXfZnTw7Z3LFkjU7lid8aRliAcrQ31xszpZx+UeJpyPtsvZxHzwr+5hUnwng8VspES4LHLuzF3kP50kjEs7e8k0BvCvtKhOZOPi2CRxoZrmXIhgU4LkdWY/UjXqznYe87UBN0qDj4nLALaK4V5p52Ks1vCRFHgZJYlu4gyBknLdQOoGCfmHtDJ2LKkEOe2un9hSvtpEOjsMHLnuqdu8QVAFjpVVsuPSaUhUNNdSZkCyAJ2ELMeze5KqAh047gXUTkeDMJDgM8kkkpMxljXEerSqoZVLdr2YAzoU4Xdm7wYZypJAmqUpQClfAa+0ApSlAKUpQCsF9CXjdVOGZSAfIkbH5HBrPSgKTyRx8SSNG+kOVAfBAzNGWSXu5LKTpU4PTIHUECA49wZPW5JOwUzgak1zspkMaBV0QiI9oCFXZZATnqp2EzzfyyI3kvLeOQu3ekERGsEDGtFIIJx/XDZIresuZYnt0a4UlCAGLxYwemWU5ATx15IA6nxoThOUHmLx9il8Ga8m1qQLNl0nKxspYHXkEXAlHUD2QK9XD3CsUW9aaUqyrEEhJZipC6tFuGUZIycjHnV44hwSxOkyJJp3xHqm0E+P0YOk/diojinN1vaROlrCqEKdAVVGtt9kVclgMbsRgeR3xS6WZ7zf0XrqTnVTfyxwvE2eauMRWlqts+CUtyWycKNEemMM3RS0hUjx7tSHo24Wbbh0CHOSDIc9cyMX39+CM1RuVeAHirRXE8UqwIwlPakZuJNssFGe7sBqJO3dUDLE9eAq4pNTjF5HBBLLN+TjRnfbOygk7eJ26Vzf0ccsres/FLy3i+mJFvBoXRHGDjVpxhmONmI3GW+sMXP0g8LkuuHXMMO8jJ3BnGoqwbTk7b6cb+dfeUuKQepwKGWIpEiNE50PEVQAo6HBUjHj8ehoCUtOFQRfk4Ik+xGq/wFeuJcQit42lmkWONBlmY4A/qfAAbk15a+1bRL2h886U+JfG4+yGNRnHOWhdwsksmpmKHJXuKFdWKCPV7LBSrHOohiM4wABXp+PtPA17dSPZ8OH5JFJS4ugfZZmB1Rq31UTDHqWx11EuVsc8Ru1eKSUCK1sYydbZ9kSKD9NcNkZJyF2G5q08T5Y7cxPJIGkilWVdUeYxoDYRY9QKrqIfOrUSq5JAAC+5Y7SWGftAZopDJrkTWDlGQBVDKEC6iVG4BySCxLUBWr69njWOS+PaXlwdNrw6Jysak/8XB+lCjd3fKLvgdCc9tAvC1CIBc8Uus4GSB1LEDP5G0jJO3u8+lkfl7E8c6yfSJG8ZaRNbHtGjLOCCoVsRgdCANgAMg/X4EVnWeKRRII2jZpYzIWDMrFsh0wTpAI6YCgABQKAqPGVktxFZPdyGa61T3lxk5SJSqtHbp9QuzrEioCdzsTitjmItb2qy9gqRxmOKystgGlZgsMlxvglWIYR5wunUSWxosc/Lp9YS6SXM6o0RaVA6lGIbCqpXQQRsQdwTq1bEfOL8uG6RRPNqZHSVMIBErxnIJiJJcHoQzHY7aTggCC4Pw/RbMO30wtma8vi2h7psd/sm27OHGwl2wgATrrXFa8e7aBpw/qHCYRpjYDRJcKvdGgYzDEdgoUa22wV6VZOMcBa6t5Yp5smRGQFE0qmoEatBYlm38W+GncnHxLlgTwiN3UlTHoHZ/RIsTo2gRavZYJpOWzgkZAOKAqthdKmeLXeu2to0K20Opu1mDD8pPvmWRgO6jEhRufOrFy7DLexrc3gKpINUVr9SND7JlH+LIRgkN3V2wAQSdnj3K63lvNDNIxaZNHaAY7PcMBGmcKupVJGctgZJwMbkMN1pVWeFcAAuiMS225VWOIz5ZLge+gMXLvBzAZ3bQrTyCTs4xiOMKioAuw1MQuS2BknpgCpmsNtbhBgEnJyWY5LHxJP+wBgDAAFZqAUpSgFKUoBSlKAVCcU5Wt5zqKlHznUm2T5lSCrH3kZrWl4rczzzQ2YhRYGCSTTBpAZCqv2aRIykgKy5YsNzgA7mpPgzXOGF0sOoHCtEWxIMDLFGyY99sam6daArvE+R5JlVPXpURegQFSB5ZVwPwr3wv0cWUT9o6meTzlwRt+gAFJ95BNbNtzZGt1eQXM9vEIXjWPU4jZleCOQk6n73ecjIA6Vsct8e9amvFV4nihlSON4zkMGhjdiWDEMQzkbY6UBPAY2FfaqfOPM8trIqwxrIsaes3eQSY7cOFJTBHfx2jDOQRE/uq1RuGAZSCCMgjcEHoR7qA9V8Iqm8r85mS3nkvQkbwr257MHDwMG7N1BYknKOhGfaXHiMyHI/Gbi6ila5SOOSOdoiqZwoVUOCSxyw1EEjbagLHSqGOZrl5bhRecOgWKd4VWZGLlVCkMT6yv52OnhU9y/wAce5sjcFUDDtQCpLRv2TuqyIdiY20hh7j18aAnqVX7DmLHDI76cAf3ZbmQIDjeMOVUEn4DJrV9Z4p2Xb9nZ+zr9V+k14xnR6xq06/D8ljPjjegLVSoC95izwyS+gAP91a5jDjbaMuFcAjxGDg/Oo6LmuUWl32qRpfWsDzNHgmNwEZo5Y98tC2MdcggqcEUBcKVEcW4wbexe6MZkZIe1KLtqIXOB1wPfvgedQPCeZpJpY1W/wCFTaiMwxORIoJGSrdq3aEDO2hc+6gLrSoPmzjRtEgcGNVe4jikaToqOTqbOoBSMdTt7q0+K83whrZLa4tpWluI4nUSLIQjatRUK+QdhucjfpQFopUJzVxaS2WAxhCZLqCBtQJ7s0gRiMEYYA7Hce6sPO3GZLSCN4jErPPFCWlBKIsr6S5Ademc9fCgLDSqXZcyzC5t4nubG5E7lNNsGV4wsbv2hBlk1JlQp6Y1Dr0q6UApSlAKUpQClKUBXZ+DXEVxJPaSxgTENNDMrFS6qEEiOpzGxVVBGGBwOh3rf4NbXK9o1zMkhcgqkcehIgBjAJYs5PUkke4CpOlAQnDeBaLm7mcIwuHjdRjJUJDHGQcjzTO3nXrgnBzBPdyZXTPIkiqu2nTDHGQdsblM7edTNKAq0fJqSSzzXLytJM/+FcTQqIlGmKMqjqGwNRJI3Lt4HFSXK/C3tYBAzh0jZlhOTkQ6j2SNnqVXC58QoqXpQFQg5IUpZdq3etidYXOmZdXaKjdMgSpE4zndCPGpjl7hTW5udTKe2uHnGM7BwoAOfHu1L0oCB4Ly8sTXDSrE5muHmU6QSFYKApJHXun76mLqHVGyLgZUqPADIwPlWalAQVjy8v8AZyWMx1KLdbZyu2QIwhK56eY8q1f7O4j2PYetW+NOj1jsm7XGMauz1aO0x45xnfT4VZ6UBB3nLy/2c9jCdKm2a2QtvjMZQM2OvXJ861ebuVfXbfQr9lcLG0aSjfAddMiNt3o2GxHwPUCrNSgNGW1k9X7OOQRyBAofT2gUgAZ05GofMVXr7lqe5CRz+qIqyJI0kMTCRjG6uNGo/QklQCctsSPHNW+lAQ/MnCWuRAAVAjuI5m1fWWMnKjbqc1445wITG3MYjQxXCTNtjKpqyowOu9TdKAhuZ+ENcrAqsq9ncw3BzncQyByox4nGK+c08GN0kKAqBHcQztq3DLE4Yr8TjHzqapQGGC0jQ5SNFJ/NUD+ArNSlAKUpQH//2Q==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32820429" y="6658429"/>
          <a:ext cx="304800" cy="302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53</xdr:col>
      <xdr:colOff>0</xdr:colOff>
      <xdr:row>83</xdr:row>
      <xdr:rowOff>0</xdr:rowOff>
    </xdr:from>
    <xdr:ext cx="304800" cy="304800"/>
    <xdr:sp macro="" textlink="">
      <xdr:nvSpPr>
        <xdr:cNvPr id="16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55263143" y="3710214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53</xdr:col>
      <xdr:colOff>0</xdr:colOff>
      <xdr:row>15</xdr:row>
      <xdr:rowOff>0</xdr:rowOff>
    </xdr:from>
    <xdr:ext cx="304800" cy="304800"/>
    <xdr:sp macro="" textlink="">
      <xdr:nvSpPr>
        <xdr:cNvPr id="16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55263143" y="2002064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79</xdr:col>
      <xdr:colOff>0</xdr:colOff>
      <xdr:row>10</xdr:row>
      <xdr:rowOff>0</xdr:rowOff>
    </xdr:from>
    <xdr:ext cx="304800" cy="302986"/>
    <xdr:sp macro="" textlink="">
      <xdr:nvSpPr>
        <xdr:cNvPr id="16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80091643" y="3710214"/>
          <a:ext cx="304800" cy="302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79</xdr:col>
      <xdr:colOff>0</xdr:colOff>
      <xdr:row>10</xdr:row>
      <xdr:rowOff>0</xdr:rowOff>
    </xdr:from>
    <xdr:ext cx="304800" cy="304800"/>
    <xdr:sp macro="" textlink="">
      <xdr:nvSpPr>
        <xdr:cNvPr id="16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80091643" y="3710214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79</xdr:col>
      <xdr:colOff>0</xdr:colOff>
      <xdr:row>10</xdr:row>
      <xdr:rowOff>0</xdr:rowOff>
    </xdr:from>
    <xdr:ext cx="304800" cy="304800"/>
    <xdr:sp macro="" textlink="">
      <xdr:nvSpPr>
        <xdr:cNvPr id="16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80091643" y="3710214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69</xdr:row>
      <xdr:rowOff>0</xdr:rowOff>
    </xdr:from>
    <xdr:ext cx="304800" cy="304800"/>
    <xdr:sp macro="" textlink="">
      <xdr:nvSpPr>
        <xdr:cNvPr id="16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81824286" y="134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69</xdr:row>
      <xdr:rowOff>0</xdr:rowOff>
    </xdr:from>
    <xdr:ext cx="304800" cy="304800"/>
    <xdr:sp macro="" textlink="">
      <xdr:nvSpPr>
        <xdr:cNvPr id="16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81824286" y="134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0</xdr:col>
      <xdr:colOff>1183823</xdr:colOff>
      <xdr:row>0</xdr:row>
      <xdr:rowOff>258537</xdr:rowOff>
    </xdr:from>
    <xdr:to>
      <xdr:col>2</xdr:col>
      <xdr:colOff>541192</xdr:colOff>
      <xdr:row>0</xdr:row>
      <xdr:rowOff>1374323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823" y="258537"/>
          <a:ext cx="1493690" cy="1115786"/>
        </a:xfrm>
        <a:prstGeom prst="rect">
          <a:avLst/>
        </a:prstGeom>
      </xdr:spPr>
    </xdr:pic>
    <xdr:clientData/>
  </xdr:twoCellAnchor>
  <xdr:twoCellAnchor editAs="oneCell">
    <xdr:from>
      <xdr:col>92</xdr:col>
      <xdr:colOff>299357</xdr:colOff>
      <xdr:row>0</xdr:row>
      <xdr:rowOff>244929</xdr:rowOff>
    </xdr:from>
    <xdr:to>
      <xdr:col>93</xdr:col>
      <xdr:colOff>911679</xdr:colOff>
      <xdr:row>0</xdr:row>
      <xdr:rowOff>1387929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30250" y="244929"/>
          <a:ext cx="2095500" cy="1143000"/>
        </a:xfrm>
        <a:prstGeom prst="rect">
          <a:avLst/>
        </a:prstGeom>
      </xdr:spPr>
    </xdr:pic>
    <xdr:clientData/>
  </xdr:twoCellAnchor>
  <xdr:twoCellAnchor editAs="oneCell">
    <xdr:from>
      <xdr:col>95</xdr:col>
      <xdr:colOff>231323</xdr:colOff>
      <xdr:row>0</xdr:row>
      <xdr:rowOff>163286</xdr:rowOff>
    </xdr:from>
    <xdr:to>
      <xdr:col>96</xdr:col>
      <xdr:colOff>1061359</xdr:colOff>
      <xdr:row>0</xdr:row>
      <xdr:rowOff>1551215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19716" y="163286"/>
          <a:ext cx="2313214" cy="1387929"/>
        </a:xfrm>
        <a:prstGeom prst="rect">
          <a:avLst/>
        </a:prstGeom>
      </xdr:spPr>
    </xdr:pic>
    <xdr:clientData/>
  </xdr:twoCellAnchor>
  <xdr:twoCellAnchor editAs="oneCell">
    <xdr:from>
      <xdr:col>53</xdr:col>
      <xdr:colOff>693964</xdr:colOff>
      <xdr:row>0</xdr:row>
      <xdr:rowOff>68036</xdr:rowOff>
    </xdr:from>
    <xdr:to>
      <xdr:col>54</xdr:col>
      <xdr:colOff>517072</xdr:colOff>
      <xdr:row>0</xdr:row>
      <xdr:rowOff>1537608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71321" y="68036"/>
          <a:ext cx="1469572" cy="1469572"/>
        </a:xfrm>
        <a:prstGeom prst="rect">
          <a:avLst/>
        </a:prstGeom>
      </xdr:spPr>
    </xdr:pic>
    <xdr:clientData/>
  </xdr:twoCellAnchor>
  <xdr:twoCellAnchor editAs="oneCell">
    <xdr:from>
      <xdr:col>70</xdr:col>
      <xdr:colOff>163288</xdr:colOff>
      <xdr:row>0</xdr:row>
      <xdr:rowOff>68035</xdr:rowOff>
    </xdr:from>
    <xdr:to>
      <xdr:col>71</xdr:col>
      <xdr:colOff>1088572</xdr:colOff>
      <xdr:row>0</xdr:row>
      <xdr:rowOff>1585718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49967" y="68035"/>
          <a:ext cx="2585355" cy="1517683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17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D0E3F434-D618-B44C-B2A0-2DEC8FEBA0C7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17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5B487389-8E66-E74D-BD4C-4559C552EDF6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11</xdr:row>
      <xdr:rowOff>0</xdr:rowOff>
    </xdr:from>
    <xdr:ext cx="304800" cy="304800"/>
    <xdr:sp macro="" textlink="">
      <xdr:nvSpPr>
        <xdr:cNvPr id="17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7035FF17-EFB7-0B4D-B93A-E6BCDF040D74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11</xdr:row>
      <xdr:rowOff>0</xdr:rowOff>
    </xdr:from>
    <xdr:ext cx="304800" cy="304800"/>
    <xdr:sp macro="" textlink="">
      <xdr:nvSpPr>
        <xdr:cNvPr id="17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657EC58B-650F-4A49-A7E7-AD07D762118E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11</xdr:row>
      <xdr:rowOff>0</xdr:rowOff>
    </xdr:from>
    <xdr:ext cx="304800" cy="304800"/>
    <xdr:sp macro="" textlink="">
      <xdr:nvSpPr>
        <xdr:cNvPr id="17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A78D1424-8067-5547-8E6C-69FE14BDCC7F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22</xdr:col>
      <xdr:colOff>0</xdr:colOff>
      <xdr:row>11</xdr:row>
      <xdr:rowOff>0</xdr:rowOff>
    </xdr:from>
    <xdr:ext cx="304800" cy="304800"/>
    <xdr:sp macro="" textlink="">
      <xdr:nvSpPr>
        <xdr:cNvPr id="17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F2DABFBE-0F4E-D84F-8B6C-BF4C44FE973E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0</xdr:rowOff>
    </xdr:from>
    <xdr:ext cx="304800" cy="304800"/>
    <xdr:sp macro="" textlink="">
      <xdr:nvSpPr>
        <xdr:cNvPr id="17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A4299455-DB34-DB4C-85DD-1FE0CBDBA10B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28</xdr:col>
      <xdr:colOff>0</xdr:colOff>
      <xdr:row>11</xdr:row>
      <xdr:rowOff>0</xdr:rowOff>
    </xdr:from>
    <xdr:ext cx="304800" cy="304800"/>
    <xdr:sp macro="" textlink="">
      <xdr:nvSpPr>
        <xdr:cNvPr id="17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4B513FF1-33FF-E846-9C74-A0B4A3188652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11</xdr:row>
      <xdr:rowOff>0</xdr:rowOff>
    </xdr:from>
    <xdr:ext cx="304800" cy="304800"/>
    <xdr:sp macro="" textlink="">
      <xdr:nvSpPr>
        <xdr:cNvPr id="17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D58B8A2C-24EC-FF43-A2C7-FA88388B855E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11</xdr:row>
      <xdr:rowOff>0</xdr:rowOff>
    </xdr:from>
    <xdr:ext cx="304800" cy="304800"/>
    <xdr:sp macro="" textlink="">
      <xdr:nvSpPr>
        <xdr:cNvPr id="17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9780416C-2419-854A-864A-C484D5920774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37</xdr:col>
      <xdr:colOff>0</xdr:colOff>
      <xdr:row>11</xdr:row>
      <xdr:rowOff>0</xdr:rowOff>
    </xdr:from>
    <xdr:ext cx="304800" cy="304800"/>
    <xdr:sp macro="" textlink="">
      <xdr:nvSpPr>
        <xdr:cNvPr id="18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25138E96-1BCA-E846-8451-B1DB6B5D40E0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40</xdr:col>
      <xdr:colOff>0</xdr:colOff>
      <xdr:row>11</xdr:row>
      <xdr:rowOff>0</xdr:rowOff>
    </xdr:from>
    <xdr:ext cx="304800" cy="304800"/>
    <xdr:sp macro="" textlink="">
      <xdr:nvSpPr>
        <xdr:cNvPr id="18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A23F362E-B115-E64D-A958-01F19B758AA0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11</xdr:row>
      <xdr:rowOff>0</xdr:rowOff>
    </xdr:from>
    <xdr:ext cx="304800" cy="304800"/>
    <xdr:sp macro="" textlink="">
      <xdr:nvSpPr>
        <xdr:cNvPr id="18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A9DBDFC3-266E-3F4B-8077-7420CFF1D64E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46</xdr:col>
      <xdr:colOff>0</xdr:colOff>
      <xdr:row>11</xdr:row>
      <xdr:rowOff>0</xdr:rowOff>
    </xdr:from>
    <xdr:ext cx="304800" cy="304800"/>
    <xdr:sp macro="" textlink="">
      <xdr:nvSpPr>
        <xdr:cNvPr id="18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BC4499D9-C039-2F4D-B18C-C25F5E935598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50</xdr:col>
      <xdr:colOff>0</xdr:colOff>
      <xdr:row>11</xdr:row>
      <xdr:rowOff>0</xdr:rowOff>
    </xdr:from>
    <xdr:ext cx="304800" cy="304800"/>
    <xdr:sp macro="" textlink="">
      <xdr:nvSpPr>
        <xdr:cNvPr id="18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7520F0C3-1995-0F4F-BF07-9C282CE667F6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53</xdr:col>
      <xdr:colOff>0</xdr:colOff>
      <xdr:row>11</xdr:row>
      <xdr:rowOff>0</xdr:rowOff>
    </xdr:from>
    <xdr:ext cx="304800" cy="304800"/>
    <xdr:sp macro="" textlink="">
      <xdr:nvSpPr>
        <xdr:cNvPr id="18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8C0540D9-25C7-7641-8363-427C4F241AA9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56</xdr:col>
      <xdr:colOff>0</xdr:colOff>
      <xdr:row>11</xdr:row>
      <xdr:rowOff>0</xdr:rowOff>
    </xdr:from>
    <xdr:ext cx="304800" cy="304800"/>
    <xdr:sp macro="" textlink="">
      <xdr:nvSpPr>
        <xdr:cNvPr id="18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AC16E81F-6E03-6D41-83E6-E55F7C62CFAA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0</xdr:colOff>
      <xdr:row>11</xdr:row>
      <xdr:rowOff>0</xdr:rowOff>
    </xdr:from>
    <xdr:ext cx="304800" cy="304800"/>
    <xdr:sp macro="" textlink="">
      <xdr:nvSpPr>
        <xdr:cNvPr id="18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4CFFE40D-4B99-2147-BD6D-3735C42DA0E4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64</xdr:col>
      <xdr:colOff>0</xdr:colOff>
      <xdr:row>11</xdr:row>
      <xdr:rowOff>0</xdr:rowOff>
    </xdr:from>
    <xdr:ext cx="304800" cy="304800"/>
    <xdr:sp macro="" textlink="">
      <xdr:nvSpPr>
        <xdr:cNvPr id="18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7CA46A71-13A3-7A47-95AA-05DD0C1716A9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67</xdr:col>
      <xdr:colOff>0</xdr:colOff>
      <xdr:row>11</xdr:row>
      <xdr:rowOff>0</xdr:rowOff>
    </xdr:from>
    <xdr:ext cx="304800" cy="304800"/>
    <xdr:sp macro="" textlink="">
      <xdr:nvSpPr>
        <xdr:cNvPr id="18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FB46E83B-03DB-0246-85F7-822D4515E2AD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11</xdr:row>
      <xdr:rowOff>0</xdr:rowOff>
    </xdr:from>
    <xdr:ext cx="304800" cy="304800"/>
    <xdr:sp macro="" textlink="">
      <xdr:nvSpPr>
        <xdr:cNvPr id="19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FFF12DBA-FE93-B648-9A2A-9D924F6BAC0D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73</xdr:col>
      <xdr:colOff>0</xdr:colOff>
      <xdr:row>11</xdr:row>
      <xdr:rowOff>0</xdr:rowOff>
    </xdr:from>
    <xdr:ext cx="304800" cy="304800"/>
    <xdr:sp macro="" textlink="">
      <xdr:nvSpPr>
        <xdr:cNvPr id="19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B4B474E5-9F64-C24A-A293-C2C5623A87A3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76</xdr:col>
      <xdr:colOff>0</xdr:colOff>
      <xdr:row>11</xdr:row>
      <xdr:rowOff>0</xdr:rowOff>
    </xdr:from>
    <xdr:ext cx="304800" cy="304800"/>
    <xdr:sp macro="" textlink="">
      <xdr:nvSpPr>
        <xdr:cNvPr id="19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B6630397-D184-5E4F-BC15-243AD65D76DF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79</xdr:col>
      <xdr:colOff>0</xdr:colOff>
      <xdr:row>11</xdr:row>
      <xdr:rowOff>0</xdr:rowOff>
    </xdr:from>
    <xdr:ext cx="304800" cy="304800"/>
    <xdr:sp macro="" textlink="">
      <xdr:nvSpPr>
        <xdr:cNvPr id="19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6FD8468D-2F27-E642-8D41-E7431C4025E4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82</xdr:col>
      <xdr:colOff>0</xdr:colOff>
      <xdr:row>11</xdr:row>
      <xdr:rowOff>0</xdr:rowOff>
    </xdr:from>
    <xdr:ext cx="304800" cy="304800"/>
    <xdr:sp macro="" textlink="">
      <xdr:nvSpPr>
        <xdr:cNvPr id="19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3426229-3426-7C49-A9D0-5DE8AE8C987C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85</xdr:col>
      <xdr:colOff>0</xdr:colOff>
      <xdr:row>11</xdr:row>
      <xdr:rowOff>0</xdr:rowOff>
    </xdr:from>
    <xdr:ext cx="304800" cy="304800"/>
    <xdr:sp macro="" textlink="">
      <xdr:nvSpPr>
        <xdr:cNvPr id="19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8B8E7D49-9201-2443-9D3A-691424CE60BB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88</xdr:col>
      <xdr:colOff>0</xdr:colOff>
      <xdr:row>11</xdr:row>
      <xdr:rowOff>0</xdr:rowOff>
    </xdr:from>
    <xdr:ext cx="304800" cy="304800"/>
    <xdr:sp macro="" textlink="">
      <xdr:nvSpPr>
        <xdr:cNvPr id="19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C1A6B69-EB5D-3E42-B57E-70D253CC6CCD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92</xdr:col>
      <xdr:colOff>0</xdr:colOff>
      <xdr:row>11</xdr:row>
      <xdr:rowOff>0</xdr:rowOff>
    </xdr:from>
    <xdr:ext cx="304800" cy="304800"/>
    <xdr:sp macro="" textlink="">
      <xdr:nvSpPr>
        <xdr:cNvPr id="19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12ADC76C-934C-6E4E-A4FB-721BA88AB87B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95</xdr:col>
      <xdr:colOff>0</xdr:colOff>
      <xdr:row>11</xdr:row>
      <xdr:rowOff>0</xdr:rowOff>
    </xdr:from>
    <xdr:ext cx="304800" cy="304800"/>
    <xdr:sp macro="" textlink="">
      <xdr:nvSpPr>
        <xdr:cNvPr id="19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A8FC1143-F9C8-B345-BC3B-1A6C6710E14B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11D3-E3C5-3D4B-B157-7EB43CED8840}">
  <dimension ref="A1:B4"/>
  <sheetViews>
    <sheetView showGridLines="0" tabSelected="1" workbookViewId="0">
      <selection activeCell="B4" sqref="B4"/>
    </sheetView>
  </sheetViews>
  <sheetFormatPr baseColWidth="10" defaultRowHeight="13"/>
  <cols>
    <col min="1" max="1" width="27.33203125" bestFit="1" customWidth="1"/>
    <col min="2" max="2" width="49.5" customWidth="1"/>
  </cols>
  <sheetData>
    <row r="1" spans="1:2">
      <c r="A1" s="165"/>
    </row>
    <row r="2" spans="1:2" ht="24" thickBot="1">
      <c r="B2" s="166"/>
    </row>
    <row r="3" spans="1:2" ht="26" thickBot="1">
      <c r="A3" s="171" t="s">
        <v>400</v>
      </c>
      <c r="B3" s="172">
        <v>2019</v>
      </c>
    </row>
    <row r="4" spans="1:2" ht="26" thickBot="1">
      <c r="A4" s="171" t="s">
        <v>401</v>
      </c>
      <c r="B4" s="167" t="s">
        <v>262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FD8AC4-86DA-ED49-AEDA-96E75CDD0917}">
          <x14:formula1>
            <xm:f>LISTS!$A1:$A30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556"/>
  <sheetViews>
    <sheetView zoomScale="70" zoomScaleNormal="70" workbookViewId="0">
      <pane xSplit="3" ySplit="4" topLeftCell="D6" activePane="bottomRight" state="frozen"/>
      <selection pane="topRight" activeCell="E1" sqref="E1"/>
      <selection pane="bottomLeft" activeCell="A5" sqref="A5"/>
      <selection pane="bottomRight" sqref="A1:C4"/>
    </sheetView>
  </sheetViews>
  <sheetFormatPr baseColWidth="10" defaultColWidth="18.6640625" defaultRowHeight="16"/>
  <cols>
    <col min="1" max="1" width="30.5" style="1" customWidth="1"/>
    <col min="2" max="2" width="1.6640625" style="11" customWidth="1"/>
    <col min="3" max="3" width="25.83203125" style="1" customWidth="1"/>
    <col min="4" max="4" width="1.6640625" style="11" customWidth="1"/>
    <col min="5" max="5" width="25.33203125" style="3" bestFit="1" customWidth="1"/>
    <col min="6" max="6" width="21" style="3" customWidth="1"/>
    <col min="7" max="7" width="1.6640625" style="119" customWidth="1"/>
    <col min="8" max="8" width="22" style="3" customWidth="1"/>
    <col min="9" max="9" width="21.5" style="3" customWidth="1"/>
    <col min="10" max="10" width="1.6640625" style="3" customWidth="1"/>
    <col min="11" max="11" width="22.5" style="3" bestFit="1" customWidth="1"/>
    <col min="12" max="12" width="20.5" style="3" customWidth="1"/>
    <col min="13" max="13" width="1.6640625" style="3" customWidth="1"/>
    <col min="14" max="14" width="23.1640625" style="7" bestFit="1" customWidth="1"/>
    <col min="15" max="15" width="18.6640625" style="7"/>
    <col min="16" max="16" width="3.5" style="3" customWidth="1"/>
    <col min="17" max="17" width="25.33203125" style="3" bestFit="1" customWidth="1"/>
    <col min="18" max="18" width="21.1640625" style="3" bestFit="1" customWidth="1"/>
    <col min="19" max="19" width="2.33203125" style="3" customWidth="1"/>
    <col min="20" max="20" width="24.6640625" style="3" bestFit="1" customWidth="1"/>
    <col min="21" max="21" width="20.5" style="3" customWidth="1"/>
    <col min="22" max="22" width="2.5" style="3" customWidth="1"/>
    <col min="23" max="23" width="24" style="3" bestFit="1" customWidth="1"/>
    <col min="24" max="24" width="19.83203125" style="3" customWidth="1"/>
    <col min="25" max="25" width="1.6640625" style="3" customWidth="1"/>
    <col min="26" max="26" width="22.83203125" style="3" bestFit="1" customWidth="1"/>
    <col min="27" max="27" width="18.6640625" style="3"/>
    <col min="28" max="28" width="1.6640625" style="3" customWidth="1"/>
    <col min="29" max="29" width="23.6640625" style="3" bestFit="1" customWidth="1"/>
    <col min="30" max="30" width="18.6640625" style="3"/>
    <col min="31" max="31" width="1.6640625" style="3" customWidth="1"/>
    <col min="32" max="32" width="23.6640625" style="3" bestFit="1" customWidth="1"/>
    <col min="33" max="33" width="18.6640625" style="3"/>
    <col min="34" max="34" width="1.6640625" style="3" customWidth="1"/>
    <col min="35" max="35" width="23.5" style="3" customWidth="1"/>
    <col min="36" max="36" width="18.6640625" style="3"/>
    <col min="37" max="37" width="1.6640625" style="3" customWidth="1"/>
    <col min="38" max="38" width="20.83203125" style="3" customWidth="1"/>
    <col min="39" max="39" width="18.6640625" style="3"/>
    <col min="40" max="40" width="1.6640625" style="3" customWidth="1"/>
    <col min="41" max="41" width="22.83203125" style="3" bestFit="1" customWidth="1"/>
    <col min="42" max="42" width="18.6640625" style="3"/>
    <col min="43" max="43" width="1.6640625" style="3" customWidth="1"/>
    <col min="44" max="44" width="20.6640625" style="3" bestFit="1" customWidth="1"/>
    <col min="45" max="45" width="18.6640625" style="3"/>
    <col min="46" max="46" width="1.6640625" style="3" customWidth="1"/>
    <col min="47" max="47" width="20.6640625" style="3" bestFit="1" customWidth="1"/>
    <col min="48" max="48" width="18.83203125" style="3" customWidth="1"/>
    <col min="49" max="49" width="1.6640625" style="3" customWidth="1"/>
    <col min="50" max="50" width="23.1640625" style="3" customWidth="1"/>
    <col min="51" max="51" width="22.6640625" style="3" bestFit="1" customWidth="1"/>
    <col min="52" max="52" width="18.6640625" style="3"/>
    <col min="53" max="53" width="1.6640625" style="3" customWidth="1"/>
    <col min="54" max="54" width="24.6640625" style="3" bestFit="1" customWidth="1"/>
    <col min="55" max="55" width="18.6640625" style="3"/>
    <col min="56" max="56" width="1.6640625" style="3" customWidth="1"/>
    <col min="57" max="57" width="22.83203125" style="3" bestFit="1" customWidth="1"/>
    <col min="58" max="58" width="18.6640625" style="3"/>
    <col min="59" max="59" width="1.6640625" style="3" customWidth="1"/>
    <col min="60" max="60" width="24.1640625" style="3" bestFit="1" customWidth="1"/>
    <col min="61" max="61" width="18.6640625" style="3"/>
    <col min="62" max="62" width="1.6640625" style="3" customWidth="1"/>
    <col min="63" max="63" width="20.6640625" style="3" hidden="1" customWidth="1"/>
    <col min="64" max="64" width="0" style="3" hidden="1" customWidth="1"/>
    <col min="65" max="65" width="20.6640625" style="6" bestFit="1" customWidth="1"/>
    <col min="66" max="66" width="18.6640625" style="6"/>
    <col min="67" max="67" width="1.6640625" style="3" customWidth="1"/>
    <col min="68" max="68" width="26.1640625" style="3" bestFit="1" customWidth="1"/>
    <col min="69" max="69" width="18.6640625" style="3"/>
    <col min="70" max="70" width="1.6640625" style="3" customWidth="1"/>
    <col min="71" max="71" width="24.83203125" style="3" bestFit="1" customWidth="1"/>
    <col min="72" max="72" width="18.6640625" style="3"/>
    <col min="73" max="73" width="1.6640625" style="3" customWidth="1"/>
    <col min="74" max="74" width="24.6640625" style="3" bestFit="1" customWidth="1"/>
    <col min="75" max="75" width="18.6640625" style="3"/>
    <col min="76" max="76" width="1.6640625" style="3" customWidth="1"/>
    <col min="77" max="77" width="22.6640625" style="3" bestFit="1" customWidth="1"/>
    <col min="78" max="78" width="22.5" style="3" customWidth="1"/>
    <col min="79" max="79" width="2" style="3" customWidth="1"/>
    <col min="80" max="80" width="24.33203125" style="7" customWidth="1"/>
    <col min="81" max="81" width="22.1640625" style="7" customWidth="1"/>
    <col min="82" max="82" width="1.6640625" style="7" customWidth="1"/>
    <col min="83" max="83" width="24.5" style="7" customWidth="1"/>
    <col min="84" max="84" width="22.33203125" style="7" customWidth="1"/>
    <col min="85" max="85" width="1.6640625" style="3" customWidth="1"/>
    <col min="86" max="86" width="23.5" style="3" bestFit="1" customWidth="1"/>
    <col min="87" max="87" width="21.6640625" style="3" customWidth="1"/>
    <col min="88" max="88" width="1.6640625" style="3" customWidth="1"/>
    <col min="89" max="89" width="22.33203125" style="3" bestFit="1" customWidth="1"/>
    <col min="90" max="90" width="21.1640625" style="3" customWidth="1"/>
    <col min="91" max="91" width="18.5" style="3" hidden="1" customWidth="1"/>
    <col min="92" max="92" width="1.6640625" style="7" customWidth="1"/>
    <col min="93" max="93" width="22.33203125" style="3" bestFit="1" customWidth="1"/>
    <col min="94" max="94" width="18.6640625" style="3"/>
    <col min="95" max="95" width="1.83203125" style="3" customWidth="1"/>
    <col min="96" max="96" width="22.33203125" style="3" bestFit="1" customWidth="1"/>
    <col min="97" max="97" width="18.6640625" style="3"/>
    <col min="98" max="98" width="24.1640625" style="3" bestFit="1" customWidth="1"/>
    <col min="99" max="99" width="1.6640625" style="3" customWidth="1"/>
    <col min="100" max="100" width="21.5" style="3" customWidth="1"/>
    <col min="101" max="101" width="4.33203125" style="3" customWidth="1"/>
    <col min="102" max="16384" width="18.6640625" style="3"/>
  </cols>
  <sheetData>
    <row r="1" spans="1:102" s="8" customFormat="1" ht="129" customHeight="1" thickBot="1">
      <c r="A1" s="173" t="s">
        <v>224</v>
      </c>
      <c r="B1" s="174"/>
      <c r="C1" s="175"/>
      <c r="D1" s="47"/>
      <c r="E1" s="256" t="s">
        <v>245</v>
      </c>
      <c r="F1" s="257"/>
      <c r="G1" s="201">
        <v>0</v>
      </c>
      <c r="H1" s="182" t="s">
        <v>256</v>
      </c>
      <c r="I1" s="183"/>
      <c r="J1" s="201"/>
      <c r="K1" s="256" t="s">
        <v>257</v>
      </c>
      <c r="L1" s="257"/>
      <c r="M1" s="74"/>
      <c r="N1" s="182" t="s">
        <v>258</v>
      </c>
      <c r="O1" s="183"/>
      <c r="P1" s="201"/>
      <c r="Q1" s="182" t="s">
        <v>259</v>
      </c>
      <c r="R1" s="183"/>
      <c r="S1" s="77"/>
      <c r="T1" s="182" t="s">
        <v>260</v>
      </c>
      <c r="U1" s="183"/>
      <c r="V1" s="201"/>
      <c r="W1" s="182" t="s">
        <v>261</v>
      </c>
      <c r="X1" s="183"/>
      <c r="Y1" s="201"/>
      <c r="Z1" s="258" t="s">
        <v>268</v>
      </c>
      <c r="AA1" s="259"/>
      <c r="AB1" s="201"/>
      <c r="AC1" s="182" t="s">
        <v>262</v>
      </c>
      <c r="AD1" s="183"/>
      <c r="AE1" s="201"/>
      <c r="AF1" s="182" t="s">
        <v>263</v>
      </c>
      <c r="AG1" s="183"/>
      <c r="AH1" s="201"/>
      <c r="AI1" s="182" t="s">
        <v>264</v>
      </c>
      <c r="AJ1" s="183"/>
      <c r="AK1" s="201"/>
      <c r="AL1" s="182" t="s">
        <v>265</v>
      </c>
      <c r="AM1" s="183"/>
      <c r="AN1" s="201"/>
      <c r="AO1" s="182" t="s">
        <v>266</v>
      </c>
      <c r="AP1" s="183"/>
      <c r="AQ1" s="77"/>
      <c r="AR1" s="182" t="s">
        <v>267</v>
      </c>
      <c r="AS1" s="183"/>
      <c r="AT1" s="77"/>
      <c r="AU1" s="182" t="s">
        <v>269</v>
      </c>
      <c r="AV1" s="270"/>
      <c r="AW1" s="72"/>
      <c r="AX1" s="301" t="s">
        <v>24</v>
      </c>
      <c r="AY1" s="182" t="s">
        <v>270</v>
      </c>
      <c r="AZ1" s="183"/>
      <c r="BA1" s="77"/>
      <c r="BB1" s="182" t="s">
        <v>271</v>
      </c>
      <c r="BC1" s="183"/>
      <c r="BD1" s="202"/>
      <c r="BE1" s="182" t="s">
        <v>272</v>
      </c>
      <c r="BF1" s="183"/>
      <c r="BG1" s="74"/>
      <c r="BH1" s="182" t="s">
        <v>273</v>
      </c>
      <c r="BI1" s="183"/>
      <c r="BJ1" s="201"/>
      <c r="BK1" s="210"/>
      <c r="BL1" s="211"/>
      <c r="BM1" s="182" t="s">
        <v>274</v>
      </c>
      <c r="BN1" s="183"/>
      <c r="BO1" s="201"/>
      <c r="BP1" s="208" t="s">
        <v>275</v>
      </c>
      <c r="BQ1" s="209"/>
      <c r="BR1" s="201"/>
      <c r="BS1" s="182" t="s">
        <v>276</v>
      </c>
      <c r="BT1" s="183"/>
      <c r="BU1" s="201"/>
      <c r="BV1" s="182" t="s">
        <v>277</v>
      </c>
      <c r="BW1" s="183"/>
      <c r="BX1" s="201"/>
      <c r="BY1" s="182" t="s">
        <v>278</v>
      </c>
      <c r="BZ1" s="183"/>
      <c r="CA1" s="49"/>
      <c r="CB1" s="182" t="s">
        <v>279</v>
      </c>
      <c r="CC1" s="183"/>
      <c r="CD1" s="49"/>
      <c r="CE1" s="182" t="s">
        <v>280</v>
      </c>
      <c r="CF1" s="183"/>
      <c r="CG1" s="74"/>
      <c r="CH1" s="326" t="s">
        <v>281</v>
      </c>
      <c r="CI1" s="327"/>
      <c r="CJ1" s="233"/>
      <c r="CK1" s="182" t="s">
        <v>282</v>
      </c>
      <c r="CL1" s="183"/>
      <c r="CM1" s="17"/>
      <c r="CN1" s="50"/>
      <c r="CO1" s="182" t="s">
        <v>283</v>
      </c>
      <c r="CP1" s="183"/>
      <c r="CQ1" s="49"/>
      <c r="CR1" s="182" t="s">
        <v>284</v>
      </c>
      <c r="CS1" s="183"/>
      <c r="CT1" s="226" t="s">
        <v>5</v>
      </c>
      <c r="CU1" s="90"/>
      <c r="CV1" s="226" t="s">
        <v>46</v>
      </c>
      <c r="CW1" s="93"/>
      <c r="CX1" s="92"/>
    </row>
    <row r="2" spans="1:102" s="2" customFormat="1" ht="18" customHeight="1">
      <c r="A2" s="176"/>
      <c r="B2" s="177"/>
      <c r="C2" s="178"/>
      <c r="D2" s="48"/>
      <c r="E2" s="247" t="s">
        <v>67</v>
      </c>
      <c r="F2" s="248"/>
      <c r="G2" s="202"/>
      <c r="H2" s="262" t="s">
        <v>69</v>
      </c>
      <c r="I2" s="263"/>
      <c r="J2" s="202"/>
      <c r="K2" s="247" t="s">
        <v>71</v>
      </c>
      <c r="L2" s="248"/>
      <c r="M2" s="75"/>
      <c r="N2" s="194" t="s">
        <v>73</v>
      </c>
      <c r="O2" s="195"/>
      <c r="P2" s="202"/>
      <c r="Q2" s="194" t="s">
        <v>75</v>
      </c>
      <c r="R2" s="195"/>
      <c r="S2" s="78"/>
      <c r="T2" s="296" t="s">
        <v>77</v>
      </c>
      <c r="U2" s="232"/>
      <c r="V2" s="260"/>
      <c r="W2" s="299" t="s">
        <v>78</v>
      </c>
      <c r="X2" s="300"/>
      <c r="Y2" s="202"/>
      <c r="Z2" s="289" t="s">
        <v>26</v>
      </c>
      <c r="AA2" s="290"/>
      <c r="AB2" s="202"/>
      <c r="AC2" s="194" t="s">
        <v>79</v>
      </c>
      <c r="AD2" s="195"/>
      <c r="AE2" s="202"/>
      <c r="AF2" s="194" t="s">
        <v>47</v>
      </c>
      <c r="AG2" s="195"/>
      <c r="AH2" s="202"/>
      <c r="AI2" s="285" t="s">
        <v>35</v>
      </c>
      <c r="AJ2" s="286"/>
      <c r="AK2" s="202"/>
      <c r="AL2" s="262" t="s">
        <v>42</v>
      </c>
      <c r="AM2" s="263"/>
      <c r="AN2" s="202"/>
      <c r="AO2" s="285" t="s">
        <v>82</v>
      </c>
      <c r="AP2" s="286"/>
      <c r="AQ2" s="78"/>
      <c r="AR2" s="247" t="s">
        <v>84</v>
      </c>
      <c r="AS2" s="248"/>
      <c r="AT2" s="78"/>
      <c r="AU2" s="304" t="s">
        <v>85</v>
      </c>
      <c r="AV2" s="305"/>
      <c r="AW2" s="306"/>
      <c r="AX2" s="302"/>
      <c r="AY2" s="285" t="s">
        <v>86</v>
      </c>
      <c r="AZ2" s="286"/>
      <c r="BA2" s="78"/>
      <c r="BB2" s="194" t="s">
        <v>235</v>
      </c>
      <c r="BC2" s="195"/>
      <c r="BD2" s="202"/>
      <c r="BE2" s="194" t="s">
        <v>99</v>
      </c>
      <c r="BF2" s="195"/>
      <c r="BG2" s="75"/>
      <c r="BH2" s="194" t="s">
        <v>90</v>
      </c>
      <c r="BI2" s="195"/>
      <c r="BJ2" s="202"/>
      <c r="BK2" s="224"/>
      <c r="BL2" s="225"/>
      <c r="BM2" s="206" t="s">
        <v>14</v>
      </c>
      <c r="BN2" s="207"/>
      <c r="BO2" s="202"/>
      <c r="BP2" s="247" t="s">
        <v>88</v>
      </c>
      <c r="BQ2" s="248"/>
      <c r="BR2" s="202"/>
      <c r="BS2" s="192" t="s">
        <v>237</v>
      </c>
      <c r="BT2" s="193"/>
      <c r="BU2" s="202"/>
      <c r="BV2" s="194" t="s">
        <v>20</v>
      </c>
      <c r="BW2" s="195"/>
      <c r="BX2" s="202"/>
      <c r="BY2" s="314" t="s">
        <v>94</v>
      </c>
      <c r="BZ2" s="315"/>
      <c r="CA2" s="53"/>
      <c r="CB2" s="336" t="s">
        <v>96</v>
      </c>
      <c r="CC2" s="337"/>
      <c r="CD2" s="51"/>
      <c r="CE2" s="324" t="s">
        <v>229</v>
      </c>
      <c r="CF2" s="325"/>
      <c r="CG2" s="80"/>
      <c r="CH2" s="231" t="s">
        <v>92</v>
      </c>
      <c r="CI2" s="232"/>
      <c r="CJ2" s="234"/>
      <c r="CK2" s="312" t="s">
        <v>44</v>
      </c>
      <c r="CL2" s="313"/>
      <c r="CM2" s="18"/>
      <c r="CN2" s="52"/>
      <c r="CO2" s="206" t="s">
        <v>231</v>
      </c>
      <c r="CP2" s="207"/>
      <c r="CQ2" s="53"/>
      <c r="CR2" s="312" t="s">
        <v>233</v>
      </c>
      <c r="CS2" s="313"/>
      <c r="CT2" s="227"/>
      <c r="CU2" s="90"/>
      <c r="CV2" s="227"/>
      <c r="CW2" s="94"/>
    </row>
    <row r="3" spans="1:102" s="2" customFormat="1" ht="18" customHeight="1">
      <c r="A3" s="176"/>
      <c r="B3" s="177"/>
      <c r="C3" s="178"/>
      <c r="D3" s="48"/>
      <c r="E3" s="249" t="s">
        <v>68</v>
      </c>
      <c r="F3" s="250"/>
      <c r="G3" s="202"/>
      <c r="H3" s="266" t="s">
        <v>70</v>
      </c>
      <c r="I3" s="267"/>
      <c r="J3" s="202"/>
      <c r="K3" s="249" t="s">
        <v>72</v>
      </c>
      <c r="L3" s="250"/>
      <c r="M3" s="75"/>
      <c r="N3" s="229" t="s">
        <v>74</v>
      </c>
      <c r="O3" s="230"/>
      <c r="P3" s="202"/>
      <c r="Q3" s="229" t="s">
        <v>76</v>
      </c>
      <c r="R3" s="230"/>
      <c r="S3" s="78"/>
      <c r="T3" s="279" t="s">
        <v>61</v>
      </c>
      <c r="U3" s="280"/>
      <c r="V3" s="260"/>
      <c r="W3" s="273" t="s">
        <v>34</v>
      </c>
      <c r="X3" s="274"/>
      <c r="Y3" s="202"/>
      <c r="Z3" s="287" t="s">
        <v>49</v>
      </c>
      <c r="AA3" s="288"/>
      <c r="AB3" s="202"/>
      <c r="AC3" s="229" t="s">
        <v>80</v>
      </c>
      <c r="AD3" s="230"/>
      <c r="AE3" s="202"/>
      <c r="AF3" s="229" t="s">
        <v>48</v>
      </c>
      <c r="AG3" s="230"/>
      <c r="AH3" s="202"/>
      <c r="AI3" s="283" t="s">
        <v>60</v>
      </c>
      <c r="AJ3" s="284"/>
      <c r="AK3" s="202"/>
      <c r="AL3" s="266" t="s">
        <v>81</v>
      </c>
      <c r="AM3" s="267"/>
      <c r="AN3" s="202"/>
      <c r="AO3" s="283" t="s">
        <v>83</v>
      </c>
      <c r="AP3" s="284"/>
      <c r="AQ3" s="78"/>
      <c r="AR3" s="249" t="s">
        <v>0</v>
      </c>
      <c r="AS3" s="250"/>
      <c r="AT3" s="78"/>
      <c r="AU3" s="307" t="s">
        <v>1</v>
      </c>
      <c r="AV3" s="308"/>
      <c r="AW3" s="309"/>
      <c r="AX3" s="302"/>
      <c r="AY3" s="283" t="s">
        <v>87</v>
      </c>
      <c r="AZ3" s="284"/>
      <c r="BA3" s="78"/>
      <c r="BB3" s="229" t="s">
        <v>236</v>
      </c>
      <c r="BC3" s="230"/>
      <c r="BD3" s="202"/>
      <c r="BE3" s="229" t="s">
        <v>98</v>
      </c>
      <c r="BF3" s="230"/>
      <c r="BG3" s="75"/>
      <c r="BH3" s="229" t="s">
        <v>91</v>
      </c>
      <c r="BI3" s="230"/>
      <c r="BJ3" s="202"/>
      <c r="BK3" s="216"/>
      <c r="BL3" s="217"/>
      <c r="BM3" s="243" t="s">
        <v>15</v>
      </c>
      <c r="BN3" s="244"/>
      <c r="BO3" s="202"/>
      <c r="BP3" s="249" t="s">
        <v>89</v>
      </c>
      <c r="BQ3" s="250"/>
      <c r="BR3" s="202"/>
      <c r="BS3" s="188" t="s">
        <v>238</v>
      </c>
      <c r="BT3" s="189"/>
      <c r="BU3" s="202"/>
      <c r="BV3" s="229" t="s">
        <v>21</v>
      </c>
      <c r="BW3" s="230"/>
      <c r="BX3" s="202"/>
      <c r="BY3" s="316" t="s">
        <v>95</v>
      </c>
      <c r="BZ3" s="317"/>
      <c r="CA3" s="53"/>
      <c r="CB3" s="338" t="s">
        <v>97</v>
      </c>
      <c r="CC3" s="339"/>
      <c r="CD3" s="51"/>
      <c r="CE3" s="320" t="s">
        <v>230</v>
      </c>
      <c r="CF3" s="321"/>
      <c r="CG3" s="80"/>
      <c r="CH3" s="279" t="s">
        <v>93</v>
      </c>
      <c r="CI3" s="280"/>
      <c r="CJ3" s="234"/>
      <c r="CK3" s="322" t="s">
        <v>45</v>
      </c>
      <c r="CL3" s="323"/>
      <c r="CM3" s="19"/>
      <c r="CN3" s="81"/>
      <c r="CO3" s="243" t="s">
        <v>232</v>
      </c>
      <c r="CP3" s="244"/>
      <c r="CQ3" s="53"/>
      <c r="CR3" s="322" t="s">
        <v>234</v>
      </c>
      <c r="CS3" s="323"/>
      <c r="CT3" s="227"/>
      <c r="CU3" s="90"/>
      <c r="CV3" s="227"/>
      <c r="CW3" s="94"/>
      <c r="CX3" s="161">
        <f>SUM(AU4,AR4,AO4,AL4,AI4,AF4,AC4,Z4,W4,T4,Q4,N4,K4,H4,E4)</f>
        <v>130400000</v>
      </c>
    </row>
    <row r="4" spans="1:102" s="9" customFormat="1" ht="17.5" customHeight="1" thickBot="1">
      <c r="A4" s="179"/>
      <c r="B4" s="180"/>
      <c r="C4" s="181"/>
      <c r="D4" s="121"/>
      <c r="E4" s="237">
        <v>7500000</v>
      </c>
      <c r="F4" s="238"/>
      <c r="G4" s="202"/>
      <c r="H4" s="264">
        <v>7300000</v>
      </c>
      <c r="I4" s="265"/>
      <c r="J4" s="202"/>
      <c r="K4" s="237">
        <v>7800000</v>
      </c>
      <c r="L4" s="238"/>
      <c r="M4" s="76"/>
      <c r="N4" s="222">
        <v>9300000</v>
      </c>
      <c r="O4" s="223"/>
      <c r="P4" s="202"/>
      <c r="Q4" s="222">
        <v>10500000</v>
      </c>
      <c r="R4" s="223"/>
      <c r="S4" s="78"/>
      <c r="T4" s="254">
        <v>7000000</v>
      </c>
      <c r="U4" s="255"/>
      <c r="V4" s="260"/>
      <c r="W4" s="271">
        <v>9300000</v>
      </c>
      <c r="X4" s="272"/>
      <c r="Y4" s="202"/>
      <c r="Z4" s="268">
        <v>12500000</v>
      </c>
      <c r="AA4" s="269"/>
      <c r="AB4" s="202"/>
      <c r="AC4" s="222">
        <v>6900000</v>
      </c>
      <c r="AD4" s="223"/>
      <c r="AE4" s="202"/>
      <c r="AF4" s="222">
        <v>10500000</v>
      </c>
      <c r="AG4" s="223"/>
      <c r="AH4" s="202"/>
      <c r="AI4" s="197">
        <v>7700000</v>
      </c>
      <c r="AJ4" s="198"/>
      <c r="AK4" s="202"/>
      <c r="AL4" s="264">
        <v>11500000</v>
      </c>
      <c r="AM4" s="265"/>
      <c r="AN4" s="202"/>
      <c r="AO4" s="197">
        <v>7100000</v>
      </c>
      <c r="AP4" s="198"/>
      <c r="AQ4" s="78"/>
      <c r="AR4" s="237">
        <v>7400000</v>
      </c>
      <c r="AS4" s="238"/>
      <c r="AT4" s="78"/>
      <c r="AU4" s="254">
        <v>8100000</v>
      </c>
      <c r="AV4" s="310"/>
      <c r="AW4" s="255"/>
      <c r="AX4" s="302"/>
      <c r="AY4" s="197">
        <v>8100000</v>
      </c>
      <c r="AZ4" s="198"/>
      <c r="BA4" s="78"/>
      <c r="BB4" s="222">
        <v>11000000</v>
      </c>
      <c r="BC4" s="223"/>
      <c r="BD4" s="202"/>
      <c r="BE4" s="222">
        <v>9300000</v>
      </c>
      <c r="BF4" s="223"/>
      <c r="BG4" s="76"/>
      <c r="BH4" s="222">
        <v>7500000</v>
      </c>
      <c r="BI4" s="223"/>
      <c r="BJ4" s="202"/>
      <c r="BK4" s="218"/>
      <c r="BL4" s="219"/>
      <c r="BM4" s="281">
        <v>9300000</v>
      </c>
      <c r="BN4" s="282"/>
      <c r="BO4" s="202"/>
      <c r="BP4" s="237">
        <v>7800000</v>
      </c>
      <c r="BQ4" s="238"/>
      <c r="BR4" s="202"/>
      <c r="BS4" s="190">
        <v>12500000</v>
      </c>
      <c r="BT4" s="191"/>
      <c r="BU4" s="202"/>
      <c r="BV4" s="222">
        <v>7400000</v>
      </c>
      <c r="BW4" s="223"/>
      <c r="BX4" s="202"/>
      <c r="BY4" s="222">
        <v>10250000</v>
      </c>
      <c r="BZ4" s="223"/>
      <c r="CA4" s="54"/>
      <c r="CB4" s="268">
        <v>7000000</v>
      </c>
      <c r="CC4" s="269"/>
      <c r="CD4" s="51"/>
      <c r="CE4" s="318">
        <v>10750000</v>
      </c>
      <c r="CF4" s="319"/>
      <c r="CG4" s="80"/>
      <c r="CH4" s="254">
        <v>6400000</v>
      </c>
      <c r="CI4" s="255"/>
      <c r="CJ4" s="234"/>
      <c r="CK4" s="197">
        <v>6200000</v>
      </c>
      <c r="CL4" s="198"/>
      <c r="CM4" s="20"/>
      <c r="CN4" s="82"/>
      <c r="CO4" s="281">
        <v>9500000</v>
      </c>
      <c r="CP4" s="282"/>
      <c r="CQ4" s="54"/>
      <c r="CR4" s="197">
        <v>9500000</v>
      </c>
      <c r="CS4" s="198"/>
      <c r="CT4" s="227"/>
      <c r="CU4" s="90"/>
      <c r="CV4" s="227"/>
      <c r="CW4" s="95"/>
      <c r="CX4" s="160">
        <f>SUM(CR4,CO4,CK4,CH4,CE4,CB4,BY4,BV4,BS4,BP4,BM4,BH4,BE4,BB4,AY4)</f>
        <v>132500000</v>
      </c>
    </row>
    <row r="5" spans="1:102" s="1" customFormat="1" ht="9" hidden="1" customHeight="1" thickBot="1">
      <c r="A5" s="12"/>
      <c r="B5" s="12"/>
      <c r="C5" s="12"/>
      <c r="D5" s="46"/>
      <c r="E5" s="196"/>
      <c r="F5" s="196"/>
      <c r="G5" s="202"/>
      <c r="H5" s="196"/>
      <c r="I5" s="196"/>
      <c r="J5" s="202"/>
      <c r="K5" s="196"/>
      <c r="L5" s="196"/>
      <c r="M5" s="49"/>
      <c r="N5" s="196"/>
      <c r="O5" s="196"/>
      <c r="P5" s="202"/>
      <c r="Q5" s="205"/>
      <c r="R5" s="205"/>
      <c r="S5" s="14"/>
      <c r="T5" s="14"/>
      <c r="U5" s="14"/>
      <c r="V5" s="260"/>
      <c r="W5" s="196"/>
      <c r="X5" s="196"/>
      <c r="Y5" s="202"/>
      <c r="Z5" s="196"/>
      <c r="AA5" s="196"/>
      <c r="AB5" s="202"/>
      <c r="AC5" s="196"/>
      <c r="AD5" s="196"/>
      <c r="AE5" s="202"/>
      <c r="AF5" s="196"/>
      <c r="AG5" s="196"/>
      <c r="AH5" s="202"/>
      <c r="AI5" s="196"/>
      <c r="AJ5" s="196"/>
      <c r="AK5" s="202"/>
      <c r="AL5" s="196"/>
      <c r="AM5" s="196"/>
      <c r="AN5" s="202"/>
      <c r="AO5" s="196"/>
      <c r="AP5" s="196"/>
      <c r="AQ5" s="50"/>
      <c r="AR5" s="196"/>
      <c r="AS5" s="196"/>
      <c r="AT5" s="50"/>
      <c r="AU5" s="196"/>
      <c r="AV5" s="196"/>
      <c r="AW5" s="196"/>
      <c r="AX5" s="97"/>
      <c r="AY5" s="196"/>
      <c r="AZ5" s="196"/>
      <c r="BA5" s="50"/>
      <c r="BB5" s="196"/>
      <c r="BC5" s="196"/>
      <c r="BD5" s="202"/>
      <c r="BE5" s="196"/>
      <c r="BF5" s="196"/>
      <c r="BG5" s="49"/>
      <c r="BH5" s="196"/>
      <c r="BI5" s="196"/>
      <c r="BJ5" s="202"/>
      <c r="BK5" s="205"/>
      <c r="BL5" s="205"/>
      <c r="BM5" s="196"/>
      <c r="BN5" s="196"/>
      <c r="BO5" s="202"/>
      <c r="BP5" s="196"/>
      <c r="BQ5" s="196"/>
      <c r="BR5" s="202"/>
      <c r="BS5" s="196"/>
      <c r="BT5" s="196"/>
      <c r="BU5" s="202"/>
      <c r="BV5" s="196"/>
      <c r="BW5" s="196"/>
      <c r="BX5" s="202"/>
      <c r="BY5" s="196"/>
      <c r="BZ5" s="196"/>
      <c r="CA5" s="49"/>
      <c r="CB5" s="16"/>
      <c r="CC5" s="16"/>
      <c r="CD5" s="16"/>
      <c r="CE5" s="196"/>
      <c r="CF5" s="228"/>
      <c r="CG5" s="15"/>
      <c r="CH5" s="196"/>
      <c r="CI5" s="228"/>
      <c r="CJ5" s="235"/>
      <c r="CK5" s="196"/>
      <c r="CL5" s="196"/>
      <c r="CM5" s="14"/>
      <c r="CN5" s="14"/>
      <c r="CO5" s="334"/>
      <c r="CP5" s="335"/>
      <c r="CQ5" s="49"/>
      <c r="CR5" s="334"/>
      <c r="CS5" s="335"/>
      <c r="CT5" s="98"/>
      <c r="CU5" s="89"/>
      <c r="CV5" s="100"/>
      <c r="CW5" s="93"/>
    </row>
    <row r="6" spans="1:102" s="11" customFormat="1" ht="20.25" customHeight="1">
      <c r="A6" s="42"/>
      <c r="B6" s="43"/>
      <c r="C6" s="44" t="s">
        <v>223</v>
      </c>
      <c r="D6" s="46"/>
      <c r="E6" s="49"/>
      <c r="F6" s="49"/>
      <c r="G6" s="202"/>
      <c r="H6" s="49"/>
      <c r="I6" s="49"/>
      <c r="J6" s="202"/>
      <c r="K6" s="49"/>
      <c r="L6" s="49"/>
      <c r="M6" s="49"/>
      <c r="N6" s="202"/>
      <c r="O6" s="202"/>
      <c r="P6" s="202"/>
      <c r="Q6" s="49"/>
      <c r="R6" s="275"/>
      <c r="S6" s="275"/>
      <c r="T6" s="275"/>
      <c r="U6" s="50"/>
      <c r="V6" s="202"/>
      <c r="W6" s="49"/>
      <c r="X6" s="49"/>
      <c r="Y6" s="202"/>
      <c r="Z6" s="49"/>
      <c r="AA6" s="49"/>
      <c r="AB6" s="202"/>
      <c r="AC6" s="49"/>
      <c r="AD6" s="49"/>
      <c r="AE6" s="202"/>
      <c r="AF6" s="49"/>
      <c r="AG6" s="49"/>
      <c r="AH6" s="202"/>
      <c r="AI6" s="49"/>
      <c r="AJ6" s="49"/>
      <c r="AK6" s="202"/>
      <c r="AL6" s="49"/>
      <c r="AM6" s="49"/>
      <c r="AN6" s="202"/>
      <c r="AO6" s="49"/>
      <c r="AP6" s="49"/>
      <c r="AQ6" s="50"/>
      <c r="AR6" s="49"/>
      <c r="AS6" s="49"/>
      <c r="AT6" s="50"/>
      <c r="AU6" s="49"/>
      <c r="AV6" s="49"/>
      <c r="AW6" s="50"/>
      <c r="AX6" s="98"/>
      <c r="AY6" s="49"/>
      <c r="AZ6" s="49"/>
      <c r="BA6" s="50"/>
      <c r="BB6" s="49"/>
      <c r="BC6" s="49"/>
      <c r="BD6" s="202"/>
      <c r="BE6" s="49"/>
      <c r="BF6" s="49"/>
      <c r="BG6" s="49"/>
      <c r="BH6" s="49"/>
      <c r="BI6" s="49"/>
      <c r="BJ6" s="202"/>
      <c r="BK6" s="13"/>
      <c r="BL6" s="13"/>
      <c r="BM6" s="49"/>
      <c r="BN6" s="49"/>
      <c r="BO6" s="202"/>
      <c r="BP6" s="49"/>
      <c r="BQ6" s="49"/>
      <c r="BR6" s="202"/>
      <c r="BS6" s="49"/>
      <c r="BT6" s="49"/>
      <c r="BU6" s="202"/>
      <c r="BV6" s="49"/>
      <c r="BW6" s="49"/>
      <c r="BX6" s="202"/>
      <c r="BY6" s="49"/>
      <c r="BZ6" s="49"/>
      <c r="CA6" s="49"/>
      <c r="CB6" s="49"/>
      <c r="CC6" s="202"/>
      <c r="CD6" s="202"/>
      <c r="CE6" s="332"/>
      <c r="CF6" s="83"/>
      <c r="CG6" s="51"/>
      <c r="CH6" s="49"/>
      <c r="CI6" s="83"/>
      <c r="CJ6" s="236"/>
      <c r="CK6" s="49"/>
      <c r="CL6" s="49"/>
      <c r="CM6" s="14"/>
      <c r="CN6" s="50"/>
      <c r="CO6" s="49"/>
      <c r="CP6" s="49"/>
      <c r="CQ6" s="49"/>
      <c r="CR6" s="49"/>
      <c r="CS6" s="49"/>
      <c r="CT6" s="99"/>
      <c r="CU6" s="91"/>
      <c r="CV6" s="101"/>
      <c r="CW6" s="93"/>
    </row>
    <row r="7" spans="1:102" s="10" customFormat="1" ht="18" customHeight="1">
      <c r="A7" s="35" t="str">
        <f>IF(ISBLANK(PARTICIPANTS!A2),"", PARTICIPANTS!A2)</f>
        <v>Greg Smith</v>
      </c>
      <c r="B7" s="45"/>
      <c r="C7" s="41">
        <f>SUM(F7+I7+L7+O7+R7+U7+X7+AA7+AD7+AG7+AJ7+AM7+AP7+AS7+AV7+AZ7+BC7+BF7+BI7+BN7+BQ7+BT7+BW7+BZ7+CC7+CF7+CI7+CL7+CP7+CS7)</f>
        <v>5189200</v>
      </c>
      <c r="D7" s="120"/>
      <c r="E7" s="163" t="str">
        <f>INDEX(PARTICIPANTS!$A:$AE,MATCH(PICKS!$A7,PARTICIPANTS!$A:$A,0), MATCH(PICKS!E$1,PARTICIPANTS!$A$1:$AE$1,0))</f>
        <v>Talor Gooch</v>
      </c>
      <c r="F7" s="36">
        <f>IFERROR(VLOOKUP(E7&amp;"-"&amp;E$1,RESULTS!$A:$D,4,FALSE),0)</f>
        <v>411800</v>
      </c>
      <c r="G7" s="202"/>
      <c r="H7" s="163" t="str">
        <f>INDEX(PARTICIPANTS!$A:$AE,MATCH(PICKS!$A7,PARTICIPANTS!$A:$A,0), MATCH(PICKS!H$1,PARTICIPANTS!$A$1:$AE$1,0))</f>
        <v>Rickie Fowler</v>
      </c>
      <c r="I7" s="36">
        <f>IFERROR(VLOOKUP(H7&amp;"-"&amp;H$1,RESULTS!$A:$D,4,FALSE),0)</f>
        <v>1278000</v>
      </c>
      <c r="J7" s="202"/>
      <c r="K7" s="163" t="str">
        <f>INDEX(PARTICIPANTS!$A:$AE,MATCH(PICKS!$A7,PARTICIPANTS!$A:$A,0), MATCH(PICKS!K$1,PARTICIPANTS!$A$1:$AE$1,0))</f>
        <v>Phil Mickelson</v>
      </c>
      <c r="L7" s="36">
        <f>IFERROR(VLOOKUP(K7&amp;"-"&amp;K$1,RESULTS!$A:$D,4,FALSE),0)</f>
        <v>1368000</v>
      </c>
      <c r="M7" s="73"/>
      <c r="N7" s="163" t="str">
        <f>INDEX(PARTICIPANTS!$A:$AE,MATCH(PICKS!$A7,PARTICIPANTS!$A:$A,0), MATCH(PICKS!N$1,PARTICIPANTS!$A$1:$AE$1,0))</f>
        <v>J.B. Holmes</v>
      </c>
      <c r="O7" s="36">
        <f>IFERROR(VLOOKUP(N7&amp;"-"&amp;N$1,RESULTS!$A:$D,4,FALSE),0)</f>
        <v>1332000</v>
      </c>
      <c r="P7" s="202"/>
      <c r="Q7" s="163" t="str">
        <f>INDEX(PARTICIPANTS!$A:$AE,MATCH(PICKS!$A7,PARTICIPANTS!$A:$A,0), MATCH(PICKS!Q$1,PARTICIPANTS!$A$1:$AE$1,0))</f>
        <v>Justin Thomas</v>
      </c>
      <c r="R7" s="36">
        <f>IFERROR(VLOOKUP(Q7&amp;"-"&amp;Q$1,RESULTS!$A:$D,4,FALSE),0)</f>
        <v>201000</v>
      </c>
      <c r="S7" s="79"/>
      <c r="T7" s="163" t="str">
        <f>INDEX(PARTICIPANTS!$A:$AE,MATCH(PICKS!$A7,PARTICIPANTS!$A:$A,0), MATCH(PICKS!T$1,PARTICIPANTS!$A$1:$AE$1,0))</f>
        <v>Brooks Koepka</v>
      </c>
      <c r="U7" s="36">
        <f>IFERROR(VLOOKUP(T7&amp;"-"&amp;T$1,RESULTS!$A:$D,4,FALSE),0)</f>
        <v>598400</v>
      </c>
      <c r="V7" s="202"/>
      <c r="W7" s="163">
        <f>INDEX(PARTICIPANTS!$A:$AE,MATCH(PICKS!$A7,PARTICIPANTS!$A:$A,0), MATCH(PICKS!W$1,PARTICIPANTS!$A$1:$AE$1,0))</f>
        <v>0</v>
      </c>
      <c r="X7" s="36">
        <f>IFERROR(VLOOKUP(W7&amp;"-"&amp;W$1,RESULTS!$A:$D,4,FALSE),0)</f>
        <v>0</v>
      </c>
      <c r="Y7" s="202"/>
      <c r="Z7" s="163">
        <f>INDEX(PARTICIPANTS!$A:$AE,MATCH(PICKS!$A7,PARTICIPANTS!$A:$A,0), MATCH(PICKS!Z$1,PARTICIPANTS!$A$1:$AE$1,0))</f>
        <v>0</v>
      </c>
      <c r="AA7" s="36">
        <f>IFERROR(VLOOKUP(Z7&amp;"-"&amp;Z$1,RESULTS!$A:$D,4,FALSE),0)</f>
        <v>0</v>
      </c>
      <c r="AB7" s="202"/>
      <c r="AC7" s="163">
        <f>INDEX(PARTICIPANTS!$A:$AE,MATCH(PICKS!$A7,PARTICIPANTS!$A:$A,0), MATCH(PICKS!AC$1,PARTICIPANTS!$A$1:$AE$1,0))</f>
        <v>0</v>
      </c>
      <c r="AD7" s="36">
        <f>IFERROR(VLOOKUP(AC7&amp;"-"&amp;AC$1,RESULTS!$A:$D,4,FALSE),0)</f>
        <v>0</v>
      </c>
      <c r="AE7" s="202"/>
      <c r="AF7" s="163">
        <f>INDEX(PARTICIPANTS!$A:$AE,MATCH(PICKS!$A7,PARTICIPANTS!$A:$A,0), MATCH(PICKS!AF$1,PARTICIPANTS!$A$1:$AE$1,0))</f>
        <v>0</v>
      </c>
      <c r="AG7" s="36">
        <f>IFERROR(VLOOKUP(AF7&amp;"-"&amp;AF$1,RESULTS!$A:$D,4,FALSE),0)</f>
        <v>0</v>
      </c>
      <c r="AH7" s="202"/>
      <c r="AI7" s="163">
        <f>INDEX(PARTICIPANTS!$A:$AE,MATCH(PICKS!$A7,PARTICIPANTS!$A:$A,0), MATCH(PICKS!AI$1,PARTICIPANTS!$A$1:$AE$1,0))</f>
        <v>0</v>
      </c>
      <c r="AJ7" s="36">
        <f>IFERROR(VLOOKUP(AI7&amp;"-"&amp;AI$1,RESULTS!$A:$D,4,FALSE),0)</f>
        <v>0</v>
      </c>
      <c r="AK7" s="202"/>
      <c r="AL7" s="163">
        <f>INDEX(PARTICIPANTS!$A:$AE,MATCH(PICKS!$A7,PARTICIPANTS!$A:$A,0), MATCH(PICKS!AL$1,PARTICIPANTS!$A$1:$AE$1,0))</f>
        <v>0</v>
      </c>
      <c r="AM7" s="36">
        <f>IFERROR(VLOOKUP(AL7&amp;"-"&amp;AL$1,RESULTS!$A:$D,4,FALSE),0)</f>
        <v>0</v>
      </c>
      <c r="AN7" s="202"/>
      <c r="AO7" s="163">
        <f>INDEX(PARTICIPANTS!$A:$AE,MATCH(PICKS!$A7,PARTICIPANTS!$A:$A,0), MATCH(PICKS!AO$1,PARTICIPANTS!$A$1:$AE$1,0))</f>
        <v>0</v>
      </c>
      <c r="AP7" s="36">
        <f>IFERROR(VLOOKUP(AO7&amp;"-"&amp;AO$1,RESULTS!$A:$D,4,FALSE),0)</f>
        <v>0</v>
      </c>
      <c r="AQ7" s="79"/>
      <c r="AR7" s="163">
        <f>INDEX(PARTICIPANTS!$A:$AE,MATCH(PICKS!$A7,PARTICIPANTS!$A:$A,0), MATCH(PICKS!AR$1,PARTICIPANTS!$A$1:$AE$1,0))</f>
        <v>0</v>
      </c>
      <c r="AS7" s="36">
        <f>IFERROR(VLOOKUP(AR7&amp;"-"&amp;AR$1,RESULTS!$A:$D,4,FALSE),0)</f>
        <v>0</v>
      </c>
      <c r="AT7" s="79"/>
      <c r="AU7" s="163">
        <f>INDEX(PARTICIPANTS!$A:$AE,MATCH(PICKS!$A7,PARTICIPANTS!$A:$A,0), MATCH(PICKS!AU$1,PARTICIPANTS!$A$1:$AE$1,0))</f>
        <v>0</v>
      </c>
      <c r="AV7" s="36">
        <f>IFERROR(VLOOKUP(AU7&amp;"-"&amp;AU$1,RESULTS!$A:$D,4,FALSE),0)</f>
        <v>0</v>
      </c>
      <c r="AW7" s="66"/>
      <c r="AX7" s="87">
        <f>SUM(F7+I7+L7+O7+R7+U7+X7+AA7+AD7+AG7+AJ7+AM7+AP7+AS7+AV7)</f>
        <v>5189200</v>
      </c>
      <c r="AY7" s="163">
        <f>INDEX(PARTICIPANTS!$A:$AE,MATCH(PICKS!$A7,PARTICIPANTS!$A:$A,0), MATCH(PICKS!AY$1,PARTICIPANTS!$A$1:$AE$1,0))</f>
        <v>0</v>
      </c>
      <c r="AZ7" s="36">
        <f>IFERROR(VLOOKUP(AY7&amp;"-"&amp;AY$1,RESULTS!$A:$D,4,FALSE),0)</f>
        <v>0</v>
      </c>
      <c r="BA7" s="79"/>
      <c r="BB7" s="163">
        <f>INDEX(PARTICIPANTS!$A:$AE,MATCH(PICKS!$A7,PARTICIPANTS!$A:$A,0), MATCH(PICKS!BB$1,PARTICIPANTS!$A$1:$AE$1,0))</f>
        <v>0</v>
      </c>
      <c r="BC7" s="36">
        <f>IFERROR(VLOOKUP(BB7&amp;"-"&amp;BB$1,RESULTS!$A:$D,4,FALSE),0)</f>
        <v>0</v>
      </c>
      <c r="BD7" s="202"/>
      <c r="BE7" s="163">
        <f>INDEX(PARTICIPANTS!$A:$AE,MATCH(PICKS!$A7,PARTICIPANTS!$A:$A,0), MATCH(PICKS!BE$1,PARTICIPANTS!$A$1:$AE$1,0))</f>
        <v>0</v>
      </c>
      <c r="BF7" s="36">
        <f>IFERROR(VLOOKUP(BE7&amp;"-"&amp;BE$1,RESULTS!$A:$D,4,FALSE),0)</f>
        <v>0</v>
      </c>
      <c r="BG7" s="63"/>
      <c r="BH7" s="163">
        <f>INDEX(PARTICIPANTS!$A:$AE,MATCH(PICKS!$A7,PARTICIPANTS!$A:$A,0), MATCH(PICKS!BH$1,PARTICIPANTS!$A$1:$AE$1,0))</f>
        <v>0</v>
      </c>
      <c r="BI7" s="36">
        <f>IFERROR(VLOOKUP(BH7&amp;"-"&amp;BH$1,RESULTS!$A:$D,4,FALSE),0)</f>
        <v>0</v>
      </c>
      <c r="BJ7" s="202"/>
      <c r="BK7" s="21"/>
      <c r="BL7" s="22"/>
      <c r="BM7" s="163">
        <f>INDEX(PARTICIPANTS!$A:$AE,MATCH(PICKS!$A7,PARTICIPANTS!$A:$A,0), MATCH(PICKS!BM$1,PARTICIPANTS!$A$1:$AE$1,0))</f>
        <v>0</v>
      </c>
      <c r="BN7" s="36">
        <f>IFERROR(VLOOKUP(BM7&amp;"-"&amp;BM$1,RESULTS!$A:$D,4,FALSE),0)</f>
        <v>0</v>
      </c>
      <c r="BO7" s="202"/>
      <c r="BP7" s="163">
        <f>INDEX(PARTICIPANTS!$A:$AE,MATCH(PICKS!$A7,PARTICIPANTS!$A:$A,0), MATCH(PICKS!BP$1,PARTICIPANTS!$A$1:$AE$1,0))</f>
        <v>0</v>
      </c>
      <c r="BQ7" s="36">
        <f>IFERROR(VLOOKUP(BP7&amp;"-"&amp;BP$1,RESULTS!$A:$D,4,FALSE),0)</f>
        <v>0</v>
      </c>
      <c r="BR7" s="202"/>
      <c r="BS7" s="163">
        <f>INDEX(PARTICIPANTS!$A:$AE,MATCH(PICKS!$A7,PARTICIPANTS!$A:$A,0), MATCH(PICKS!BS$1,PARTICIPANTS!$A$1:$AE$1,0))</f>
        <v>0</v>
      </c>
      <c r="BT7" s="36">
        <f>IFERROR(VLOOKUP(BS7&amp;"-"&amp;BS$1,RESULTS!$A:$D,4,FALSE),0)</f>
        <v>0</v>
      </c>
      <c r="BU7" s="202"/>
      <c r="BV7" s="163">
        <f>INDEX(PARTICIPANTS!$A:$AE,MATCH(PICKS!$A7,PARTICIPANTS!$A:$A,0), MATCH(PICKS!BV$1,PARTICIPANTS!$A$1:$AE$1,0))</f>
        <v>0</v>
      </c>
      <c r="BW7" s="36">
        <f>IFERROR(VLOOKUP(BV7&amp;"-"&amp;BV$1,RESULTS!$A:$D,4,FALSE),0)</f>
        <v>0</v>
      </c>
      <c r="BX7" s="202"/>
      <c r="BY7" s="163">
        <f>INDEX(PARTICIPANTS!$A:$AE,MATCH(PICKS!$A7,PARTICIPANTS!$A:$A,0), MATCH(PICKS!BY$1,PARTICIPANTS!$A$1:$AE$1,0))</f>
        <v>0</v>
      </c>
      <c r="BZ7" s="36">
        <f>IFERROR(VLOOKUP(BY7&amp;"-"&amp;BY$1,RESULTS!$A:$D,4,FALSE),0)</f>
        <v>0</v>
      </c>
      <c r="CA7" s="63"/>
      <c r="CB7" s="163">
        <f>INDEX(PARTICIPANTS!$A:$AE,MATCH(PICKS!$A7,PARTICIPANTS!$A:$A,0), MATCH(PICKS!CB$1,PARTICIPANTS!$A$1:$AE$1,0))</f>
        <v>0</v>
      </c>
      <c r="CC7" s="36">
        <f>IFERROR(VLOOKUP(CB7&amp;"-"&amp;CB$1,RESULTS!$A:$D,4,FALSE),0)</f>
        <v>0</v>
      </c>
      <c r="CD7" s="69"/>
      <c r="CE7" s="163">
        <f>INDEX(PARTICIPANTS!$A:$AE,MATCH(PICKS!$A7,PARTICIPANTS!$A:$A,0), MATCH(PICKS!CE$1,PARTICIPANTS!$A$1:$AE$1,0))</f>
        <v>0</v>
      </c>
      <c r="CF7" s="36">
        <f>IFERROR(VLOOKUP(CE7&amp;"-"&amp;CE$1,RESULTS!$A:$D,4,FALSE),0)</f>
        <v>0</v>
      </c>
      <c r="CG7" s="63"/>
      <c r="CH7" s="163">
        <f>INDEX(PARTICIPANTS!$A:$AE,MATCH(PICKS!$A7,PARTICIPANTS!$A:$A,0), MATCH(PICKS!CH$1,PARTICIPANTS!$A$1:$AE$1,0))</f>
        <v>0</v>
      </c>
      <c r="CI7" s="36">
        <f>IFERROR(VLOOKUP(CH7&amp;"-"&amp;CH$1,RESULTS!$A:$D,4,FALSE),0)</f>
        <v>0</v>
      </c>
      <c r="CJ7" s="236"/>
      <c r="CK7" s="163">
        <f>INDEX(PARTICIPANTS!$A:$AE,MATCH(PICKS!$A7,PARTICIPANTS!$A:$A,0), MATCH(PICKS!CK$1,PARTICIPANTS!$A$1:$AE$1,0))</f>
        <v>0</v>
      </c>
      <c r="CL7" s="36">
        <f>IFERROR(VLOOKUP(CK7&amp;"-"&amp;CK$1,RESULTS!$A:$D,4,FALSE),0)</f>
        <v>0</v>
      </c>
      <c r="CM7" s="23" t="s">
        <v>16</v>
      </c>
      <c r="CN7" s="84"/>
      <c r="CO7" s="163">
        <f>INDEX(PARTICIPANTS!$A:$AE,MATCH(PICKS!$A7,PARTICIPANTS!$A:$A,0), MATCH(PICKS!CO$1,PARTICIPANTS!$A$1:$AE$1,0))</f>
        <v>0</v>
      </c>
      <c r="CP7" s="36">
        <f>IFERROR(VLOOKUP(CO7&amp;"-"&amp;CO$1,RESULTS!$A:$D,4,FALSE),0)</f>
        <v>0</v>
      </c>
      <c r="CQ7" s="73"/>
      <c r="CR7" s="163">
        <f>INDEX(PARTICIPANTS!$A:$AE,MATCH(PICKS!$A7,PARTICIPANTS!$A:$A,0), MATCH(PICKS!CR$1,PARTICIPANTS!$A$1:$AE$1,0))</f>
        <v>0</v>
      </c>
      <c r="CS7" s="36">
        <f>IFERROR(VLOOKUP(CR7&amp;"-"&amp;CR$1,RESULTS!$A:$D,4,FALSE),0)</f>
        <v>0</v>
      </c>
      <c r="CT7" s="87">
        <f t="shared" ref="CT7:CT38" si="0">SUM(AZ7+BC7+BF7+BI7+BN7+BQ7+BT7+BW7+BZ7+CC7+CF7+CS7)</f>
        <v>0</v>
      </c>
      <c r="CU7" s="102"/>
      <c r="CV7" s="103">
        <f t="shared" ref="CV7:CV38" si="1">SUM(AM7+BC7+BQ7+CL7)</f>
        <v>0</v>
      </c>
      <c r="CW7" s="96"/>
    </row>
    <row r="8" spans="1:102" ht="18" customHeight="1">
      <c r="A8" s="35" t="str">
        <f>IF(ISBLANK(PARTICIPANTS!A3),"", PARTICIPANTS!A3)</f>
        <v>Shane Curtis</v>
      </c>
      <c r="B8" s="46"/>
      <c r="C8" s="41">
        <f t="shared" ref="C8:C71" si="2">SUM(F8+I8+L8+O8+R8+U8+X8+AA8+AD8+AG8+AJ8+AM8+AP8+AS8+AV8+AZ8+BC8+BF8+BI8+BN8+BQ8+BT8+BW8+BZ8+CC8+CF8+CI8+CL8+CP8+CS8)</f>
        <v>6122600</v>
      </c>
      <c r="D8" s="62"/>
      <c r="E8" s="163" t="str">
        <f>INDEX(PARTICIPANTS!$A:$AE,MATCH(PICKS!$A8,PARTICIPANTS!$A:$A,0), MATCH(PICKS!E$1,PARTICIPANTS!$A$1:$AE$1,0))</f>
        <v>Adam Scott</v>
      </c>
      <c r="F8" s="36">
        <f>IFERROR(VLOOKUP(E8&amp;"-"&amp;E$1,RESULTS!$A:$D,4,FALSE),0)</f>
        <v>766800</v>
      </c>
      <c r="G8" s="202"/>
      <c r="H8" s="163" t="str">
        <f>INDEX(PARTICIPANTS!$A:$AE,MATCH(PICKS!$A8,PARTICIPANTS!$A:$A,0), MATCH(PICKS!H$1,PARTICIPANTS!$A$1:$AE$1,0))</f>
        <v>Branden Grace</v>
      </c>
      <c r="I8" s="36">
        <f>IFERROR(VLOOKUP(H8&amp;"-"&amp;H$1,RESULTS!$A:$D,4,FALSE),0)</f>
        <v>766800</v>
      </c>
      <c r="J8" s="202"/>
      <c r="K8" s="163" t="str">
        <f>INDEX(PARTICIPANTS!$A:$AE,MATCH(PICKS!$A8,PARTICIPANTS!$A:$A,0), MATCH(PICKS!K$1,PARTICIPANTS!$A$1:$AE$1,0))</f>
        <v>Paul Casey</v>
      </c>
      <c r="L8" s="36">
        <f>IFERROR(VLOOKUP(K8&amp;"-"&amp;K$1,RESULTS!$A:$D,4,FALSE),0)</f>
        <v>820800</v>
      </c>
      <c r="M8" s="64"/>
      <c r="N8" s="163" t="str">
        <f>INDEX(PARTICIPANTS!$A:$AE,MATCH(PICKS!$A8,PARTICIPANTS!$A:$A,0), MATCH(PICKS!N$1,PARTICIPANTS!$A$1:$AE$1,0))</f>
        <v>Justin Thomas</v>
      </c>
      <c r="O8" s="36">
        <f>IFERROR(VLOOKUP(N8&amp;"-"&amp;N$1,RESULTS!$A:$D,4,FALSE),0)</f>
        <v>799200</v>
      </c>
      <c r="P8" s="202"/>
      <c r="Q8" s="163" t="str">
        <f>INDEX(PARTICIPANTS!$A:$AE,MATCH(PICKS!$A8,PARTICIPANTS!$A:$A,0), MATCH(PICKS!Q$1,PARTICIPANTS!$A$1:$AE$1,0))</f>
        <v>Dustin Johnson</v>
      </c>
      <c r="R8" s="36">
        <f>IFERROR(VLOOKUP(Q8&amp;"-"&amp;Q$1,RESULTS!$A:$D,4,FALSE),0)</f>
        <v>1745000</v>
      </c>
      <c r="S8" s="50"/>
      <c r="T8" s="163" t="str">
        <f>INDEX(PARTICIPANTS!$A:$AE,MATCH(PICKS!$A8,PARTICIPANTS!$A:$A,0), MATCH(PICKS!T$1,PARTICIPANTS!$A$1:$AE$1,0))</f>
        <v>Keith Mitchell</v>
      </c>
      <c r="U8" s="36">
        <f>IFERROR(VLOOKUP(T8&amp;"-"&amp;T$1,RESULTS!$A:$D,4,FALSE),0)</f>
        <v>1224000</v>
      </c>
      <c r="V8" s="202"/>
      <c r="W8" s="163">
        <f>INDEX(PARTICIPANTS!$A:$AE,MATCH(PICKS!$A8,PARTICIPANTS!$A:$A,0), MATCH(PICKS!W$1,PARTICIPANTS!$A$1:$AE$1,0))</f>
        <v>0</v>
      </c>
      <c r="X8" s="36">
        <f>IFERROR(VLOOKUP(W8&amp;"-"&amp;W$1,RESULTS!$A:$D,4,FALSE),0)</f>
        <v>0</v>
      </c>
      <c r="Y8" s="202"/>
      <c r="Z8" s="163">
        <f>INDEX(PARTICIPANTS!$A:$AE,MATCH(PICKS!$A8,PARTICIPANTS!$A:$A,0), MATCH(PICKS!Z$1,PARTICIPANTS!$A$1:$AE$1,0))</f>
        <v>0</v>
      </c>
      <c r="AA8" s="36">
        <f>IFERROR(VLOOKUP(Z8&amp;"-"&amp;Z$1,RESULTS!$A:$D,4,FALSE),0)</f>
        <v>0</v>
      </c>
      <c r="AB8" s="202"/>
      <c r="AC8" s="163">
        <f>INDEX(PARTICIPANTS!$A:$AE,MATCH(PICKS!$A8,PARTICIPANTS!$A:$A,0), MATCH(PICKS!AC$1,PARTICIPANTS!$A$1:$AE$1,0))</f>
        <v>0</v>
      </c>
      <c r="AD8" s="36">
        <f>IFERROR(VLOOKUP(AC8&amp;"-"&amp;AC$1,RESULTS!$A:$D,4,FALSE),0)</f>
        <v>0</v>
      </c>
      <c r="AE8" s="202"/>
      <c r="AF8" s="163">
        <f>INDEX(PARTICIPANTS!$A:$AE,MATCH(PICKS!$A8,PARTICIPANTS!$A:$A,0), MATCH(PICKS!AF$1,PARTICIPANTS!$A$1:$AE$1,0))</f>
        <v>0</v>
      </c>
      <c r="AG8" s="36">
        <f>IFERROR(VLOOKUP(AF8&amp;"-"&amp;AF$1,RESULTS!$A:$D,4,FALSE),0)</f>
        <v>0</v>
      </c>
      <c r="AH8" s="202"/>
      <c r="AI8" s="163">
        <f>INDEX(PARTICIPANTS!$A:$AE,MATCH(PICKS!$A8,PARTICIPANTS!$A:$A,0), MATCH(PICKS!AI$1,PARTICIPANTS!$A$1:$AE$1,0))</f>
        <v>0</v>
      </c>
      <c r="AJ8" s="36">
        <f>IFERROR(VLOOKUP(AI8&amp;"-"&amp;AI$1,RESULTS!$A:$D,4,FALSE),0)</f>
        <v>0</v>
      </c>
      <c r="AK8" s="202"/>
      <c r="AL8" s="163">
        <f>INDEX(PARTICIPANTS!$A:$AE,MATCH(PICKS!$A8,PARTICIPANTS!$A:$A,0), MATCH(PICKS!AL$1,PARTICIPANTS!$A$1:$AE$1,0))</f>
        <v>0</v>
      </c>
      <c r="AM8" s="36">
        <f>IFERROR(VLOOKUP(AL8&amp;"-"&amp;AL$1,RESULTS!$A:$D,4,FALSE),0)</f>
        <v>0</v>
      </c>
      <c r="AN8" s="202"/>
      <c r="AO8" s="163">
        <f>INDEX(PARTICIPANTS!$A:$AE,MATCH(PICKS!$A8,PARTICIPANTS!$A:$A,0), MATCH(PICKS!AO$1,PARTICIPANTS!$A$1:$AE$1,0))</f>
        <v>0</v>
      </c>
      <c r="AP8" s="36">
        <f>IFERROR(VLOOKUP(AO8&amp;"-"&amp;AO$1,RESULTS!$A:$D,4,FALSE),0)</f>
        <v>0</v>
      </c>
      <c r="AQ8" s="50"/>
      <c r="AR8" s="163">
        <f>INDEX(PARTICIPANTS!$A:$AE,MATCH(PICKS!$A8,PARTICIPANTS!$A:$A,0), MATCH(PICKS!AR$1,PARTICIPANTS!$A$1:$AE$1,0))</f>
        <v>0</v>
      </c>
      <c r="AS8" s="36">
        <f>IFERROR(VLOOKUP(AR8&amp;"-"&amp;AR$1,RESULTS!$A:$D,4,FALSE),0)</f>
        <v>0</v>
      </c>
      <c r="AT8" s="50"/>
      <c r="AU8" s="163">
        <f>INDEX(PARTICIPANTS!$A:$AE,MATCH(PICKS!$A8,PARTICIPANTS!$A:$A,0), MATCH(PICKS!AU$1,PARTICIPANTS!$A$1:$AE$1,0))</f>
        <v>0</v>
      </c>
      <c r="AV8" s="36">
        <f>IFERROR(VLOOKUP(AU8&amp;"-"&amp;AU$1,RESULTS!$A:$D,4,FALSE),0)</f>
        <v>0</v>
      </c>
      <c r="AW8" s="50"/>
      <c r="AX8" s="87">
        <f t="shared" ref="AX8:AX70" si="3">SUM(F8+I8+L8+O8+R8+U8+X8+AA8+AD8+AG8+AJ8+AM8+AP8+AS8+AV8)</f>
        <v>6122600</v>
      </c>
      <c r="AY8" s="163">
        <f>INDEX(PARTICIPANTS!$A:$AE,MATCH(PICKS!$A8,PARTICIPANTS!$A:$A,0), MATCH(PICKS!AY$1,PARTICIPANTS!$A$1:$AE$1,0))</f>
        <v>0</v>
      </c>
      <c r="AZ8" s="36">
        <f>IFERROR(VLOOKUP(AY8&amp;"-"&amp;AY$1,RESULTS!$A:$D,4,FALSE),0)</f>
        <v>0</v>
      </c>
      <c r="BA8" s="50"/>
      <c r="BB8" s="163">
        <f>INDEX(PARTICIPANTS!$A:$AE,MATCH(PICKS!$A8,PARTICIPANTS!$A:$A,0), MATCH(PICKS!BB$1,PARTICIPANTS!$A$1:$AE$1,0))</f>
        <v>0</v>
      </c>
      <c r="BC8" s="36">
        <f>IFERROR(VLOOKUP(BB8&amp;"-"&amp;BB$1,RESULTS!$A:$D,4,FALSE),0)</f>
        <v>0</v>
      </c>
      <c r="BD8" s="202"/>
      <c r="BE8" s="163">
        <f>INDEX(PARTICIPANTS!$A:$AE,MATCH(PICKS!$A8,PARTICIPANTS!$A:$A,0), MATCH(PICKS!BE$1,PARTICIPANTS!$A$1:$AE$1,0))</f>
        <v>0</v>
      </c>
      <c r="BF8" s="36">
        <f>IFERROR(VLOOKUP(BE8&amp;"-"&amp;BE$1,RESULTS!$A:$D,4,FALSE),0)</f>
        <v>0</v>
      </c>
      <c r="BG8" s="64"/>
      <c r="BH8" s="163">
        <f>INDEX(PARTICIPANTS!$A:$AE,MATCH(PICKS!$A8,PARTICIPANTS!$A:$A,0), MATCH(PICKS!BH$1,PARTICIPANTS!$A$1:$AE$1,0))</f>
        <v>0</v>
      </c>
      <c r="BI8" s="36">
        <f>IFERROR(VLOOKUP(BH8&amp;"-"&amp;BH$1,RESULTS!$A:$D,4,FALSE),0)</f>
        <v>0</v>
      </c>
      <c r="BJ8" s="202"/>
      <c r="BK8" s="21"/>
      <c r="BL8" s="22"/>
      <c r="BM8" s="163">
        <f>INDEX(PARTICIPANTS!$A:$AE,MATCH(PICKS!$A8,PARTICIPANTS!$A:$A,0), MATCH(PICKS!BM$1,PARTICIPANTS!$A$1:$AE$1,0))</f>
        <v>0</v>
      </c>
      <c r="BN8" s="36">
        <f>IFERROR(VLOOKUP(BM8&amp;"-"&amp;BM$1,RESULTS!$A:$D,4,FALSE),0)</f>
        <v>0</v>
      </c>
      <c r="BO8" s="202"/>
      <c r="BP8" s="163">
        <f>INDEX(PARTICIPANTS!$A:$AE,MATCH(PICKS!$A8,PARTICIPANTS!$A:$A,0), MATCH(PICKS!BP$1,PARTICIPANTS!$A$1:$AE$1,0))</f>
        <v>0</v>
      </c>
      <c r="BQ8" s="36">
        <f>IFERROR(VLOOKUP(BP8&amp;"-"&amp;BP$1,RESULTS!$A:$D,4,FALSE),0)</f>
        <v>0</v>
      </c>
      <c r="BR8" s="202"/>
      <c r="BS8" s="163">
        <f>INDEX(PARTICIPANTS!$A:$AE,MATCH(PICKS!$A8,PARTICIPANTS!$A:$A,0), MATCH(PICKS!BS$1,PARTICIPANTS!$A$1:$AE$1,0))</f>
        <v>0</v>
      </c>
      <c r="BT8" s="36">
        <f>IFERROR(VLOOKUP(BS8&amp;"-"&amp;BS$1,RESULTS!$A:$D,4,FALSE),0)</f>
        <v>0</v>
      </c>
      <c r="BU8" s="202"/>
      <c r="BV8" s="163">
        <f>INDEX(PARTICIPANTS!$A:$AE,MATCH(PICKS!$A8,PARTICIPANTS!$A:$A,0), MATCH(PICKS!BV$1,PARTICIPANTS!$A$1:$AE$1,0))</f>
        <v>0</v>
      </c>
      <c r="BW8" s="36">
        <f>IFERROR(VLOOKUP(BV8&amp;"-"&amp;BV$1,RESULTS!$A:$D,4,FALSE),0)</f>
        <v>0</v>
      </c>
      <c r="BX8" s="202"/>
      <c r="BY8" s="163">
        <f>INDEX(PARTICIPANTS!$A:$AE,MATCH(PICKS!$A8,PARTICIPANTS!$A:$A,0), MATCH(PICKS!BY$1,PARTICIPANTS!$A$1:$AE$1,0))</f>
        <v>0</v>
      </c>
      <c r="BZ8" s="36">
        <f>IFERROR(VLOOKUP(BY8&amp;"-"&amp;BY$1,RESULTS!$A:$D,4,FALSE),0)</f>
        <v>0</v>
      </c>
      <c r="CA8" s="64"/>
      <c r="CB8" s="163">
        <f>INDEX(PARTICIPANTS!$A:$AE,MATCH(PICKS!$A8,PARTICIPANTS!$A:$A,0), MATCH(PICKS!CB$1,PARTICIPANTS!$A$1:$AE$1,0))</f>
        <v>0</v>
      </c>
      <c r="CC8" s="36">
        <f>IFERROR(VLOOKUP(CB8&amp;"-"&amp;CB$1,RESULTS!$A:$D,4,FALSE),0)</f>
        <v>0</v>
      </c>
      <c r="CD8" s="70"/>
      <c r="CE8" s="163">
        <f>INDEX(PARTICIPANTS!$A:$AE,MATCH(PICKS!$A8,PARTICIPANTS!$A:$A,0), MATCH(PICKS!CE$1,PARTICIPANTS!$A$1:$AE$1,0))</f>
        <v>0</v>
      </c>
      <c r="CF8" s="36">
        <f>IFERROR(VLOOKUP(CE8&amp;"-"&amp;CE$1,RESULTS!$A:$D,4,FALSE),0)</f>
        <v>0</v>
      </c>
      <c r="CG8" s="64"/>
      <c r="CH8" s="163">
        <f>INDEX(PARTICIPANTS!$A:$AE,MATCH(PICKS!$A8,PARTICIPANTS!$A:$A,0), MATCH(PICKS!CH$1,PARTICIPANTS!$A$1:$AE$1,0))</f>
        <v>0</v>
      </c>
      <c r="CI8" s="36">
        <f>IFERROR(VLOOKUP(CH8&amp;"-"&amp;CH$1,RESULTS!$A:$D,4,FALSE),0)</f>
        <v>0</v>
      </c>
      <c r="CJ8" s="236"/>
      <c r="CK8" s="163">
        <f>INDEX(PARTICIPANTS!$A:$AE,MATCH(PICKS!$A8,PARTICIPANTS!$A:$A,0), MATCH(PICKS!CK$1,PARTICIPANTS!$A$1:$AE$1,0))</f>
        <v>0</v>
      </c>
      <c r="CL8" s="36">
        <f>IFERROR(VLOOKUP(CK8&amp;"-"&amp;CK$1,RESULTS!$A:$D,4,FALSE),0)</f>
        <v>0</v>
      </c>
      <c r="CM8" s="25"/>
      <c r="CN8" s="84"/>
      <c r="CO8" s="163">
        <f>INDEX(PARTICIPANTS!$A:$AE,MATCH(PICKS!$A8,PARTICIPANTS!$A:$A,0), MATCH(PICKS!CO$1,PARTICIPANTS!$A$1:$AE$1,0))</f>
        <v>0</v>
      </c>
      <c r="CP8" s="36">
        <f>IFERROR(VLOOKUP(CO8&amp;"-"&amp;CO$1,RESULTS!$A:$D,4,FALSE),0)</f>
        <v>0</v>
      </c>
      <c r="CQ8" s="73"/>
      <c r="CR8" s="163">
        <f>INDEX(PARTICIPANTS!$A:$AE,MATCH(PICKS!$A8,PARTICIPANTS!$A:$A,0), MATCH(PICKS!CR$1,PARTICIPANTS!$A$1:$AE$1,0))</f>
        <v>0</v>
      </c>
      <c r="CS8" s="36">
        <f>IFERROR(VLOOKUP(CR8&amp;"-"&amp;CR$1,RESULTS!$A:$D,4,FALSE),0)</f>
        <v>0</v>
      </c>
      <c r="CT8" s="88">
        <f t="shared" si="0"/>
        <v>0</v>
      </c>
      <c r="CU8" s="102"/>
      <c r="CV8" s="103">
        <f t="shared" si="1"/>
        <v>0</v>
      </c>
      <c r="CW8" s="56"/>
    </row>
    <row r="9" spans="1:102" ht="18" customHeight="1">
      <c r="A9" s="35" t="str">
        <f>IF(ISBLANK(PARTICIPANTS!A4),"", PARTICIPANTS!A4)</f>
        <v>Jon Murphy</v>
      </c>
      <c r="B9" s="46"/>
      <c r="C9" s="41">
        <f t="shared" si="2"/>
        <v>4474200</v>
      </c>
      <c r="D9" s="62"/>
      <c r="E9" s="163" t="str">
        <f>INDEX(PARTICIPANTS!$A:$AE,MATCH(PICKS!$A9,PARTICIPANTS!$A:$A,0), MATCH(PICKS!E$1,PARTICIPANTS!$A$1:$AE$1,0))</f>
        <v>Justin Rose</v>
      </c>
      <c r="F9" s="36">
        <f>IFERROR(VLOOKUP(E9&amp;"-"&amp;E$1,RESULTS!$A:$D,4,FALSE),0)</f>
        <v>1278000</v>
      </c>
      <c r="G9" s="202"/>
      <c r="H9" s="163" t="str">
        <f>INDEX(PARTICIPANTS!$A:$AE,MATCH(PICKS!$A9,PARTICIPANTS!$A:$A,0), MATCH(PICKS!H$1,PARTICIPANTS!$A$1:$AE$1,0))</f>
        <v>Justin Thomas</v>
      </c>
      <c r="I9" s="36">
        <f>IFERROR(VLOOKUP(H9&amp;"-"&amp;H$1,RESULTS!$A:$D,4,FALSE),0)</f>
        <v>482800</v>
      </c>
      <c r="J9" s="202"/>
      <c r="K9" s="163" t="str">
        <f>INDEX(PARTICIPANTS!$A:$AE,MATCH(PICKS!$A9,PARTICIPANTS!$A:$A,0), MATCH(PICKS!K$1,PARTICIPANTS!$A$1:$AE$1,0))</f>
        <v>Scott Stallings</v>
      </c>
      <c r="L9" s="36">
        <f>IFERROR(VLOOKUP(K9&amp;"-"&amp;K$1,RESULTS!$A:$D,4,FALSE),0)</f>
        <v>516800</v>
      </c>
      <c r="M9" s="64"/>
      <c r="N9" s="163" t="str">
        <f>INDEX(PARTICIPANTS!$A:$AE,MATCH(PICKS!$A9,PARTICIPANTS!$A:$A,0), MATCH(PICKS!N$1,PARTICIPANTS!$A$1:$AE$1,0))</f>
        <v>Si Woo Kim</v>
      </c>
      <c r="O9" s="36">
        <f>IFERROR(VLOOKUP(N9&amp;"-"&amp;N$1,RESULTS!$A:$D,4,FALSE),0)</f>
        <v>503200</v>
      </c>
      <c r="P9" s="202"/>
      <c r="Q9" s="163" t="str">
        <f>INDEX(PARTICIPANTS!$A:$AE,MATCH(PICKS!$A9,PARTICIPANTS!$A:$A,0), MATCH(PICKS!Q$1,PARTICIPANTS!$A$1:$AE$1,0))</f>
        <v>Rory Mcilroy</v>
      </c>
      <c r="R9" s="36">
        <f>IFERROR(VLOOKUP(Q9&amp;"-"&amp;Q$1,RESULTS!$A:$D,4,FALSE),0)</f>
        <v>1095000</v>
      </c>
      <c r="S9" s="50"/>
      <c r="T9" s="163" t="str">
        <f>INDEX(PARTICIPANTS!$A:$AE,MATCH(PICKS!$A9,PARTICIPANTS!$A:$A,0), MATCH(PICKS!T$1,PARTICIPANTS!$A$1:$AE$1,0))</f>
        <v>Brooks Koepka</v>
      </c>
      <c r="U9" s="36">
        <f>IFERROR(VLOOKUP(T9&amp;"-"&amp;T$1,RESULTS!$A:$D,4,FALSE),0)</f>
        <v>598400</v>
      </c>
      <c r="V9" s="202"/>
      <c r="W9" s="163">
        <f>INDEX(PARTICIPANTS!$A:$AE,MATCH(PICKS!$A9,PARTICIPANTS!$A:$A,0), MATCH(PICKS!W$1,PARTICIPANTS!$A$1:$AE$1,0))</f>
        <v>0</v>
      </c>
      <c r="X9" s="36">
        <f>IFERROR(VLOOKUP(W9&amp;"-"&amp;W$1,RESULTS!$A:$D,4,FALSE),0)</f>
        <v>0</v>
      </c>
      <c r="Y9" s="202"/>
      <c r="Z9" s="163">
        <f>INDEX(PARTICIPANTS!$A:$AE,MATCH(PICKS!$A9,PARTICIPANTS!$A:$A,0), MATCH(PICKS!Z$1,PARTICIPANTS!$A$1:$AE$1,0))</f>
        <v>0</v>
      </c>
      <c r="AA9" s="36">
        <f>IFERROR(VLOOKUP(Z9&amp;"-"&amp;Z$1,RESULTS!$A:$D,4,FALSE),0)</f>
        <v>0</v>
      </c>
      <c r="AB9" s="202"/>
      <c r="AC9" s="163">
        <f>INDEX(PARTICIPANTS!$A:$AE,MATCH(PICKS!$A9,PARTICIPANTS!$A:$A,0), MATCH(PICKS!AC$1,PARTICIPANTS!$A$1:$AE$1,0))</f>
        <v>0</v>
      </c>
      <c r="AD9" s="36">
        <f>IFERROR(VLOOKUP(AC9&amp;"-"&amp;AC$1,RESULTS!$A:$D,4,FALSE),0)</f>
        <v>0</v>
      </c>
      <c r="AE9" s="202"/>
      <c r="AF9" s="163">
        <f>INDEX(PARTICIPANTS!$A:$AE,MATCH(PICKS!$A9,PARTICIPANTS!$A:$A,0), MATCH(PICKS!AF$1,PARTICIPANTS!$A$1:$AE$1,0))</f>
        <v>0</v>
      </c>
      <c r="AG9" s="36">
        <f>IFERROR(VLOOKUP(AF9&amp;"-"&amp;AF$1,RESULTS!$A:$D,4,FALSE),0)</f>
        <v>0</v>
      </c>
      <c r="AH9" s="202"/>
      <c r="AI9" s="163">
        <f>INDEX(PARTICIPANTS!$A:$AE,MATCH(PICKS!$A9,PARTICIPANTS!$A:$A,0), MATCH(PICKS!AI$1,PARTICIPANTS!$A$1:$AE$1,0))</f>
        <v>0</v>
      </c>
      <c r="AJ9" s="36">
        <f>IFERROR(VLOOKUP(AI9&amp;"-"&amp;AI$1,RESULTS!$A:$D,4,FALSE),0)</f>
        <v>0</v>
      </c>
      <c r="AK9" s="202"/>
      <c r="AL9" s="163">
        <f>INDEX(PARTICIPANTS!$A:$AE,MATCH(PICKS!$A9,PARTICIPANTS!$A:$A,0), MATCH(PICKS!AL$1,PARTICIPANTS!$A$1:$AE$1,0))</f>
        <v>0</v>
      </c>
      <c r="AM9" s="36">
        <f>IFERROR(VLOOKUP(AL9&amp;"-"&amp;AL$1,RESULTS!$A:$D,4,FALSE),0)</f>
        <v>0</v>
      </c>
      <c r="AN9" s="202"/>
      <c r="AO9" s="163">
        <f>INDEX(PARTICIPANTS!$A:$AE,MATCH(PICKS!$A9,PARTICIPANTS!$A:$A,0), MATCH(PICKS!AO$1,PARTICIPANTS!$A$1:$AE$1,0))</f>
        <v>0</v>
      </c>
      <c r="AP9" s="36">
        <f>IFERROR(VLOOKUP(AO9&amp;"-"&amp;AO$1,RESULTS!$A:$D,4,FALSE),0)</f>
        <v>0</v>
      </c>
      <c r="AQ9" s="50"/>
      <c r="AR9" s="163">
        <f>INDEX(PARTICIPANTS!$A:$AE,MATCH(PICKS!$A9,PARTICIPANTS!$A:$A,0), MATCH(PICKS!AR$1,PARTICIPANTS!$A$1:$AE$1,0))</f>
        <v>0</v>
      </c>
      <c r="AS9" s="36">
        <f>IFERROR(VLOOKUP(AR9&amp;"-"&amp;AR$1,RESULTS!$A:$D,4,FALSE),0)</f>
        <v>0</v>
      </c>
      <c r="AT9" s="50"/>
      <c r="AU9" s="163">
        <f>INDEX(PARTICIPANTS!$A:$AE,MATCH(PICKS!$A9,PARTICIPANTS!$A:$A,0), MATCH(PICKS!AU$1,PARTICIPANTS!$A$1:$AE$1,0))</f>
        <v>0</v>
      </c>
      <c r="AV9" s="36">
        <f>IFERROR(VLOOKUP(AU9&amp;"-"&amp;AU$1,RESULTS!$A:$D,4,FALSE),0)</f>
        <v>0</v>
      </c>
      <c r="AW9" s="50"/>
      <c r="AX9" s="87">
        <f t="shared" si="3"/>
        <v>4474200</v>
      </c>
      <c r="AY9" s="163">
        <f>INDEX(PARTICIPANTS!$A:$AE,MATCH(PICKS!$A9,PARTICIPANTS!$A:$A,0), MATCH(PICKS!AY$1,PARTICIPANTS!$A$1:$AE$1,0))</f>
        <v>0</v>
      </c>
      <c r="AZ9" s="36">
        <f>IFERROR(VLOOKUP(AY9&amp;"-"&amp;AY$1,RESULTS!$A:$D,4,FALSE),0)</f>
        <v>0</v>
      </c>
      <c r="BA9" s="50"/>
      <c r="BB9" s="163">
        <f>INDEX(PARTICIPANTS!$A:$AE,MATCH(PICKS!$A9,PARTICIPANTS!$A:$A,0), MATCH(PICKS!BB$1,PARTICIPANTS!$A$1:$AE$1,0))</f>
        <v>0</v>
      </c>
      <c r="BC9" s="36">
        <f>IFERROR(VLOOKUP(BB9&amp;"-"&amp;BB$1,RESULTS!$A:$D,4,FALSE),0)</f>
        <v>0</v>
      </c>
      <c r="BD9" s="202"/>
      <c r="BE9" s="163">
        <f>INDEX(PARTICIPANTS!$A:$AE,MATCH(PICKS!$A9,PARTICIPANTS!$A:$A,0), MATCH(PICKS!BE$1,PARTICIPANTS!$A$1:$AE$1,0))</f>
        <v>0</v>
      </c>
      <c r="BF9" s="36">
        <f>IFERROR(VLOOKUP(BE9&amp;"-"&amp;BE$1,RESULTS!$A:$D,4,FALSE),0)</f>
        <v>0</v>
      </c>
      <c r="BG9" s="64"/>
      <c r="BH9" s="163">
        <f>INDEX(PARTICIPANTS!$A:$AE,MATCH(PICKS!$A9,PARTICIPANTS!$A:$A,0), MATCH(PICKS!BH$1,PARTICIPANTS!$A$1:$AE$1,0))</f>
        <v>0</v>
      </c>
      <c r="BI9" s="36">
        <f>IFERROR(VLOOKUP(BH9&amp;"-"&amp;BH$1,RESULTS!$A:$D,4,FALSE),0)</f>
        <v>0</v>
      </c>
      <c r="BJ9" s="202"/>
      <c r="BK9" s="27"/>
      <c r="BL9" s="22"/>
      <c r="BM9" s="163">
        <f>INDEX(PARTICIPANTS!$A:$AE,MATCH(PICKS!$A9,PARTICIPANTS!$A:$A,0), MATCH(PICKS!BM$1,PARTICIPANTS!$A$1:$AE$1,0))</f>
        <v>0</v>
      </c>
      <c r="BN9" s="36">
        <f>IFERROR(VLOOKUP(BM9&amp;"-"&amp;BM$1,RESULTS!$A:$D,4,FALSE),0)</f>
        <v>0</v>
      </c>
      <c r="BO9" s="202"/>
      <c r="BP9" s="163">
        <f>INDEX(PARTICIPANTS!$A:$AE,MATCH(PICKS!$A9,PARTICIPANTS!$A:$A,0), MATCH(PICKS!BP$1,PARTICIPANTS!$A$1:$AE$1,0))</f>
        <v>0</v>
      </c>
      <c r="BQ9" s="36">
        <f>IFERROR(VLOOKUP(BP9&amp;"-"&amp;BP$1,RESULTS!$A:$D,4,FALSE),0)</f>
        <v>0</v>
      </c>
      <c r="BR9" s="202"/>
      <c r="BS9" s="163">
        <f>INDEX(PARTICIPANTS!$A:$AE,MATCH(PICKS!$A9,PARTICIPANTS!$A:$A,0), MATCH(PICKS!BS$1,PARTICIPANTS!$A$1:$AE$1,0))</f>
        <v>0</v>
      </c>
      <c r="BT9" s="36">
        <f>IFERROR(VLOOKUP(BS9&amp;"-"&amp;BS$1,RESULTS!$A:$D,4,FALSE),0)</f>
        <v>0</v>
      </c>
      <c r="BU9" s="202"/>
      <c r="BV9" s="163">
        <f>INDEX(PARTICIPANTS!$A:$AE,MATCH(PICKS!$A9,PARTICIPANTS!$A:$A,0), MATCH(PICKS!BV$1,PARTICIPANTS!$A$1:$AE$1,0))</f>
        <v>0</v>
      </c>
      <c r="BW9" s="36">
        <f>IFERROR(VLOOKUP(BV9&amp;"-"&amp;BV$1,RESULTS!$A:$D,4,FALSE),0)</f>
        <v>0</v>
      </c>
      <c r="BX9" s="202"/>
      <c r="BY9" s="163">
        <f>INDEX(PARTICIPANTS!$A:$AE,MATCH(PICKS!$A9,PARTICIPANTS!$A:$A,0), MATCH(PICKS!BY$1,PARTICIPANTS!$A$1:$AE$1,0))</f>
        <v>0</v>
      </c>
      <c r="BZ9" s="36">
        <f>IFERROR(VLOOKUP(BY9&amp;"-"&amp;BY$1,RESULTS!$A:$D,4,FALSE),0)</f>
        <v>0</v>
      </c>
      <c r="CA9" s="64"/>
      <c r="CB9" s="163">
        <f>INDEX(PARTICIPANTS!$A:$AE,MATCH(PICKS!$A9,PARTICIPANTS!$A:$A,0), MATCH(PICKS!CB$1,PARTICIPANTS!$A$1:$AE$1,0))</f>
        <v>0</v>
      </c>
      <c r="CC9" s="36">
        <f>IFERROR(VLOOKUP(CB9&amp;"-"&amp;CB$1,RESULTS!$A:$D,4,FALSE),0)</f>
        <v>0</v>
      </c>
      <c r="CD9" s="71"/>
      <c r="CE9" s="163">
        <f>INDEX(PARTICIPANTS!$A:$AE,MATCH(PICKS!$A9,PARTICIPANTS!$A:$A,0), MATCH(PICKS!CE$1,PARTICIPANTS!$A$1:$AE$1,0))</f>
        <v>0</v>
      </c>
      <c r="CF9" s="36">
        <f>IFERROR(VLOOKUP(CE9&amp;"-"&amp;CE$1,RESULTS!$A:$D,4,FALSE),0)</f>
        <v>0</v>
      </c>
      <c r="CG9" s="64"/>
      <c r="CH9" s="163">
        <f>INDEX(PARTICIPANTS!$A:$AE,MATCH(PICKS!$A9,PARTICIPANTS!$A:$A,0), MATCH(PICKS!CH$1,PARTICIPANTS!$A$1:$AE$1,0))</f>
        <v>0</v>
      </c>
      <c r="CI9" s="36">
        <f>IFERROR(VLOOKUP(CH9&amp;"-"&amp;CH$1,RESULTS!$A:$D,4,FALSE),0)</f>
        <v>0</v>
      </c>
      <c r="CJ9" s="236"/>
      <c r="CK9" s="163">
        <f>INDEX(PARTICIPANTS!$A:$AE,MATCH(PICKS!$A9,PARTICIPANTS!$A:$A,0), MATCH(PICKS!CK$1,PARTICIPANTS!$A$1:$AE$1,0))</f>
        <v>0</v>
      </c>
      <c r="CL9" s="36">
        <f>IFERROR(VLOOKUP(CK9&amp;"-"&amp;CK$1,RESULTS!$A:$D,4,FALSE),0)</f>
        <v>0</v>
      </c>
      <c r="CM9" s="23" t="s">
        <v>7</v>
      </c>
      <c r="CN9" s="84"/>
      <c r="CO9" s="163">
        <f>INDEX(PARTICIPANTS!$A:$AE,MATCH(PICKS!$A9,PARTICIPANTS!$A:$A,0), MATCH(PICKS!CO$1,PARTICIPANTS!$A$1:$AE$1,0))</f>
        <v>0</v>
      </c>
      <c r="CP9" s="36">
        <f>IFERROR(VLOOKUP(CO9&amp;"-"&amp;CO$1,RESULTS!$A:$D,4,FALSE),0)</f>
        <v>0</v>
      </c>
      <c r="CQ9" s="73"/>
      <c r="CR9" s="163">
        <f>INDEX(PARTICIPANTS!$A:$AE,MATCH(PICKS!$A9,PARTICIPANTS!$A:$A,0), MATCH(PICKS!CR$1,PARTICIPANTS!$A$1:$AE$1,0))</f>
        <v>0</v>
      </c>
      <c r="CS9" s="36">
        <f>IFERROR(VLOOKUP(CR9&amp;"-"&amp;CR$1,RESULTS!$A:$D,4,FALSE),0)</f>
        <v>0</v>
      </c>
      <c r="CT9" s="88">
        <f t="shared" si="0"/>
        <v>0</v>
      </c>
      <c r="CU9" s="102"/>
      <c r="CV9" s="103">
        <f t="shared" si="1"/>
        <v>0</v>
      </c>
      <c r="CW9" s="56"/>
    </row>
    <row r="10" spans="1:102" ht="18" customHeight="1">
      <c r="A10" s="35" t="str">
        <f>IF(ISBLANK(PARTICIPANTS!A5),"", PARTICIPANTS!A5)</f>
        <v>Aaron Rosenberg</v>
      </c>
      <c r="B10" s="46"/>
      <c r="C10" s="41">
        <f t="shared" si="2"/>
        <v>3213600</v>
      </c>
      <c r="D10" s="62"/>
      <c r="E10" s="163" t="str">
        <f>INDEX(PARTICIPANTS!$A:$AE,MATCH(PICKS!$A10,PARTICIPANTS!$A:$A,0), MATCH(PICKS!E$1,PARTICIPANTS!$A$1:$AE$1,0))</f>
        <v>Talor Gooch</v>
      </c>
      <c r="F10" s="36">
        <f>IFERROR(VLOOKUP(E10&amp;"-"&amp;E$1,RESULTS!$A:$D,4,FALSE),0)</f>
        <v>411800</v>
      </c>
      <c r="G10" s="202"/>
      <c r="H10" s="163" t="str">
        <f>INDEX(PARTICIPANTS!$A:$AE,MATCH(PICKS!$A10,PARTICIPANTS!$A:$A,0), MATCH(PICKS!H$1,PARTICIPANTS!$A$1:$AE$1,0))</f>
        <v>Justin Thomas</v>
      </c>
      <c r="I10" s="36">
        <f>IFERROR(VLOOKUP(H10&amp;"-"&amp;H$1,RESULTS!$A:$D,4,FALSE),0)</f>
        <v>482800</v>
      </c>
      <c r="J10" s="202"/>
      <c r="K10" s="163" t="str">
        <f>INDEX(PARTICIPANTS!$A:$AE,MATCH(PICKS!$A10,PARTICIPANTS!$A:$A,0), MATCH(PICKS!K$1,PARTICIPANTS!$A$1:$AE$1,0))</f>
        <v>Scott Stallings</v>
      </c>
      <c r="L10" s="36">
        <f>IFERROR(VLOOKUP(K10&amp;"-"&amp;K$1,RESULTS!$A:$D,4,FALSE),0)</f>
        <v>516800</v>
      </c>
      <c r="M10" s="64"/>
      <c r="N10" s="163" t="str">
        <f>INDEX(PARTICIPANTS!$A:$AE,MATCH(PICKS!$A10,PARTICIPANTS!$A:$A,0), MATCH(PICKS!N$1,PARTICIPANTS!$A$1:$AE$1,0))</f>
        <v>Si Woo Kim</v>
      </c>
      <c r="O10" s="36">
        <f>IFERROR(VLOOKUP(N10&amp;"-"&amp;N$1,RESULTS!$A:$D,4,FALSE),0)</f>
        <v>503200</v>
      </c>
      <c r="P10" s="202"/>
      <c r="Q10" s="163" t="str">
        <f>INDEX(PARTICIPANTS!$A:$AE,MATCH(PICKS!$A10,PARTICIPANTS!$A:$A,0), MATCH(PICKS!Q$1,PARTICIPANTS!$A$1:$AE$1,0))</f>
        <v>Rickie Fowler</v>
      </c>
      <c r="R10" s="36">
        <f>IFERROR(VLOOKUP(Q10&amp;"-"&amp;Q$1,RESULTS!$A:$D,4,FALSE),0)</f>
        <v>75000</v>
      </c>
      <c r="S10" s="50"/>
      <c r="T10" s="163" t="str">
        <f>INDEX(PARTICIPANTS!$A:$AE,MATCH(PICKS!$A10,PARTICIPANTS!$A:$A,0), MATCH(PICKS!T$1,PARTICIPANTS!$A$1:$AE$1,0))</f>
        <v>Keith Mitchell</v>
      </c>
      <c r="U10" s="36">
        <f>IFERROR(VLOOKUP(T10&amp;"-"&amp;T$1,RESULTS!$A:$D,4,FALSE),0)</f>
        <v>1224000</v>
      </c>
      <c r="V10" s="202"/>
      <c r="W10" s="163">
        <f>INDEX(PARTICIPANTS!$A:$AE,MATCH(PICKS!$A10,PARTICIPANTS!$A:$A,0), MATCH(PICKS!W$1,PARTICIPANTS!$A$1:$AE$1,0))</f>
        <v>0</v>
      </c>
      <c r="X10" s="36">
        <f>IFERROR(VLOOKUP(W10&amp;"-"&amp;W$1,RESULTS!$A:$D,4,FALSE),0)</f>
        <v>0</v>
      </c>
      <c r="Y10" s="202"/>
      <c r="Z10" s="163">
        <f>INDEX(PARTICIPANTS!$A:$AE,MATCH(PICKS!$A10,PARTICIPANTS!$A:$A,0), MATCH(PICKS!Z$1,PARTICIPANTS!$A$1:$AE$1,0))</f>
        <v>0</v>
      </c>
      <c r="AA10" s="36">
        <f>IFERROR(VLOOKUP(Z10&amp;"-"&amp;Z$1,RESULTS!$A:$D,4,FALSE),0)</f>
        <v>0</v>
      </c>
      <c r="AB10" s="202"/>
      <c r="AC10" s="163">
        <f>INDEX(PARTICIPANTS!$A:$AE,MATCH(PICKS!$A10,PARTICIPANTS!$A:$A,0), MATCH(PICKS!AC$1,PARTICIPANTS!$A$1:$AE$1,0))</f>
        <v>0</v>
      </c>
      <c r="AD10" s="36">
        <f>IFERROR(VLOOKUP(AC10&amp;"-"&amp;AC$1,RESULTS!$A:$D,4,FALSE),0)</f>
        <v>0</v>
      </c>
      <c r="AE10" s="202"/>
      <c r="AF10" s="163">
        <f>INDEX(PARTICIPANTS!$A:$AE,MATCH(PICKS!$A10,PARTICIPANTS!$A:$A,0), MATCH(PICKS!AF$1,PARTICIPANTS!$A$1:$AE$1,0))</f>
        <v>0</v>
      </c>
      <c r="AG10" s="36">
        <f>IFERROR(VLOOKUP(AF10&amp;"-"&amp;AF$1,RESULTS!$A:$D,4,FALSE),0)</f>
        <v>0</v>
      </c>
      <c r="AH10" s="202"/>
      <c r="AI10" s="163">
        <f>INDEX(PARTICIPANTS!$A:$AE,MATCH(PICKS!$A10,PARTICIPANTS!$A:$A,0), MATCH(PICKS!AI$1,PARTICIPANTS!$A$1:$AE$1,0))</f>
        <v>0</v>
      </c>
      <c r="AJ10" s="36">
        <f>IFERROR(VLOOKUP(AI10&amp;"-"&amp;AI$1,RESULTS!$A:$D,4,FALSE),0)</f>
        <v>0</v>
      </c>
      <c r="AK10" s="202"/>
      <c r="AL10" s="163">
        <f>INDEX(PARTICIPANTS!$A:$AE,MATCH(PICKS!$A10,PARTICIPANTS!$A:$A,0), MATCH(PICKS!AL$1,PARTICIPANTS!$A$1:$AE$1,0))</f>
        <v>0</v>
      </c>
      <c r="AM10" s="36">
        <f>IFERROR(VLOOKUP(AL10&amp;"-"&amp;AL$1,RESULTS!$A:$D,4,FALSE),0)</f>
        <v>0</v>
      </c>
      <c r="AN10" s="202"/>
      <c r="AO10" s="163">
        <f>INDEX(PARTICIPANTS!$A:$AE,MATCH(PICKS!$A10,PARTICIPANTS!$A:$A,0), MATCH(PICKS!AO$1,PARTICIPANTS!$A$1:$AE$1,0))</f>
        <v>0</v>
      </c>
      <c r="AP10" s="36">
        <f>IFERROR(VLOOKUP(AO10&amp;"-"&amp;AO$1,RESULTS!$A:$D,4,FALSE),0)</f>
        <v>0</v>
      </c>
      <c r="AQ10" s="50"/>
      <c r="AR10" s="163">
        <f>INDEX(PARTICIPANTS!$A:$AE,MATCH(PICKS!$A10,PARTICIPANTS!$A:$A,0), MATCH(PICKS!AR$1,PARTICIPANTS!$A$1:$AE$1,0))</f>
        <v>0</v>
      </c>
      <c r="AS10" s="36">
        <f>IFERROR(VLOOKUP(AR10&amp;"-"&amp;AR$1,RESULTS!$A:$D,4,FALSE),0)</f>
        <v>0</v>
      </c>
      <c r="AT10" s="50"/>
      <c r="AU10" s="163">
        <f>INDEX(PARTICIPANTS!$A:$AE,MATCH(PICKS!$A10,PARTICIPANTS!$A:$A,0), MATCH(PICKS!AU$1,PARTICIPANTS!$A$1:$AE$1,0))</f>
        <v>0</v>
      </c>
      <c r="AV10" s="36">
        <f>IFERROR(VLOOKUP(AU10&amp;"-"&amp;AU$1,RESULTS!$A:$D,4,FALSE),0)</f>
        <v>0</v>
      </c>
      <c r="AW10" s="50"/>
      <c r="AX10" s="87">
        <f t="shared" si="3"/>
        <v>3213600</v>
      </c>
      <c r="AY10" s="163">
        <f>INDEX(PARTICIPANTS!$A:$AE,MATCH(PICKS!$A10,PARTICIPANTS!$A:$A,0), MATCH(PICKS!AY$1,PARTICIPANTS!$A$1:$AE$1,0))</f>
        <v>0</v>
      </c>
      <c r="AZ10" s="36">
        <f>IFERROR(VLOOKUP(AY10&amp;"-"&amp;AY$1,RESULTS!$A:$D,4,FALSE),0)</f>
        <v>0</v>
      </c>
      <c r="BA10" s="50"/>
      <c r="BB10" s="163">
        <f>INDEX(PARTICIPANTS!$A:$AE,MATCH(PICKS!$A10,PARTICIPANTS!$A:$A,0), MATCH(PICKS!BB$1,PARTICIPANTS!$A$1:$AE$1,0))</f>
        <v>0</v>
      </c>
      <c r="BC10" s="36">
        <f>IFERROR(VLOOKUP(BB10&amp;"-"&amp;BB$1,RESULTS!$A:$D,4,FALSE),0)</f>
        <v>0</v>
      </c>
      <c r="BD10" s="202"/>
      <c r="BE10" s="163">
        <f>INDEX(PARTICIPANTS!$A:$AE,MATCH(PICKS!$A10,PARTICIPANTS!$A:$A,0), MATCH(PICKS!BE$1,PARTICIPANTS!$A$1:$AE$1,0))</f>
        <v>0</v>
      </c>
      <c r="BF10" s="36">
        <f>IFERROR(VLOOKUP(BE10&amp;"-"&amp;BE$1,RESULTS!$A:$D,4,FALSE),0)</f>
        <v>0</v>
      </c>
      <c r="BG10" s="64"/>
      <c r="BH10" s="163">
        <f>INDEX(PARTICIPANTS!$A:$AE,MATCH(PICKS!$A10,PARTICIPANTS!$A:$A,0), MATCH(PICKS!BH$1,PARTICIPANTS!$A$1:$AE$1,0))</f>
        <v>0</v>
      </c>
      <c r="BI10" s="36">
        <f>IFERROR(VLOOKUP(BH10&amp;"-"&amp;BH$1,RESULTS!$A:$D,4,FALSE),0)</f>
        <v>0</v>
      </c>
      <c r="BJ10" s="202"/>
      <c r="BK10" s="27"/>
      <c r="BL10" s="22"/>
      <c r="BM10" s="163">
        <f>INDEX(PARTICIPANTS!$A:$AE,MATCH(PICKS!$A10,PARTICIPANTS!$A:$A,0), MATCH(PICKS!BM$1,PARTICIPANTS!$A$1:$AE$1,0))</f>
        <v>0</v>
      </c>
      <c r="BN10" s="36">
        <f>IFERROR(VLOOKUP(BM10&amp;"-"&amp;BM$1,RESULTS!$A:$D,4,FALSE),0)</f>
        <v>0</v>
      </c>
      <c r="BO10" s="202"/>
      <c r="BP10" s="163">
        <f>INDEX(PARTICIPANTS!$A:$AE,MATCH(PICKS!$A10,PARTICIPANTS!$A:$A,0), MATCH(PICKS!BP$1,PARTICIPANTS!$A$1:$AE$1,0))</f>
        <v>0</v>
      </c>
      <c r="BQ10" s="36">
        <f>IFERROR(VLOOKUP(BP10&amp;"-"&amp;BP$1,RESULTS!$A:$D,4,FALSE),0)</f>
        <v>0</v>
      </c>
      <c r="BR10" s="202"/>
      <c r="BS10" s="163">
        <f>INDEX(PARTICIPANTS!$A:$AE,MATCH(PICKS!$A10,PARTICIPANTS!$A:$A,0), MATCH(PICKS!BS$1,PARTICIPANTS!$A$1:$AE$1,0))</f>
        <v>0</v>
      </c>
      <c r="BT10" s="36">
        <f>IFERROR(VLOOKUP(BS10&amp;"-"&amp;BS$1,RESULTS!$A:$D,4,FALSE),0)</f>
        <v>0</v>
      </c>
      <c r="BU10" s="202"/>
      <c r="BV10" s="163">
        <f>INDEX(PARTICIPANTS!$A:$AE,MATCH(PICKS!$A10,PARTICIPANTS!$A:$A,0), MATCH(PICKS!BV$1,PARTICIPANTS!$A$1:$AE$1,0))</f>
        <v>0</v>
      </c>
      <c r="BW10" s="36">
        <f>IFERROR(VLOOKUP(BV10&amp;"-"&amp;BV$1,RESULTS!$A:$D,4,FALSE),0)</f>
        <v>0</v>
      </c>
      <c r="BX10" s="202"/>
      <c r="BY10" s="163">
        <f>INDEX(PARTICIPANTS!$A:$AE,MATCH(PICKS!$A10,PARTICIPANTS!$A:$A,0), MATCH(PICKS!BY$1,PARTICIPANTS!$A$1:$AE$1,0))</f>
        <v>0</v>
      </c>
      <c r="BZ10" s="36">
        <f>IFERROR(VLOOKUP(BY10&amp;"-"&amp;BY$1,RESULTS!$A:$D,4,FALSE),0)</f>
        <v>0</v>
      </c>
      <c r="CA10" s="64"/>
      <c r="CB10" s="163">
        <f>INDEX(PARTICIPANTS!$A:$AE,MATCH(PICKS!$A10,PARTICIPANTS!$A:$A,0), MATCH(PICKS!CB$1,PARTICIPANTS!$A$1:$AE$1,0))</f>
        <v>0</v>
      </c>
      <c r="CC10" s="36">
        <f>IFERROR(VLOOKUP(CB10&amp;"-"&amp;CB$1,RESULTS!$A:$D,4,FALSE),0)</f>
        <v>0</v>
      </c>
      <c r="CD10" s="71"/>
      <c r="CE10" s="163">
        <f>INDEX(PARTICIPANTS!$A:$AE,MATCH(PICKS!$A10,PARTICIPANTS!$A:$A,0), MATCH(PICKS!CE$1,PARTICIPANTS!$A$1:$AE$1,0))</f>
        <v>0</v>
      </c>
      <c r="CF10" s="36">
        <f>IFERROR(VLOOKUP(CE10&amp;"-"&amp;CE$1,RESULTS!$A:$D,4,FALSE),0)</f>
        <v>0</v>
      </c>
      <c r="CG10" s="64"/>
      <c r="CH10" s="163">
        <f>INDEX(PARTICIPANTS!$A:$AE,MATCH(PICKS!$A10,PARTICIPANTS!$A:$A,0), MATCH(PICKS!CH$1,PARTICIPANTS!$A$1:$AE$1,0))</f>
        <v>0</v>
      </c>
      <c r="CI10" s="36">
        <f>IFERROR(VLOOKUP(CH10&amp;"-"&amp;CH$1,RESULTS!$A:$D,4,FALSE),0)</f>
        <v>0</v>
      </c>
      <c r="CJ10" s="236"/>
      <c r="CK10" s="163">
        <f>INDEX(PARTICIPANTS!$A:$AE,MATCH(PICKS!$A10,PARTICIPANTS!$A:$A,0), MATCH(PICKS!CK$1,PARTICIPANTS!$A$1:$AE$1,0))</f>
        <v>0</v>
      </c>
      <c r="CL10" s="36">
        <f>IFERROR(VLOOKUP(CK10&amp;"-"&amp;CK$1,RESULTS!$A:$D,4,FALSE),0)</f>
        <v>0</v>
      </c>
      <c r="CM10" s="23" t="s">
        <v>39</v>
      </c>
      <c r="CN10" s="84"/>
      <c r="CO10" s="163">
        <f>INDEX(PARTICIPANTS!$A:$AE,MATCH(PICKS!$A10,PARTICIPANTS!$A:$A,0), MATCH(PICKS!CO$1,PARTICIPANTS!$A$1:$AE$1,0))</f>
        <v>0</v>
      </c>
      <c r="CP10" s="36">
        <f>IFERROR(VLOOKUP(CO10&amp;"-"&amp;CO$1,RESULTS!$A:$D,4,FALSE),0)</f>
        <v>0</v>
      </c>
      <c r="CQ10" s="73"/>
      <c r="CR10" s="163">
        <f>INDEX(PARTICIPANTS!$A:$AE,MATCH(PICKS!$A10,PARTICIPANTS!$A:$A,0), MATCH(PICKS!CR$1,PARTICIPANTS!$A$1:$AE$1,0))</f>
        <v>0</v>
      </c>
      <c r="CS10" s="36">
        <f>IFERROR(VLOOKUP(CR10&amp;"-"&amp;CR$1,RESULTS!$A:$D,4,FALSE),0)</f>
        <v>0</v>
      </c>
      <c r="CT10" s="88">
        <f t="shared" si="0"/>
        <v>0</v>
      </c>
      <c r="CU10" s="102"/>
      <c r="CV10" s="103">
        <f t="shared" si="1"/>
        <v>0</v>
      </c>
      <c r="CW10" s="56"/>
    </row>
    <row r="11" spans="1:102" ht="18" customHeight="1">
      <c r="A11" s="35" t="str">
        <f>IF(ISBLANK(PARTICIPANTS!A6),"", PARTICIPANTS!A6)</f>
        <v/>
      </c>
      <c r="B11" s="46"/>
      <c r="C11" s="41">
        <f t="shared" si="2"/>
        <v>0</v>
      </c>
      <c r="D11" s="62"/>
      <c r="E11" s="163" t="e">
        <f>INDEX(PARTICIPANTS!$A:$AE,MATCH(PICKS!$A11,PARTICIPANTS!$A:$A,0), MATCH(PICKS!E$1,PARTICIPANTS!$A$1:$AE$1,0))</f>
        <v>#N/A</v>
      </c>
      <c r="F11" s="36">
        <f>IFERROR(VLOOKUP(E11&amp;"-"&amp;E$1,RESULTS!$A:$D,4,FALSE),0)</f>
        <v>0</v>
      </c>
      <c r="G11" s="202"/>
      <c r="H11" s="163" t="e">
        <f>INDEX(PARTICIPANTS!$A:$AE,MATCH(PICKS!$A11,PARTICIPANTS!$A:$A,0), MATCH(PICKS!H$1,PARTICIPANTS!$A$1:$AE$1,0))</f>
        <v>#N/A</v>
      </c>
      <c r="I11" s="36">
        <f>IFERROR(VLOOKUP(H11&amp;"-"&amp;H$1,RESULTS!$A:$D,4,FALSE),0)</f>
        <v>0</v>
      </c>
      <c r="J11" s="202"/>
      <c r="K11" s="163" t="e">
        <f>INDEX(PARTICIPANTS!$A:$AE,MATCH(PICKS!$A11,PARTICIPANTS!$A:$A,0), MATCH(PICKS!K$1,PARTICIPANTS!$A$1:$AE$1,0))</f>
        <v>#N/A</v>
      </c>
      <c r="L11" s="36">
        <f>IFERROR(VLOOKUP(K11&amp;"-"&amp;K$1,RESULTS!$A:$D,4,FALSE),0)</f>
        <v>0</v>
      </c>
      <c r="M11" s="64"/>
      <c r="N11" s="163" t="e">
        <f>INDEX(PARTICIPANTS!$A:$AE,MATCH(PICKS!$A11,PARTICIPANTS!$A:$A,0), MATCH(PICKS!N$1,PARTICIPANTS!$A$1:$AE$1,0))</f>
        <v>#N/A</v>
      </c>
      <c r="O11" s="36">
        <f>IFERROR(VLOOKUP(N11&amp;"-"&amp;N$1,RESULTS!$A:$D,4,FALSE),0)</f>
        <v>0</v>
      </c>
      <c r="P11" s="202"/>
      <c r="Q11" s="163" t="e">
        <f>INDEX(PARTICIPANTS!$A:$AE,MATCH(PICKS!$A11,PARTICIPANTS!$A:$A,0), MATCH(PICKS!Q$1,PARTICIPANTS!$A$1:$AE$1,0))</f>
        <v>#N/A</v>
      </c>
      <c r="R11" s="36">
        <f>IFERROR(VLOOKUP(Q11&amp;"-"&amp;Q$1,RESULTS!$A:$D,4,FALSE),0)</f>
        <v>0</v>
      </c>
      <c r="S11" s="50"/>
      <c r="T11" s="163" t="e">
        <f>INDEX(PARTICIPANTS!$A:$AE,MATCH(PICKS!$A11,PARTICIPANTS!$A:$A,0), MATCH(PICKS!T$1,PARTICIPANTS!$A$1:$AE$1,0))</f>
        <v>#N/A</v>
      </c>
      <c r="U11" s="36">
        <f>IFERROR(VLOOKUP(T11&amp;"-"&amp;T$1,RESULTS!$A:$D,4,FALSE),0)</f>
        <v>0</v>
      </c>
      <c r="V11" s="202"/>
      <c r="W11" s="163" t="e">
        <f>INDEX(PARTICIPANTS!$A:$AE,MATCH(PICKS!$A11,PARTICIPANTS!$A:$A,0), MATCH(PICKS!W$1,PARTICIPANTS!$A$1:$AE$1,0))</f>
        <v>#N/A</v>
      </c>
      <c r="X11" s="36">
        <f>IFERROR(VLOOKUP(W11&amp;"-"&amp;W$1,RESULTS!$A:$D,4,FALSE),0)</f>
        <v>0</v>
      </c>
      <c r="Y11" s="202"/>
      <c r="Z11" s="163" t="e">
        <f>INDEX(PARTICIPANTS!$A:$AE,MATCH(PICKS!$A11,PARTICIPANTS!$A:$A,0), MATCH(PICKS!Z$1,PARTICIPANTS!$A$1:$AE$1,0))</f>
        <v>#N/A</v>
      </c>
      <c r="AA11" s="36">
        <f>IFERROR(VLOOKUP(Z11&amp;"-"&amp;Z$1,RESULTS!$A:$D,4,FALSE),0)</f>
        <v>0</v>
      </c>
      <c r="AB11" s="202"/>
      <c r="AC11" s="163" t="e">
        <f>INDEX(PARTICIPANTS!$A:$AE,MATCH(PICKS!$A11,PARTICIPANTS!$A:$A,0), MATCH(PICKS!AC$1,PARTICIPANTS!$A$1:$AE$1,0))</f>
        <v>#N/A</v>
      </c>
      <c r="AD11" s="36">
        <f>IFERROR(VLOOKUP(AC11&amp;"-"&amp;AC$1,RESULTS!$A:$D,4,FALSE),0)</f>
        <v>0</v>
      </c>
      <c r="AE11" s="202"/>
      <c r="AF11" s="163" t="e">
        <f>INDEX(PARTICIPANTS!$A:$AE,MATCH(PICKS!$A11,PARTICIPANTS!$A:$A,0), MATCH(PICKS!AF$1,PARTICIPANTS!$A$1:$AE$1,0))</f>
        <v>#N/A</v>
      </c>
      <c r="AG11" s="36">
        <f>IFERROR(VLOOKUP(AF11&amp;"-"&amp;AF$1,RESULTS!$A:$D,4,FALSE),0)</f>
        <v>0</v>
      </c>
      <c r="AH11" s="202"/>
      <c r="AI11" s="163" t="e">
        <f>INDEX(PARTICIPANTS!$A:$AE,MATCH(PICKS!$A11,PARTICIPANTS!$A:$A,0), MATCH(PICKS!AI$1,PARTICIPANTS!$A$1:$AE$1,0))</f>
        <v>#N/A</v>
      </c>
      <c r="AJ11" s="36">
        <f>IFERROR(VLOOKUP(AI11&amp;"-"&amp;AI$1,RESULTS!$A:$D,4,FALSE),0)</f>
        <v>0</v>
      </c>
      <c r="AK11" s="202"/>
      <c r="AL11" s="163" t="e">
        <f>INDEX(PARTICIPANTS!$A:$AE,MATCH(PICKS!$A11,PARTICIPANTS!$A:$A,0), MATCH(PICKS!AL$1,PARTICIPANTS!$A$1:$AE$1,0))</f>
        <v>#N/A</v>
      </c>
      <c r="AM11" s="36">
        <f>IFERROR(VLOOKUP(AL11&amp;"-"&amp;AL$1,RESULTS!$A:$D,4,FALSE),0)</f>
        <v>0</v>
      </c>
      <c r="AN11" s="202"/>
      <c r="AO11" s="163" t="e">
        <f>INDEX(PARTICIPANTS!$A:$AE,MATCH(PICKS!$A11,PARTICIPANTS!$A:$A,0), MATCH(PICKS!AO$1,PARTICIPANTS!$A$1:$AE$1,0))</f>
        <v>#N/A</v>
      </c>
      <c r="AP11" s="36">
        <f>IFERROR(VLOOKUP(AO11&amp;"-"&amp;AO$1,RESULTS!$A:$D,4,FALSE),0)</f>
        <v>0</v>
      </c>
      <c r="AQ11" s="50"/>
      <c r="AR11" s="163" t="e">
        <f>INDEX(PARTICIPANTS!$A:$AE,MATCH(PICKS!$A11,PARTICIPANTS!$A:$A,0), MATCH(PICKS!AR$1,PARTICIPANTS!$A$1:$AE$1,0))</f>
        <v>#N/A</v>
      </c>
      <c r="AS11" s="36">
        <f>IFERROR(VLOOKUP(AR11&amp;"-"&amp;AR$1,RESULTS!$A:$D,4,FALSE),0)</f>
        <v>0</v>
      </c>
      <c r="AT11" s="50"/>
      <c r="AU11" s="163" t="e">
        <f>INDEX(PARTICIPANTS!$A:$AE,MATCH(PICKS!$A11,PARTICIPANTS!$A:$A,0), MATCH(PICKS!AU$1,PARTICIPANTS!$A$1:$AE$1,0))</f>
        <v>#N/A</v>
      </c>
      <c r="AV11" s="36">
        <f>IFERROR(VLOOKUP(AU11&amp;"-"&amp;AU$1,RESULTS!$A:$D,4,FALSE),0)</f>
        <v>0</v>
      </c>
      <c r="AW11" s="50"/>
      <c r="AX11" s="87">
        <f t="shared" si="3"/>
        <v>0</v>
      </c>
      <c r="AY11" s="163" t="e">
        <f>INDEX(PARTICIPANTS!$A:$AE,MATCH(PICKS!$A11,PARTICIPANTS!$A:$A,0), MATCH(PICKS!AY$1,PARTICIPANTS!$A$1:$AE$1,0))</f>
        <v>#N/A</v>
      </c>
      <c r="AZ11" s="36">
        <f>IFERROR(VLOOKUP(AY11&amp;"-"&amp;AY$1,RESULTS!$A:$D,4,FALSE),0)</f>
        <v>0</v>
      </c>
      <c r="BA11" s="50"/>
      <c r="BB11" s="163" t="e">
        <f>INDEX(PARTICIPANTS!$A:$AE,MATCH(PICKS!$A11,PARTICIPANTS!$A:$A,0), MATCH(PICKS!BB$1,PARTICIPANTS!$A$1:$AE$1,0))</f>
        <v>#N/A</v>
      </c>
      <c r="BC11" s="36">
        <f>IFERROR(VLOOKUP(BB11&amp;"-"&amp;BB$1,RESULTS!$A:$D,4,FALSE),0)</f>
        <v>0</v>
      </c>
      <c r="BD11" s="202"/>
      <c r="BE11" s="163" t="e">
        <f>INDEX(PARTICIPANTS!$A:$AE,MATCH(PICKS!$A11,PARTICIPANTS!$A:$A,0), MATCH(PICKS!BE$1,PARTICIPANTS!$A$1:$AE$1,0))</f>
        <v>#N/A</v>
      </c>
      <c r="BF11" s="36">
        <f>IFERROR(VLOOKUP(BE11&amp;"-"&amp;BE$1,RESULTS!$A:$D,4,FALSE),0)</f>
        <v>0</v>
      </c>
      <c r="BG11" s="64"/>
      <c r="BH11" s="163" t="e">
        <f>INDEX(PARTICIPANTS!$A:$AE,MATCH(PICKS!$A11,PARTICIPANTS!$A:$A,0), MATCH(PICKS!BH$1,PARTICIPANTS!$A$1:$AE$1,0))</f>
        <v>#N/A</v>
      </c>
      <c r="BI11" s="36">
        <f>IFERROR(VLOOKUP(BH11&amp;"-"&amp;BH$1,RESULTS!$A:$D,4,FALSE),0)</f>
        <v>0</v>
      </c>
      <c r="BJ11" s="202"/>
      <c r="BK11" s="21"/>
      <c r="BL11" s="22"/>
      <c r="BM11" s="163" t="e">
        <f>INDEX(PARTICIPANTS!$A:$AE,MATCH(PICKS!$A11,PARTICIPANTS!$A:$A,0), MATCH(PICKS!BM$1,PARTICIPANTS!$A$1:$AE$1,0))</f>
        <v>#N/A</v>
      </c>
      <c r="BN11" s="36">
        <f>IFERROR(VLOOKUP(BM11&amp;"-"&amp;BM$1,RESULTS!$A:$D,4,FALSE),0)</f>
        <v>0</v>
      </c>
      <c r="BO11" s="202"/>
      <c r="BP11" s="163" t="e">
        <f>INDEX(PARTICIPANTS!$A:$AE,MATCH(PICKS!$A11,PARTICIPANTS!$A:$A,0), MATCH(PICKS!BP$1,PARTICIPANTS!$A$1:$AE$1,0))</f>
        <v>#N/A</v>
      </c>
      <c r="BQ11" s="36">
        <f>IFERROR(VLOOKUP(BP11&amp;"-"&amp;BP$1,RESULTS!$A:$D,4,FALSE),0)</f>
        <v>0</v>
      </c>
      <c r="BR11" s="202"/>
      <c r="BS11" s="163" t="e">
        <f>INDEX(PARTICIPANTS!$A:$AE,MATCH(PICKS!$A11,PARTICIPANTS!$A:$A,0), MATCH(PICKS!BS$1,PARTICIPANTS!$A$1:$AE$1,0))</f>
        <v>#N/A</v>
      </c>
      <c r="BT11" s="36">
        <f>IFERROR(VLOOKUP(BS11&amp;"-"&amp;BS$1,RESULTS!$A:$D,4,FALSE),0)</f>
        <v>0</v>
      </c>
      <c r="BU11" s="202"/>
      <c r="BV11" s="163" t="e">
        <f>INDEX(PARTICIPANTS!$A:$AE,MATCH(PICKS!$A11,PARTICIPANTS!$A:$A,0), MATCH(PICKS!BV$1,PARTICIPANTS!$A$1:$AE$1,0))</f>
        <v>#N/A</v>
      </c>
      <c r="BW11" s="36">
        <f>IFERROR(VLOOKUP(BV11&amp;"-"&amp;BV$1,RESULTS!$A:$D,4,FALSE),0)</f>
        <v>0</v>
      </c>
      <c r="BX11" s="202"/>
      <c r="BY11" s="163" t="e">
        <f>INDEX(PARTICIPANTS!$A:$AE,MATCH(PICKS!$A11,PARTICIPANTS!$A:$A,0), MATCH(PICKS!BY$1,PARTICIPANTS!$A$1:$AE$1,0))</f>
        <v>#N/A</v>
      </c>
      <c r="BZ11" s="36">
        <f>IFERROR(VLOOKUP(BY11&amp;"-"&amp;BY$1,RESULTS!$A:$D,4,FALSE),0)</f>
        <v>0</v>
      </c>
      <c r="CA11" s="64"/>
      <c r="CB11" s="163" t="e">
        <f>INDEX(PARTICIPANTS!$A:$AE,MATCH(PICKS!$A11,PARTICIPANTS!$A:$A,0), MATCH(PICKS!CB$1,PARTICIPANTS!$A$1:$AE$1,0))</f>
        <v>#N/A</v>
      </c>
      <c r="CC11" s="36">
        <f>IFERROR(VLOOKUP(CB11&amp;"-"&amp;CB$1,RESULTS!$A:$D,4,FALSE),0)</f>
        <v>0</v>
      </c>
      <c r="CD11" s="50"/>
      <c r="CE11" s="163" t="e">
        <f>INDEX(PARTICIPANTS!$A:$AE,MATCH(PICKS!$A11,PARTICIPANTS!$A:$A,0), MATCH(PICKS!CE$1,PARTICIPANTS!$A$1:$AE$1,0))</f>
        <v>#N/A</v>
      </c>
      <c r="CF11" s="36">
        <f>IFERROR(VLOOKUP(CE11&amp;"-"&amp;CE$1,RESULTS!$A:$D,4,FALSE),0)</f>
        <v>0</v>
      </c>
      <c r="CG11" s="64"/>
      <c r="CH11" s="163" t="e">
        <f>INDEX(PARTICIPANTS!$A:$AE,MATCH(PICKS!$A11,PARTICIPANTS!$A:$A,0), MATCH(PICKS!CH$1,PARTICIPANTS!$A$1:$AE$1,0))</f>
        <v>#N/A</v>
      </c>
      <c r="CI11" s="36">
        <f>IFERROR(VLOOKUP(CH11&amp;"-"&amp;CH$1,RESULTS!$A:$D,4,FALSE),0)</f>
        <v>0</v>
      </c>
      <c r="CJ11" s="236"/>
      <c r="CK11" s="163" t="e">
        <f>INDEX(PARTICIPANTS!$A:$AE,MATCH(PICKS!$A11,PARTICIPANTS!$A:$A,0), MATCH(PICKS!CK$1,PARTICIPANTS!$A$1:$AE$1,0))</f>
        <v>#N/A</v>
      </c>
      <c r="CL11" s="36">
        <f>IFERROR(VLOOKUP(CK11&amp;"-"&amp;CK$1,RESULTS!$A:$D,4,FALSE),0)</f>
        <v>0</v>
      </c>
      <c r="CM11" s="23" t="s">
        <v>11</v>
      </c>
      <c r="CN11" s="84"/>
      <c r="CO11" s="163" t="e">
        <f>INDEX(PARTICIPANTS!$A:$AE,MATCH(PICKS!$A11,PARTICIPANTS!$A:$A,0), MATCH(PICKS!CO$1,PARTICIPANTS!$A$1:$AE$1,0))</f>
        <v>#N/A</v>
      </c>
      <c r="CP11" s="36">
        <f>IFERROR(VLOOKUP(CO11&amp;"-"&amp;CO$1,RESULTS!$A:$D,4,FALSE),0)</f>
        <v>0</v>
      </c>
      <c r="CQ11" s="73"/>
      <c r="CR11" s="163" t="e">
        <f>INDEX(PARTICIPANTS!$A:$AE,MATCH(PICKS!$A11,PARTICIPANTS!$A:$A,0), MATCH(PICKS!CR$1,PARTICIPANTS!$A$1:$AE$1,0))</f>
        <v>#N/A</v>
      </c>
      <c r="CS11" s="36">
        <f>IFERROR(VLOOKUP(CR11&amp;"-"&amp;CR$1,RESULTS!$A:$D,4,FALSE),0)</f>
        <v>0</v>
      </c>
      <c r="CT11" s="88">
        <f t="shared" si="0"/>
        <v>0</v>
      </c>
      <c r="CU11" s="102"/>
      <c r="CV11" s="103">
        <f t="shared" si="1"/>
        <v>0</v>
      </c>
      <c r="CW11" s="56"/>
    </row>
    <row r="12" spans="1:102" ht="18" customHeight="1">
      <c r="A12" s="35" t="str">
        <f>IF(ISBLANK(PARTICIPANTS!A7),"", PARTICIPANTS!A7)</f>
        <v/>
      </c>
      <c r="B12" s="46"/>
      <c r="C12" s="41">
        <f t="shared" si="2"/>
        <v>0</v>
      </c>
      <c r="D12" s="62"/>
      <c r="E12" s="163" t="e">
        <f>INDEX(PARTICIPANTS!$A:$AE,MATCH(PICKS!$A12,PARTICIPANTS!$A:$A,0), MATCH(PICKS!E$1,PARTICIPANTS!$A$1:$AE$1,0))</f>
        <v>#N/A</v>
      </c>
      <c r="F12" s="36">
        <f>IFERROR(VLOOKUP(E12&amp;"-"&amp;E$1,RESULTS!$A:$D,4,FALSE),0)</f>
        <v>0</v>
      </c>
      <c r="G12" s="202"/>
      <c r="H12" s="163" t="e">
        <f>INDEX(PARTICIPANTS!$A:$AE,MATCH(PICKS!$A12,PARTICIPANTS!$A:$A,0), MATCH(PICKS!H$1,PARTICIPANTS!$A$1:$AE$1,0))</f>
        <v>#N/A</v>
      </c>
      <c r="I12" s="36">
        <f>IFERROR(VLOOKUP(H12&amp;"-"&amp;H$1,RESULTS!$A:$D,4,FALSE),0)</f>
        <v>0</v>
      </c>
      <c r="J12" s="202"/>
      <c r="K12" s="163" t="e">
        <f>INDEX(PARTICIPANTS!$A:$AE,MATCH(PICKS!$A12,PARTICIPANTS!$A:$A,0), MATCH(PICKS!K$1,PARTICIPANTS!$A$1:$AE$1,0))</f>
        <v>#N/A</v>
      </c>
      <c r="L12" s="36">
        <f>IFERROR(VLOOKUP(K12&amp;"-"&amp;K$1,RESULTS!$A:$D,4,FALSE),0)</f>
        <v>0</v>
      </c>
      <c r="M12" s="64"/>
      <c r="N12" s="163" t="e">
        <f>INDEX(PARTICIPANTS!$A:$AE,MATCH(PICKS!$A12,PARTICIPANTS!$A:$A,0), MATCH(PICKS!N$1,PARTICIPANTS!$A$1:$AE$1,0))</f>
        <v>#N/A</v>
      </c>
      <c r="O12" s="36">
        <f>IFERROR(VLOOKUP(N12&amp;"-"&amp;N$1,RESULTS!$A:$D,4,FALSE),0)</f>
        <v>0</v>
      </c>
      <c r="P12" s="202"/>
      <c r="Q12" s="163" t="e">
        <f>INDEX(PARTICIPANTS!$A:$AE,MATCH(PICKS!$A12,PARTICIPANTS!$A:$A,0), MATCH(PICKS!Q$1,PARTICIPANTS!$A$1:$AE$1,0))</f>
        <v>#N/A</v>
      </c>
      <c r="R12" s="36">
        <f>IFERROR(VLOOKUP(Q12&amp;"-"&amp;Q$1,RESULTS!$A:$D,4,FALSE),0)</f>
        <v>0</v>
      </c>
      <c r="S12" s="50"/>
      <c r="T12" s="163" t="e">
        <f>INDEX(PARTICIPANTS!$A:$AE,MATCH(PICKS!$A12,PARTICIPANTS!$A:$A,0), MATCH(PICKS!T$1,PARTICIPANTS!$A$1:$AE$1,0))</f>
        <v>#N/A</v>
      </c>
      <c r="U12" s="36">
        <f>IFERROR(VLOOKUP(T12&amp;"-"&amp;T$1,RESULTS!$A:$D,4,FALSE),0)</f>
        <v>0</v>
      </c>
      <c r="V12" s="202"/>
      <c r="W12" s="163" t="e">
        <f>INDEX(PARTICIPANTS!$A:$AE,MATCH(PICKS!$A12,PARTICIPANTS!$A:$A,0), MATCH(PICKS!W$1,PARTICIPANTS!$A$1:$AE$1,0))</f>
        <v>#N/A</v>
      </c>
      <c r="X12" s="36">
        <f>IFERROR(VLOOKUP(W12&amp;"-"&amp;W$1,RESULTS!$A:$D,4,FALSE),0)</f>
        <v>0</v>
      </c>
      <c r="Y12" s="202"/>
      <c r="Z12" s="163" t="e">
        <f>INDEX(PARTICIPANTS!$A:$AE,MATCH(PICKS!$A12,PARTICIPANTS!$A:$A,0), MATCH(PICKS!Z$1,PARTICIPANTS!$A$1:$AE$1,0))</f>
        <v>#N/A</v>
      </c>
      <c r="AA12" s="36">
        <f>IFERROR(VLOOKUP(Z12&amp;"-"&amp;Z$1,RESULTS!$A:$D,4,FALSE),0)</f>
        <v>0</v>
      </c>
      <c r="AB12" s="202"/>
      <c r="AC12" s="163" t="e">
        <f>INDEX(PARTICIPANTS!$A:$AE,MATCH(PICKS!$A12,PARTICIPANTS!$A:$A,0), MATCH(PICKS!AC$1,PARTICIPANTS!$A$1:$AE$1,0))</f>
        <v>#N/A</v>
      </c>
      <c r="AD12" s="36">
        <f>IFERROR(VLOOKUP(AC12&amp;"-"&amp;AC$1,RESULTS!$A:$D,4,FALSE),0)</f>
        <v>0</v>
      </c>
      <c r="AE12" s="202"/>
      <c r="AF12" s="163" t="e">
        <f>INDEX(PARTICIPANTS!$A:$AE,MATCH(PICKS!$A12,PARTICIPANTS!$A:$A,0), MATCH(PICKS!AF$1,PARTICIPANTS!$A$1:$AE$1,0))</f>
        <v>#N/A</v>
      </c>
      <c r="AG12" s="36">
        <f>IFERROR(VLOOKUP(AF12&amp;"-"&amp;AF$1,RESULTS!$A:$D,4,FALSE),0)</f>
        <v>0</v>
      </c>
      <c r="AH12" s="202"/>
      <c r="AI12" s="163" t="e">
        <f>INDEX(PARTICIPANTS!$A:$AE,MATCH(PICKS!$A12,PARTICIPANTS!$A:$A,0), MATCH(PICKS!AI$1,PARTICIPANTS!$A$1:$AE$1,0))</f>
        <v>#N/A</v>
      </c>
      <c r="AJ12" s="36">
        <f>IFERROR(VLOOKUP(AI12&amp;"-"&amp;AI$1,RESULTS!$A:$D,4,FALSE),0)</f>
        <v>0</v>
      </c>
      <c r="AK12" s="202"/>
      <c r="AL12" s="163" t="e">
        <f>INDEX(PARTICIPANTS!$A:$AE,MATCH(PICKS!$A12,PARTICIPANTS!$A:$A,0), MATCH(PICKS!AL$1,PARTICIPANTS!$A$1:$AE$1,0))</f>
        <v>#N/A</v>
      </c>
      <c r="AM12" s="36">
        <f>IFERROR(VLOOKUP(AL12&amp;"-"&amp;AL$1,RESULTS!$A:$D,4,FALSE),0)</f>
        <v>0</v>
      </c>
      <c r="AN12" s="202"/>
      <c r="AO12" s="163" t="e">
        <f>INDEX(PARTICIPANTS!$A:$AE,MATCH(PICKS!$A12,PARTICIPANTS!$A:$A,0), MATCH(PICKS!AO$1,PARTICIPANTS!$A$1:$AE$1,0))</f>
        <v>#N/A</v>
      </c>
      <c r="AP12" s="36">
        <f>IFERROR(VLOOKUP(AO12&amp;"-"&amp;AO$1,RESULTS!$A:$D,4,FALSE),0)</f>
        <v>0</v>
      </c>
      <c r="AQ12" s="50"/>
      <c r="AR12" s="163" t="e">
        <f>INDEX(PARTICIPANTS!$A:$AE,MATCH(PICKS!$A12,PARTICIPANTS!$A:$A,0), MATCH(PICKS!AR$1,PARTICIPANTS!$A$1:$AE$1,0))</f>
        <v>#N/A</v>
      </c>
      <c r="AS12" s="36">
        <f>IFERROR(VLOOKUP(AR12&amp;"-"&amp;AR$1,RESULTS!$A:$D,4,FALSE),0)</f>
        <v>0</v>
      </c>
      <c r="AT12" s="50"/>
      <c r="AU12" s="163" t="e">
        <f>INDEX(PARTICIPANTS!$A:$AE,MATCH(PICKS!$A12,PARTICIPANTS!$A:$A,0), MATCH(PICKS!AU$1,PARTICIPANTS!$A$1:$AE$1,0))</f>
        <v>#N/A</v>
      </c>
      <c r="AV12" s="36">
        <f>IFERROR(VLOOKUP(AU12&amp;"-"&amp;AU$1,RESULTS!$A:$D,4,FALSE),0)</f>
        <v>0</v>
      </c>
      <c r="AW12" s="50"/>
      <c r="AX12" s="87">
        <f t="shared" si="3"/>
        <v>0</v>
      </c>
      <c r="AY12" s="163" t="e">
        <f>INDEX(PARTICIPANTS!$A:$AE,MATCH(PICKS!$A12,PARTICIPANTS!$A:$A,0), MATCH(PICKS!AY$1,PARTICIPANTS!$A$1:$AE$1,0))</f>
        <v>#N/A</v>
      </c>
      <c r="AZ12" s="36">
        <f>IFERROR(VLOOKUP(AY12&amp;"-"&amp;AY$1,RESULTS!$A:$D,4,FALSE),0)</f>
        <v>0</v>
      </c>
      <c r="BA12" s="50"/>
      <c r="BB12" s="163" t="e">
        <f>INDEX(PARTICIPANTS!$A:$AE,MATCH(PICKS!$A12,PARTICIPANTS!$A:$A,0), MATCH(PICKS!BB$1,PARTICIPANTS!$A$1:$AE$1,0))</f>
        <v>#N/A</v>
      </c>
      <c r="BC12" s="36">
        <f>IFERROR(VLOOKUP(BB12&amp;"-"&amp;BB$1,RESULTS!$A:$D,4,FALSE),0)</f>
        <v>0</v>
      </c>
      <c r="BD12" s="202"/>
      <c r="BE12" s="163" t="e">
        <f>INDEX(PARTICIPANTS!$A:$AE,MATCH(PICKS!$A12,PARTICIPANTS!$A:$A,0), MATCH(PICKS!BE$1,PARTICIPANTS!$A$1:$AE$1,0))</f>
        <v>#N/A</v>
      </c>
      <c r="BF12" s="36">
        <f>IFERROR(VLOOKUP(BE12&amp;"-"&amp;BE$1,RESULTS!$A:$D,4,FALSE),0)</f>
        <v>0</v>
      </c>
      <c r="BG12" s="64"/>
      <c r="BH12" s="163" t="e">
        <f>INDEX(PARTICIPANTS!$A:$AE,MATCH(PICKS!$A12,PARTICIPANTS!$A:$A,0), MATCH(PICKS!BH$1,PARTICIPANTS!$A$1:$AE$1,0))</f>
        <v>#N/A</v>
      </c>
      <c r="BI12" s="36">
        <f>IFERROR(VLOOKUP(BH12&amp;"-"&amp;BH$1,RESULTS!$A:$D,4,FALSE),0)</f>
        <v>0</v>
      </c>
      <c r="BJ12" s="202"/>
      <c r="BK12" s="21"/>
      <c r="BL12" s="22"/>
      <c r="BM12" s="163" t="e">
        <f>INDEX(PARTICIPANTS!$A:$AE,MATCH(PICKS!$A12,PARTICIPANTS!$A:$A,0), MATCH(PICKS!BM$1,PARTICIPANTS!$A$1:$AE$1,0))</f>
        <v>#N/A</v>
      </c>
      <c r="BN12" s="36">
        <f>IFERROR(VLOOKUP(BM12&amp;"-"&amp;BM$1,RESULTS!$A:$D,4,FALSE),0)</f>
        <v>0</v>
      </c>
      <c r="BO12" s="202"/>
      <c r="BP12" s="163" t="e">
        <f>INDEX(PARTICIPANTS!$A:$AE,MATCH(PICKS!$A12,PARTICIPANTS!$A:$A,0), MATCH(PICKS!BP$1,PARTICIPANTS!$A$1:$AE$1,0))</f>
        <v>#N/A</v>
      </c>
      <c r="BQ12" s="36">
        <f>IFERROR(VLOOKUP(BP12&amp;"-"&amp;BP$1,RESULTS!$A:$D,4,FALSE),0)</f>
        <v>0</v>
      </c>
      <c r="BR12" s="202"/>
      <c r="BS12" s="163" t="e">
        <f>INDEX(PARTICIPANTS!$A:$AE,MATCH(PICKS!$A12,PARTICIPANTS!$A:$A,0), MATCH(PICKS!BS$1,PARTICIPANTS!$A$1:$AE$1,0))</f>
        <v>#N/A</v>
      </c>
      <c r="BT12" s="36">
        <f>IFERROR(VLOOKUP(BS12&amp;"-"&amp;BS$1,RESULTS!$A:$D,4,FALSE),0)</f>
        <v>0</v>
      </c>
      <c r="BU12" s="202"/>
      <c r="BV12" s="163" t="e">
        <f>INDEX(PARTICIPANTS!$A:$AE,MATCH(PICKS!$A12,PARTICIPANTS!$A:$A,0), MATCH(PICKS!BV$1,PARTICIPANTS!$A$1:$AE$1,0))</f>
        <v>#N/A</v>
      </c>
      <c r="BW12" s="36">
        <f>IFERROR(VLOOKUP(BV12&amp;"-"&amp;BV$1,RESULTS!$A:$D,4,FALSE),0)</f>
        <v>0</v>
      </c>
      <c r="BX12" s="202"/>
      <c r="BY12" s="163" t="e">
        <f>INDEX(PARTICIPANTS!$A:$AE,MATCH(PICKS!$A12,PARTICIPANTS!$A:$A,0), MATCH(PICKS!BY$1,PARTICIPANTS!$A$1:$AE$1,0))</f>
        <v>#N/A</v>
      </c>
      <c r="BZ12" s="36">
        <f>IFERROR(VLOOKUP(BY12&amp;"-"&amp;BY$1,RESULTS!$A:$D,4,FALSE),0)</f>
        <v>0</v>
      </c>
      <c r="CA12" s="64"/>
      <c r="CB12" s="163" t="e">
        <f>INDEX(PARTICIPANTS!$A:$AE,MATCH(PICKS!$A12,PARTICIPANTS!$A:$A,0), MATCH(PICKS!CB$1,PARTICIPANTS!$A$1:$AE$1,0))</f>
        <v>#N/A</v>
      </c>
      <c r="CC12" s="36">
        <f>IFERROR(VLOOKUP(CB12&amp;"-"&amp;CB$1,RESULTS!$A:$D,4,FALSE),0)</f>
        <v>0</v>
      </c>
      <c r="CD12" s="50"/>
      <c r="CE12" s="163" t="e">
        <f>INDEX(PARTICIPANTS!$A:$AE,MATCH(PICKS!$A12,PARTICIPANTS!$A:$A,0), MATCH(PICKS!CE$1,PARTICIPANTS!$A$1:$AE$1,0))</f>
        <v>#N/A</v>
      </c>
      <c r="CF12" s="36">
        <f>IFERROR(VLOOKUP(CE12&amp;"-"&amp;CE$1,RESULTS!$A:$D,4,FALSE),0)</f>
        <v>0</v>
      </c>
      <c r="CG12" s="64"/>
      <c r="CH12" s="163" t="e">
        <f>INDEX(PARTICIPANTS!$A:$AE,MATCH(PICKS!$A12,PARTICIPANTS!$A:$A,0), MATCH(PICKS!CH$1,PARTICIPANTS!$A$1:$AE$1,0))</f>
        <v>#N/A</v>
      </c>
      <c r="CI12" s="36">
        <f>IFERROR(VLOOKUP(CH12&amp;"-"&amp;CH$1,RESULTS!$A:$D,4,FALSE),0)</f>
        <v>0</v>
      </c>
      <c r="CJ12" s="236"/>
      <c r="CK12" s="163" t="e">
        <f>INDEX(PARTICIPANTS!$A:$AE,MATCH(PICKS!$A12,PARTICIPANTS!$A:$A,0), MATCH(PICKS!CK$1,PARTICIPANTS!$A$1:$AE$1,0))</f>
        <v>#N/A</v>
      </c>
      <c r="CL12" s="36">
        <f>IFERROR(VLOOKUP(CK12&amp;"-"&amp;CK$1,RESULTS!$A:$D,4,FALSE),0)</f>
        <v>0</v>
      </c>
      <c r="CM12" s="23" t="s">
        <v>13</v>
      </c>
      <c r="CN12" s="84"/>
      <c r="CO12" s="163" t="e">
        <f>INDEX(PARTICIPANTS!$A:$AE,MATCH(PICKS!$A12,PARTICIPANTS!$A:$A,0), MATCH(PICKS!CO$1,PARTICIPANTS!$A$1:$AE$1,0))</f>
        <v>#N/A</v>
      </c>
      <c r="CP12" s="36">
        <f>IFERROR(VLOOKUP(CO12&amp;"-"&amp;CO$1,RESULTS!$A:$D,4,FALSE),0)</f>
        <v>0</v>
      </c>
      <c r="CQ12" s="73"/>
      <c r="CR12" s="163" t="e">
        <f>INDEX(PARTICIPANTS!$A:$AE,MATCH(PICKS!$A12,PARTICIPANTS!$A:$A,0), MATCH(PICKS!CR$1,PARTICIPANTS!$A$1:$AE$1,0))</f>
        <v>#N/A</v>
      </c>
      <c r="CS12" s="36">
        <f>IFERROR(VLOOKUP(CR12&amp;"-"&amp;CR$1,RESULTS!$A:$D,4,FALSE),0)</f>
        <v>0</v>
      </c>
      <c r="CT12" s="88">
        <f t="shared" si="0"/>
        <v>0</v>
      </c>
      <c r="CU12" s="102"/>
      <c r="CV12" s="103">
        <f t="shared" si="1"/>
        <v>0</v>
      </c>
      <c r="CW12" s="56"/>
    </row>
    <row r="13" spans="1:102" ht="18" customHeight="1">
      <c r="A13" s="35" t="str">
        <f>IF(ISBLANK(PARTICIPANTS!A8),"", PARTICIPANTS!A8)</f>
        <v/>
      </c>
      <c r="B13" s="46"/>
      <c r="C13" s="41">
        <f t="shared" si="2"/>
        <v>0</v>
      </c>
      <c r="D13" s="62"/>
      <c r="E13" s="163" t="e">
        <f>INDEX(PARTICIPANTS!$A:$AE,MATCH(PICKS!$A13,PARTICIPANTS!$A:$A,0), MATCH(PICKS!E$1,PARTICIPANTS!$A$1:$AE$1,0))</f>
        <v>#N/A</v>
      </c>
      <c r="F13" s="36">
        <f>IFERROR(VLOOKUP(E13&amp;"-"&amp;E$1,RESULTS!$A:$D,4,FALSE),0)</f>
        <v>0</v>
      </c>
      <c r="G13" s="202"/>
      <c r="H13" s="163" t="e">
        <f>INDEX(PARTICIPANTS!$A:$AE,MATCH(PICKS!$A13,PARTICIPANTS!$A:$A,0), MATCH(PICKS!H$1,PARTICIPANTS!$A$1:$AE$1,0))</f>
        <v>#N/A</v>
      </c>
      <c r="I13" s="36">
        <f>IFERROR(VLOOKUP(H13&amp;"-"&amp;H$1,RESULTS!$A:$D,4,FALSE),0)</f>
        <v>0</v>
      </c>
      <c r="J13" s="202"/>
      <c r="K13" s="163" t="e">
        <f>INDEX(PARTICIPANTS!$A:$AE,MATCH(PICKS!$A13,PARTICIPANTS!$A:$A,0), MATCH(PICKS!K$1,PARTICIPANTS!$A$1:$AE$1,0))</f>
        <v>#N/A</v>
      </c>
      <c r="L13" s="36">
        <f>IFERROR(VLOOKUP(K13&amp;"-"&amp;K$1,RESULTS!$A:$D,4,FALSE),0)</f>
        <v>0</v>
      </c>
      <c r="M13" s="64"/>
      <c r="N13" s="163" t="e">
        <f>INDEX(PARTICIPANTS!$A:$AE,MATCH(PICKS!$A13,PARTICIPANTS!$A:$A,0), MATCH(PICKS!N$1,PARTICIPANTS!$A$1:$AE$1,0))</f>
        <v>#N/A</v>
      </c>
      <c r="O13" s="36">
        <f>IFERROR(VLOOKUP(N13&amp;"-"&amp;N$1,RESULTS!$A:$D,4,FALSE),0)</f>
        <v>0</v>
      </c>
      <c r="P13" s="202"/>
      <c r="Q13" s="163" t="e">
        <f>INDEX(PARTICIPANTS!$A:$AE,MATCH(PICKS!$A13,PARTICIPANTS!$A:$A,0), MATCH(PICKS!Q$1,PARTICIPANTS!$A$1:$AE$1,0))</f>
        <v>#N/A</v>
      </c>
      <c r="R13" s="36">
        <f>IFERROR(VLOOKUP(Q13&amp;"-"&amp;Q$1,RESULTS!$A:$D,4,FALSE),0)</f>
        <v>0</v>
      </c>
      <c r="S13" s="50"/>
      <c r="T13" s="163" t="e">
        <f>INDEX(PARTICIPANTS!$A:$AE,MATCH(PICKS!$A13,PARTICIPANTS!$A:$A,0), MATCH(PICKS!T$1,PARTICIPANTS!$A$1:$AE$1,0))</f>
        <v>#N/A</v>
      </c>
      <c r="U13" s="36">
        <f>IFERROR(VLOOKUP(T13&amp;"-"&amp;T$1,RESULTS!$A:$D,4,FALSE),0)</f>
        <v>0</v>
      </c>
      <c r="V13" s="202"/>
      <c r="W13" s="163" t="e">
        <f>INDEX(PARTICIPANTS!$A:$AE,MATCH(PICKS!$A13,PARTICIPANTS!$A:$A,0), MATCH(PICKS!W$1,PARTICIPANTS!$A$1:$AE$1,0))</f>
        <v>#N/A</v>
      </c>
      <c r="X13" s="36">
        <f>IFERROR(VLOOKUP(W13&amp;"-"&amp;W$1,RESULTS!$A:$D,4,FALSE),0)</f>
        <v>0</v>
      </c>
      <c r="Y13" s="202"/>
      <c r="Z13" s="163" t="e">
        <f>INDEX(PARTICIPANTS!$A:$AE,MATCH(PICKS!$A13,PARTICIPANTS!$A:$A,0), MATCH(PICKS!Z$1,PARTICIPANTS!$A$1:$AE$1,0))</f>
        <v>#N/A</v>
      </c>
      <c r="AA13" s="36">
        <f>IFERROR(VLOOKUP(Z13&amp;"-"&amp;Z$1,RESULTS!$A:$D,4,FALSE),0)</f>
        <v>0</v>
      </c>
      <c r="AB13" s="202"/>
      <c r="AC13" s="163" t="e">
        <f>INDEX(PARTICIPANTS!$A:$AE,MATCH(PICKS!$A13,PARTICIPANTS!$A:$A,0), MATCH(PICKS!AC$1,PARTICIPANTS!$A$1:$AE$1,0))</f>
        <v>#N/A</v>
      </c>
      <c r="AD13" s="36">
        <f>IFERROR(VLOOKUP(AC13&amp;"-"&amp;AC$1,RESULTS!$A:$D,4,FALSE),0)</f>
        <v>0</v>
      </c>
      <c r="AE13" s="202"/>
      <c r="AF13" s="163" t="e">
        <f>INDEX(PARTICIPANTS!$A:$AE,MATCH(PICKS!$A13,PARTICIPANTS!$A:$A,0), MATCH(PICKS!AF$1,PARTICIPANTS!$A$1:$AE$1,0))</f>
        <v>#N/A</v>
      </c>
      <c r="AG13" s="36">
        <f>IFERROR(VLOOKUP(AF13&amp;"-"&amp;AF$1,RESULTS!$A:$D,4,FALSE),0)</f>
        <v>0</v>
      </c>
      <c r="AH13" s="202"/>
      <c r="AI13" s="163" t="e">
        <f>INDEX(PARTICIPANTS!$A:$AE,MATCH(PICKS!$A13,PARTICIPANTS!$A:$A,0), MATCH(PICKS!AI$1,PARTICIPANTS!$A$1:$AE$1,0))</f>
        <v>#N/A</v>
      </c>
      <c r="AJ13" s="36">
        <f>IFERROR(VLOOKUP(AI13&amp;"-"&amp;AI$1,RESULTS!$A:$D,4,FALSE),0)</f>
        <v>0</v>
      </c>
      <c r="AK13" s="202"/>
      <c r="AL13" s="163" t="e">
        <f>INDEX(PARTICIPANTS!$A:$AE,MATCH(PICKS!$A13,PARTICIPANTS!$A:$A,0), MATCH(PICKS!AL$1,PARTICIPANTS!$A$1:$AE$1,0))</f>
        <v>#N/A</v>
      </c>
      <c r="AM13" s="36">
        <f>IFERROR(VLOOKUP(AL13&amp;"-"&amp;AL$1,RESULTS!$A:$D,4,FALSE),0)</f>
        <v>0</v>
      </c>
      <c r="AN13" s="202"/>
      <c r="AO13" s="163" t="e">
        <f>INDEX(PARTICIPANTS!$A:$AE,MATCH(PICKS!$A13,PARTICIPANTS!$A:$A,0), MATCH(PICKS!AO$1,PARTICIPANTS!$A$1:$AE$1,0))</f>
        <v>#N/A</v>
      </c>
      <c r="AP13" s="36">
        <f>IFERROR(VLOOKUP(AO13&amp;"-"&amp;AO$1,RESULTS!$A:$D,4,FALSE),0)</f>
        <v>0</v>
      </c>
      <c r="AQ13" s="50"/>
      <c r="AR13" s="163" t="e">
        <f>INDEX(PARTICIPANTS!$A:$AE,MATCH(PICKS!$A13,PARTICIPANTS!$A:$A,0), MATCH(PICKS!AR$1,PARTICIPANTS!$A$1:$AE$1,0))</f>
        <v>#N/A</v>
      </c>
      <c r="AS13" s="36">
        <f>IFERROR(VLOOKUP(AR13&amp;"-"&amp;AR$1,RESULTS!$A:$D,4,FALSE),0)</f>
        <v>0</v>
      </c>
      <c r="AT13" s="50"/>
      <c r="AU13" s="163" t="e">
        <f>INDEX(PARTICIPANTS!$A:$AE,MATCH(PICKS!$A13,PARTICIPANTS!$A:$A,0), MATCH(PICKS!AU$1,PARTICIPANTS!$A$1:$AE$1,0))</f>
        <v>#N/A</v>
      </c>
      <c r="AV13" s="36">
        <f>IFERROR(VLOOKUP(AU13&amp;"-"&amp;AU$1,RESULTS!$A:$D,4,FALSE),0)</f>
        <v>0</v>
      </c>
      <c r="AW13" s="50"/>
      <c r="AX13" s="87">
        <f t="shared" si="3"/>
        <v>0</v>
      </c>
      <c r="AY13" s="163" t="e">
        <f>INDEX(PARTICIPANTS!$A:$AE,MATCH(PICKS!$A13,PARTICIPANTS!$A:$A,0), MATCH(PICKS!AY$1,PARTICIPANTS!$A$1:$AE$1,0))</f>
        <v>#N/A</v>
      </c>
      <c r="AZ13" s="36">
        <f>IFERROR(VLOOKUP(AY13&amp;"-"&amp;AY$1,RESULTS!$A:$D,4,FALSE),0)</f>
        <v>0</v>
      </c>
      <c r="BA13" s="50"/>
      <c r="BB13" s="163" t="e">
        <f>INDEX(PARTICIPANTS!$A:$AE,MATCH(PICKS!$A13,PARTICIPANTS!$A:$A,0), MATCH(PICKS!BB$1,PARTICIPANTS!$A$1:$AE$1,0))</f>
        <v>#N/A</v>
      </c>
      <c r="BC13" s="36">
        <f>IFERROR(VLOOKUP(BB13&amp;"-"&amp;BB$1,RESULTS!$A:$D,4,FALSE),0)</f>
        <v>0</v>
      </c>
      <c r="BD13" s="202"/>
      <c r="BE13" s="163" t="e">
        <f>INDEX(PARTICIPANTS!$A:$AE,MATCH(PICKS!$A13,PARTICIPANTS!$A:$A,0), MATCH(PICKS!BE$1,PARTICIPANTS!$A$1:$AE$1,0))</f>
        <v>#N/A</v>
      </c>
      <c r="BF13" s="36">
        <f>IFERROR(VLOOKUP(BE13&amp;"-"&amp;BE$1,RESULTS!$A:$D,4,FALSE),0)</f>
        <v>0</v>
      </c>
      <c r="BG13" s="64"/>
      <c r="BH13" s="163" t="e">
        <f>INDEX(PARTICIPANTS!$A:$AE,MATCH(PICKS!$A13,PARTICIPANTS!$A:$A,0), MATCH(PICKS!BH$1,PARTICIPANTS!$A$1:$AE$1,0))</f>
        <v>#N/A</v>
      </c>
      <c r="BI13" s="36">
        <f>IFERROR(VLOOKUP(BH13&amp;"-"&amp;BH$1,RESULTS!$A:$D,4,FALSE),0)</f>
        <v>0</v>
      </c>
      <c r="BJ13" s="202"/>
      <c r="BK13" s="21"/>
      <c r="BL13" s="22"/>
      <c r="BM13" s="163" t="e">
        <f>INDEX(PARTICIPANTS!$A:$AE,MATCH(PICKS!$A13,PARTICIPANTS!$A:$A,0), MATCH(PICKS!BM$1,PARTICIPANTS!$A$1:$AE$1,0))</f>
        <v>#N/A</v>
      </c>
      <c r="BN13" s="36">
        <f>IFERROR(VLOOKUP(BM13&amp;"-"&amp;BM$1,RESULTS!$A:$D,4,FALSE),0)</f>
        <v>0</v>
      </c>
      <c r="BO13" s="202"/>
      <c r="BP13" s="163" t="e">
        <f>INDEX(PARTICIPANTS!$A:$AE,MATCH(PICKS!$A13,PARTICIPANTS!$A:$A,0), MATCH(PICKS!BP$1,PARTICIPANTS!$A$1:$AE$1,0))</f>
        <v>#N/A</v>
      </c>
      <c r="BQ13" s="36">
        <f>IFERROR(VLOOKUP(BP13&amp;"-"&amp;BP$1,RESULTS!$A:$D,4,FALSE),0)</f>
        <v>0</v>
      </c>
      <c r="BR13" s="202"/>
      <c r="BS13" s="163" t="e">
        <f>INDEX(PARTICIPANTS!$A:$AE,MATCH(PICKS!$A13,PARTICIPANTS!$A:$A,0), MATCH(PICKS!BS$1,PARTICIPANTS!$A$1:$AE$1,0))</f>
        <v>#N/A</v>
      </c>
      <c r="BT13" s="36">
        <f>IFERROR(VLOOKUP(BS13&amp;"-"&amp;BS$1,RESULTS!$A:$D,4,FALSE),0)</f>
        <v>0</v>
      </c>
      <c r="BU13" s="202"/>
      <c r="BV13" s="163" t="e">
        <f>INDEX(PARTICIPANTS!$A:$AE,MATCH(PICKS!$A13,PARTICIPANTS!$A:$A,0), MATCH(PICKS!BV$1,PARTICIPANTS!$A$1:$AE$1,0))</f>
        <v>#N/A</v>
      </c>
      <c r="BW13" s="36">
        <f>IFERROR(VLOOKUP(BV13&amp;"-"&amp;BV$1,RESULTS!$A:$D,4,FALSE),0)</f>
        <v>0</v>
      </c>
      <c r="BX13" s="202"/>
      <c r="BY13" s="163" t="e">
        <f>INDEX(PARTICIPANTS!$A:$AE,MATCH(PICKS!$A13,PARTICIPANTS!$A:$A,0), MATCH(PICKS!BY$1,PARTICIPANTS!$A$1:$AE$1,0))</f>
        <v>#N/A</v>
      </c>
      <c r="BZ13" s="36">
        <f>IFERROR(VLOOKUP(BY13&amp;"-"&amp;BY$1,RESULTS!$A:$D,4,FALSE),0)</f>
        <v>0</v>
      </c>
      <c r="CA13" s="64"/>
      <c r="CB13" s="163" t="e">
        <f>INDEX(PARTICIPANTS!$A:$AE,MATCH(PICKS!$A13,PARTICIPANTS!$A:$A,0), MATCH(PICKS!CB$1,PARTICIPANTS!$A$1:$AE$1,0))</f>
        <v>#N/A</v>
      </c>
      <c r="CC13" s="36">
        <f>IFERROR(VLOOKUP(CB13&amp;"-"&amp;CB$1,RESULTS!$A:$D,4,FALSE),0)</f>
        <v>0</v>
      </c>
      <c r="CD13" s="50"/>
      <c r="CE13" s="163" t="e">
        <f>INDEX(PARTICIPANTS!$A:$AE,MATCH(PICKS!$A13,PARTICIPANTS!$A:$A,0), MATCH(PICKS!CE$1,PARTICIPANTS!$A$1:$AE$1,0))</f>
        <v>#N/A</v>
      </c>
      <c r="CF13" s="36">
        <f>IFERROR(VLOOKUP(CE13&amp;"-"&amp;CE$1,RESULTS!$A:$D,4,FALSE),0)</f>
        <v>0</v>
      </c>
      <c r="CG13" s="64"/>
      <c r="CH13" s="163" t="e">
        <f>INDEX(PARTICIPANTS!$A:$AE,MATCH(PICKS!$A13,PARTICIPANTS!$A:$A,0), MATCH(PICKS!CH$1,PARTICIPANTS!$A$1:$AE$1,0))</f>
        <v>#N/A</v>
      </c>
      <c r="CI13" s="36">
        <f>IFERROR(VLOOKUP(CH13&amp;"-"&amp;CH$1,RESULTS!$A:$D,4,FALSE),0)</f>
        <v>0</v>
      </c>
      <c r="CJ13" s="236"/>
      <c r="CK13" s="163" t="e">
        <f>INDEX(PARTICIPANTS!$A:$AE,MATCH(PICKS!$A13,PARTICIPANTS!$A:$A,0), MATCH(PICKS!CK$1,PARTICIPANTS!$A$1:$AE$1,0))</f>
        <v>#N/A</v>
      </c>
      <c r="CL13" s="36">
        <f>IFERROR(VLOOKUP(CK13&amp;"-"&amp;CK$1,RESULTS!$A:$D,4,FALSE),0)</f>
        <v>0</v>
      </c>
      <c r="CM13" s="23" t="s">
        <v>40</v>
      </c>
      <c r="CN13" s="84"/>
      <c r="CO13" s="163" t="e">
        <f>INDEX(PARTICIPANTS!$A:$AE,MATCH(PICKS!$A13,PARTICIPANTS!$A:$A,0), MATCH(PICKS!CO$1,PARTICIPANTS!$A$1:$AE$1,0))</f>
        <v>#N/A</v>
      </c>
      <c r="CP13" s="36">
        <f>IFERROR(VLOOKUP(CO13&amp;"-"&amp;CO$1,RESULTS!$A:$D,4,FALSE),0)</f>
        <v>0</v>
      </c>
      <c r="CQ13" s="73"/>
      <c r="CR13" s="163" t="e">
        <f>INDEX(PARTICIPANTS!$A:$AE,MATCH(PICKS!$A13,PARTICIPANTS!$A:$A,0), MATCH(PICKS!CR$1,PARTICIPANTS!$A$1:$AE$1,0))</f>
        <v>#N/A</v>
      </c>
      <c r="CS13" s="36">
        <f>IFERROR(VLOOKUP(CR13&amp;"-"&amp;CR$1,RESULTS!$A:$D,4,FALSE),0)</f>
        <v>0</v>
      </c>
      <c r="CT13" s="88">
        <f t="shared" si="0"/>
        <v>0</v>
      </c>
      <c r="CU13" s="102"/>
      <c r="CV13" s="103">
        <f t="shared" si="1"/>
        <v>0</v>
      </c>
      <c r="CW13" s="56"/>
    </row>
    <row r="14" spans="1:102" ht="18" customHeight="1">
      <c r="A14" s="35" t="str">
        <f>IF(ISBLANK(PARTICIPANTS!A9),"", PARTICIPANTS!A9)</f>
        <v/>
      </c>
      <c r="B14" s="46"/>
      <c r="C14" s="41">
        <f t="shared" si="2"/>
        <v>0</v>
      </c>
      <c r="D14" s="62"/>
      <c r="E14" s="163" t="e">
        <f>INDEX(PARTICIPANTS!$A:$AE,MATCH(PICKS!$A14,PARTICIPANTS!$A:$A,0), MATCH(PICKS!E$1,PARTICIPANTS!$A$1:$AE$1,0))</f>
        <v>#N/A</v>
      </c>
      <c r="F14" s="36">
        <f>IFERROR(VLOOKUP(E14&amp;"-"&amp;E$1,RESULTS!$A:$D,4,FALSE),0)</f>
        <v>0</v>
      </c>
      <c r="G14" s="202"/>
      <c r="H14" s="163" t="e">
        <f>INDEX(PARTICIPANTS!$A:$AE,MATCH(PICKS!$A14,PARTICIPANTS!$A:$A,0), MATCH(PICKS!H$1,PARTICIPANTS!$A$1:$AE$1,0))</f>
        <v>#N/A</v>
      </c>
      <c r="I14" s="36">
        <f>IFERROR(VLOOKUP(H14&amp;"-"&amp;H$1,RESULTS!$A:$D,4,FALSE),0)</f>
        <v>0</v>
      </c>
      <c r="J14" s="202"/>
      <c r="K14" s="163" t="e">
        <f>INDEX(PARTICIPANTS!$A:$AE,MATCH(PICKS!$A14,PARTICIPANTS!$A:$A,0), MATCH(PICKS!K$1,PARTICIPANTS!$A$1:$AE$1,0))</f>
        <v>#N/A</v>
      </c>
      <c r="L14" s="36">
        <f>IFERROR(VLOOKUP(K14&amp;"-"&amp;K$1,RESULTS!$A:$D,4,FALSE),0)</f>
        <v>0</v>
      </c>
      <c r="M14" s="64"/>
      <c r="N14" s="163" t="e">
        <f>INDEX(PARTICIPANTS!$A:$AE,MATCH(PICKS!$A14,PARTICIPANTS!$A:$A,0), MATCH(PICKS!N$1,PARTICIPANTS!$A$1:$AE$1,0))</f>
        <v>#N/A</v>
      </c>
      <c r="O14" s="36">
        <f>IFERROR(VLOOKUP(N14&amp;"-"&amp;N$1,RESULTS!$A:$D,4,FALSE),0)</f>
        <v>0</v>
      </c>
      <c r="P14" s="202"/>
      <c r="Q14" s="163" t="e">
        <f>INDEX(PARTICIPANTS!$A:$AE,MATCH(PICKS!$A14,PARTICIPANTS!$A:$A,0), MATCH(PICKS!Q$1,PARTICIPANTS!$A$1:$AE$1,0))</f>
        <v>#N/A</v>
      </c>
      <c r="R14" s="36">
        <f>IFERROR(VLOOKUP(Q14&amp;"-"&amp;Q$1,RESULTS!$A:$D,4,FALSE),0)</f>
        <v>0</v>
      </c>
      <c r="S14" s="50"/>
      <c r="T14" s="163" t="e">
        <f>INDEX(PARTICIPANTS!$A:$AE,MATCH(PICKS!$A14,PARTICIPANTS!$A:$A,0), MATCH(PICKS!T$1,PARTICIPANTS!$A$1:$AE$1,0))</f>
        <v>#N/A</v>
      </c>
      <c r="U14" s="36">
        <f>IFERROR(VLOOKUP(T14&amp;"-"&amp;T$1,RESULTS!$A:$D,4,FALSE),0)</f>
        <v>0</v>
      </c>
      <c r="V14" s="202"/>
      <c r="W14" s="163" t="e">
        <f>INDEX(PARTICIPANTS!$A:$AE,MATCH(PICKS!$A14,PARTICIPANTS!$A:$A,0), MATCH(PICKS!W$1,PARTICIPANTS!$A$1:$AE$1,0))</f>
        <v>#N/A</v>
      </c>
      <c r="X14" s="36">
        <f>IFERROR(VLOOKUP(W14&amp;"-"&amp;W$1,RESULTS!$A:$D,4,FALSE),0)</f>
        <v>0</v>
      </c>
      <c r="Y14" s="202"/>
      <c r="Z14" s="163" t="e">
        <f>INDEX(PARTICIPANTS!$A:$AE,MATCH(PICKS!$A14,PARTICIPANTS!$A:$A,0), MATCH(PICKS!Z$1,PARTICIPANTS!$A$1:$AE$1,0))</f>
        <v>#N/A</v>
      </c>
      <c r="AA14" s="36">
        <f>IFERROR(VLOOKUP(Z14&amp;"-"&amp;Z$1,RESULTS!$A:$D,4,FALSE),0)</f>
        <v>0</v>
      </c>
      <c r="AB14" s="202"/>
      <c r="AC14" s="163" t="e">
        <f>INDEX(PARTICIPANTS!$A:$AE,MATCH(PICKS!$A14,PARTICIPANTS!$A:$A,0), MATCH(PICKS!AC$1,PARTICIPANTS!$A$1:$AE$1,0))</f>
        <v>#N/A</v>
      </c>
      <c r="AD14" s="36">
        <f>IFERROR(VLOOKUP(AC14&amp;"-"&amp;AC$1,RESULTS!$A:$D,4,FALSE),0)</f>
        <v>0</v>
      </c>
      <c r="AE14" s="202"/>
      <c r="AF14" s="163" t="e">
        <f>INDEX(PARTICIPANTS!$A:$AE,MATCH(PICKS!$A14,PARTICIPANTS!$A:$A,0), MATCH(PICKS!AF$1,PARTICIPANTS!$A$1:$AE$1,0))</f>
        <v>#N/A</v>
      </c>
      <c r="AG14" s="36">
        <f>IFERROR(VLOOKUP(AF14&amp;"-"&amp;AF$1,RESULTS!$A:$D,4,FALSE),0)</f>
        <v>0</v>
      </c>
      <c r="AH14" s="202"/>
      <c r="AI14" s="163" t="e">
        <f>INDEX(PARTICIPANTS!$A:$AE,MATCH(PICKS!$A14,PARTICIPANTS!$A:$A,0), MATCH(PICKS!AI$1,PARTICIPANTS!$A$1:$AE$1,0))</f>
        <v>#N/A</v>
      </c>
      <c r="AJ14" s="36">
        <f>IFERROR(VLOOKUP(AI14&amp;"-"&amp;AI$1,RESULTS!$A:$D,4,FALSE),0)</f>
        <v>0</v>
      </c>
      <c r="AK14" s="202"/>
      <c r="AL14" s="163" t="e">
        <f>INDEX(PARTICIPANTS!$A:$AE,MATCH(PICKS!$A14,PARTICIPANTS!$A:$A,0), MATCH(PICKS!AL$1,PARTICIPANTS!$A$1:$AE$1,0))</f>
        <v>#N/A</v>
      </c>
      <c r="AM14" s="36">
        <f>IFERROR(VLOOKUP(AL14&amp;"-"&amp;AL$1,RESULTS!$A:$D,4,FALSE),0)</f>
        <v>0</v>
      </c>
      <c r="AN14" s="202"/>
      <c r="AO14" s="163" t="e">
        <f>INDEX(PARTICIPANTS!$A:$AE,MATCH(PICKS!$A14,PARTICIPANTS!$A:$A,0), MATCH(PICKS!AO$1,PARTICIPANTS!$A$1:$AE$1,0))</f>
        <v>#N/A</v>
      </c>
      <c r="AP14" s="36">
        <f>IFERROR(VLOOKUP(AO14&amp;"-"&amp;AO$1,RESULTS!$A:$D,4,FALSE),0)</f>
        <v>0</v>
      </c>
      <c r="AQ14" s="50"/>
      <c r="AR14" s="163" t="e">
        <f>INDEX(PARTICIPANTS!$A:$AE,MATCH(PICKS!$A14,PARTICIPANTS!$A:$A,0), MATCH(PICKS!AR$1,PARTICIPANTS!$A$1:$AE$1,0))</f>
        <v>#N/A</v>
      </c>
      <c r="AS14" s="36">
        <f>IFERROR(VLOOKUP(AR14&amp;"-"&amp;AR$1,RESULTS!$A:$D,4,FALSE),0)</f>
        <v>0</v>
      </c>
      <c r="AT14" s="50"/>
      <c r="AU14" s="163" t="e">
        <f>INDEX(PARTICIPANTS!$A:$AE,MATCH(PICKS!$A14,PARTICIPANTS!$A:$A,0), MATCH(PICKS!AU$1,PARTICIPANTS!$A$1:$AE$1,0))</f>
        <v>#N/A</v>
      </c>
      <c r="AV14" s="36">
        <f>IFERROR(VLOOKUP(AU14&amp;"-"&amp;AU$1,RESULTS!$A:$D,4,FALSE),0)</f>
        <v>0</v>
      </c>
      <c r="AW14" s="50"/>
      <c r="AX14" s="87">
        <f t="shared" si="3"/>
        <v>0</v>
      </c>
      <c r="AY14" s="163" t="e">
        <f>INDEX(PARTICIPANTS!$A:$AE,MATCH(PICKS!$A14,PARTICIPANTS!$A:$A,0), MATCH(PICKS!AY$1,PARTICIPANTS!$A$1:$AE$1,0))</f>
        <v>#N/A</v>
      </c>
      <c r="AZ14" s="36">
        <f>IFERROR(VLOOKUP(AY14&amp;"-"&amp;AY$1,RESULTS!$A:$D,4,FALSE),0)</f>
        <v>0</v>
      </c>
      <c r="BA14" s="50"/>
      <c r="BB14" s="163" t="e">
        <f>INDEX(PARTICIPANTS!$A:$AE,MATCH(PICKS!$A14,PARTICIPANTS!$A:$A,0), MATCH(PICKS!BB$1,PARTICIPANTS!$A$1:$AE$1,0))</f>
        <v>#N/A</v>
      </c>
      <c r="BC14" s="36">
        <f>IFERROR(VLOOKUP(BB14&amp;"-"&amp;BB$1,RESULTS!$A:$D,4,FALSE),0)</f>
        <v>0</v>
      </c>
      <c r="BD14" s="202"/>
      <c r="BE14" s="163" t="e">
        <f>INDEX(PARTICIPANTS!$A:$AE,MATCH(PICKS!$A14,PARTICIPANTS!$A:$A,0), MATCH(PICKS!BE$1,PARTICIPANTS!$A$1:$AE$1,0))</f>
        <v>#N/A</v>
      </c>
      <c r="BF14" s="36">
        <f>IFERROR(VLOOKUP(BE14&amp;"-"&amp;BE$1,RESULTS!$A:$D,4,FALSE),0)</f>
        <v>0</v>
      </c>
      <c r="BG14" s="64"/>
      <c r="BH14" s="163" t="e">
        <f>INDEX(PARTICIPANTS!$A:$AE,MATCH(PICKS!$A14,PARTICIPANTS!$A:$A,0), MATCH(PICKS!BH$1,PARTICIPANTS!$A$1:$AE$1,0))</f>
        <v>#N/A</v>
      </c>
      <c r="BI14" s="36">
        <f>IFERROR(VLOOKUP(BH14&amp;"-"&amp;BH$1,RESULTS!$A:$D,4,FALSE),0)</f>
        <v>0</v>
      </c>
      <c r="BJ14" s="202"/>
      <c r="BK14" s="21"/>
      <c r="BL14" s="22"/>
      <c r="BM14" s="163" t="e">
        <f>INDEX(PARTICIPANTS!$A:$AE,MATCH(PICKS!$A14,PARTICIPANTS!$A:$A,0), MATCH(PICKS!BM$1,PARTICIPANTS!$A$1:$AE$1,0))</f>
        <v>#N/A</v>
      </c>
      <c r="BN14" s="36">
        <f>IFERROR(VLOOKUP(BM14&amp;"-"&amp;BM$1,RESULTS!$A:$D,4,FALSE),0)</f>
        <v>0</v>
      </c>
      <c r="BO14" s="202"/>
      <c r="BP14" s="163" t="e">
        <f>INDEX(PARTICIPANTS!$A:$AE,MATCH(PICKS!$A14,PARTICIPANTS!$A:$A,0), MATCH(PICKS!BP$1,PARTICIPANTS!$A$1:$AE$1,0))</f>
        <v>#N/A</v>
      </c>
      <c r="BQ14" s="36">
        <f>IFERROR(VLOOKUP(BP14&amp;"-"&amp;BP$1,RESULTS!$A:$D,4,FALSE),0)</f>
        <v>0</v>
      </c>
      <c r="BR14" s="202"/>
      <c r="BS14" s="163" t="e">
        <f>INDEX(PARTICIPANTS!$A:$AE,MATCH(PICKS!$A14,PARTICIPANTS!$A:$A,0), MATCH(PICKS!BS$1,PARTICIPANTS!$A$1:$AE$1,0))</f>
        <v>#N/A</v>
      </c>
      <c r="BT14" s="36">
        <f>IFERROR(VLOOKUP(BS14&amp;"-"&amp;BS$1,RESULTS!$A:$D,4,FALSE),0)</f>
        <v>0</v>
      </c>
      <c r="BU14" s="202"/>
      <c r="BV14" s="163" t="e">
        <f>INDEX(PARTICIPANTS!$A:$AE,MATCH(PICKS!$A14,PARTICIPANTS!$A:$A,0), MATCH(PICKS!BV$1,PARTICIPANTS!$A$1:$AE$1,0))</f>
        <v>#N/A</v>
      </c>
      <c r="BW14" s="36">
        <f>IFERROR(VLOOKUP(BV14&amp;"-"&amp;BV$1,RESULTS!$A:$D,4,FALSE),0)</f>
        <v>0</v>
      </c>
      <c r="BX14" s="202"/>
      <c r="BY14" s="163" t="e">
        <f>INDEX(PARTICIPANTS!$A:$AE,MATCH(PICKS!$A14,PARTICIPANTS!$A:$A,0), MATCH(PICKS!BY$1,PARTICIPANTS!$A$1:$AE$1,0))</f>
        <v>#N/A</v>
      </c>
      <c r="BZ14" s="36">
        <f>IFERROR(VLOOKUP(BY14&amp;"-"&amp;BY$1,RESULTS!$A:$D,4,FALSE),0)</f>
        <v>0</v>
      </c>
      <c r="CA14" s="64"/>
      <c r="CB14" s="163" t="e">
        <f>INDEX(PARTICIPANTS!$A:$AE,MATCH(PICKS!$A14,PARTICIPANTS!$A:$A,0), MATCH(PICKS!CB$1,PARTICIPANTS!$A$1:$AE$1,0))</f>
        <v>#N/A</v>
      </c>
      <c r="CC14" s="36">
        <f>IFERROR(VLOOKUP(CB14&amp;"-"&amp;CB$1,RESULTS!$A:$D,4,FALSE),0)</f>
        <v>0</v>
      </c>
      <c r="CD14" s="50"/>
      <c r="CE14" s="163" t="e">
        <f>INDEX(PARTICIPANTS!$A:$AE,MATCH(PICKS!$A14,PARTICIPANTS!$A:$A,0), MATCH(PICKS!CE$1,PARTICIPANTS!$A$1:$AE$1,0))</f>
        <v>#N/A</v>
      </c>
      <c r="CF14" s="36">
        <f>IFERROR(VLOOKUP(CE14&amp;"-"&amp;CE$1,RESULTS!$A:$D,4,FALSE),0)</f>
        <v>0</v>
      </c>
      <c r="CG14" s="64"/>
      <c r="CH14" s="163" t="e">
        <f>INDEX(PARTICIPANTS!$A:$AE,MATCH(PICKS!$A14,PARTICIPANTS!$A:$A,0), MATCH(PICKS!CH$1,PARTICIPANTS!$A$1:$AE$1,0))</f>
        <v>#N/A</v>
      </c>
      <c r="CI14" s="36">
        <f>IFERROR(VLOOKUP(CH14&amp;"-"&amp;CH$1,RESULTS!$A:$D,4,FALSE),0)</f>
        <v>0</v>
      </c>
      <c r="CJ14" s="236"/>
      <c r="CK14" s="163" t="e">
        <f>INDEX(PARTICIPANTS!$A:$AE,MATCH(PICKS!$A14,PARTICIPANTS!$A:$A,0), MATCH(PICKS!CK$1,PARTICIPANTS!$A$1:$AE$1,0))</f>
        <v>#N/A</v>
      </c>
      <c r="CL14" s="36">
        <f>IFERROR(VLOOKUP(CK14&amp;"-"&amp;CK$1,RESULTS!$A:$D,4,FALSE),0)</f>
        <v>0</v>
      </c>
      <c r="CM14" s="23" t="s">
        <v>41</v>
      </c>
      <c r="CN14" s="84"/>
      <c r="CO14" s="163" t="e">
        <f>INDEX(PARTICIPANTS!$A:$AE,MATCH(PICKS!$A14,PARTICIPANTS!$A:$A,0), MATCH(PICKS!CO$1,PARTICIPANTS!$A$1:$AE$1,0))</f>
        <v>#N/A</v>
      </c>
      <c r="CP14" s="36">
        <f>IFERROR(VLOOKUP(CO14&amp;"-"&amp;CO$1,RESULTS!$A:$D,4,FALSE),0)</f>
        <v>0</v>
      </c>
      <c r="CQ14" s="73"/>
      <c r="CR14" s="163" t="e">
        <f>INDEX(PARTICIPANTS!$A:$AE,MATCH(PICKS!$A14,PARTICIPANTS!$A:$A,0), MATCH(PICKS!CR$1,PARTICIPANTS!$A$1:$AE$1,0))</f>
        <v>#N/A</v>
      </c>
      <c r="CS14" s="36">
        <f>IFERROR(VLOOKUP(CR14&amp;"-"&amp;CR$1,RESULTS!$A:$D,4,FALSE),0)</f>
        <v>0</v>
      </c>
      <c r="CT14" s="88">
        <f t="shared" si="0"/>
        <v>0</v>
      </c>
      <c r="CU14" s="102"/>
      <c r="CV14" s="103">
        <f t="shared" si="1"/>
        <v>0</v>
      </c>
      <c r="CW14" s="56"/>
    </row>
    <row r="15" spans="1:102" ht="18" customHeight="1">
      <c r="A15" s="35" t="str">
        <f>IF(ISBLANK(PARTICIPANTS!A10),"", PARTICIPANTS!A10)</f>
        <v/>
      </c>
      <c r="B15" s="46"/>
      <c r="C15" s="41">
        <f t="shared" si="2"/>
        <v>0</v>
      </c>
      <c r="D15" s="62"/>
      <c r="E15" s="163" t="e">
        <f>INDEX(PARTICIPANTS!$A:$AE,MATCH(PICKS!$A15,PARTICIPANTS!$A:$A,0), MATCH(PICKS!E$1,PARTICIPANTS!$A$1:$AE$1,0))</f>
        <v>#N/A</v>
      </c>
      <c r="F15" s="36">
        <f>IFERROR(VLOOKUP(E15&amp;"-"&amp;E$1,RESULTS!$A:$D,4,FALSE),0)</f>
        <v>0</v>
      </c>
      <c r="G15" s="202"/>
      <c r="H15" s="163" t="e">
        <f>INDEX(PARTICIPANTS!$A:$AE,MATCH(PICKS!$A15,PARTICIPANTS!$A:$A,0), MATCH(PICKS!H$1,PARTICIPANTS!$A$1:$AE$1,0))</f>
        <v>#N/A</v>
      </c>
      <c r="I15" s="36">
        <f>IFERROR(VLOOKUP(H15&amp;"-"&amp;H$1,RESULTS!$A:$D,4,FALSE),0)</f>
        <v>0</v>
      </c>
      <c r="J15" s="202"/>
      <c r="K15" s="163" t="e">
        <f>INDEX(PARTICIPANTS!$A:$AE,MATCH(PICKS!$A15,PARTICIPANTS!$A:$A,0), MATCH(PICKS!K$1,PARTICIPANTS!$A$1:$AE$1,0))</f>
        <v>#N/A</v>
      </c>
      <c r="L15" s="36">
        <f>IFERROR(VLOOKUP(K15&amp;"-"&amp;K$1,RESULTS!$A:$D,4,FALSE),0)</f>
        <v>0</v>
      </c>
      <c r="M15" s="64"/>
      <c r="N15" s="163" t="e">
        <f>INDEX(PARTICIPANTS!$A:$AE,MATCH(PICKS!$A15,PARTICIPANTS!$A:$A,0), MATCH(PICKS!N$1,PARTICIPANTS!$A$1:$AE$1,0))</f>
        <v>#N/A</v>
      </c>
      <c r="O15" s="36">
        <f>IFERROR(VLOOKUP(N15&amp;"-"&amp;N$1,RESULTS!$A:$D,4,FALSE),0)</f>
        <v>0</v>
      </c>
      <c r="P15" s="202"/>
      <c r="Q15" s="163" t="e">
        <f>INDEX(PARTICIPANTS!$A:$AE,MATCH(PICKS!$A15,PARTICIPANTS!$A:$A,0), MATCH(PICKS!Q$1,PARTICIPANTS!$A$1:$AE$1,0))</f>
        <v>#N/A</v>
      </c>
      <c r="R15" s="36">
        <f>IFERROR(VLOOKUP(Q15&amp;"-"&amp;Q$1,RESULTS!$A:$D,4,FALSE),0)</f>
        <v>0</v>
      </c>
      <c r="S15" s="50"/>
      <c r="T15" s="163" t="e">
        <f>INDEX(PARTICIPANTS!$A:$AE,MATCH(PICKS!$A15,PARTICIPANTS!$A:$A,0), MATCH(PICKS!T$1,PARTICIPANTS!$A$1:$AE$1,0))</f>
        <v>#N/A</v>
      </c>
      <c r="U15" s="36">
        <f>IFERROR(VLOOKUP(T15&amp;"-"&amp;T$1,RESULTS!$A:$D,4,FALSE),0)</f>
        <v>0</v>
      </c>
      <c r="V15" s="202"/>
      <c r="W15" s="163" t="e">
        <f>INDEX(PARTICIPANTS!$A:$AE,MATCH(PICKS!$A15,PARTICIPANTS!$A:$A,0), MATCH(PICKS!W$1,PARTICIPANTS!$A$1:$AE$1,0))</f>
        <v>#N/A</v>
      </c>
      <c r="X15" s="36">
        <f>IFERROR(VLOOKUP(W15&amp;"-"&amp;W$1,RESULTS!$A:$D,4,FALSE),0)</f>
        <v>0</v>
      </c>
      <c r="Y15" s="202"/>
      <c r="Z15" s="163" t="e">
        <f>INDEX(PARTICIPANTS!$A:$AE,MATCH(PICKS!$A15,PARTICIPANTS!$A:$A,0), MATCH(PICKS!Z$1,PARTICIPANTS!$A$1:$AE$1,0))</f>
        <v>#N/A</v>
      </c>
      <c r="AA15" s="36">
        <f>IFERROR(VLOOKUP(Z15&amp;"-"&amp;Z$1,RESULTS!$A:$D,4,FALSE),0)</f>
        <v>0</v>
      </c>
      <c r="AB15" s="202"/>
      <c r="AC15" s="163" t="e">
        <f>INDEX(PARTICIPANTS!$A:$AE,MATCH(PICKS!$A15,PARTICIPANTS!$A:$A,0), MATCH(PICKS!AC$1,PARTICIPANTS!$A$1:$AE$1,0))</f>
        <v>#N/A</v>
      </c>
      <c r="AD15" s="36">
        <f>IFERROR(VLOOKUP(AC15&amp;"-"&amp;AC$1,RESULTS!$A:$D,4,FALSE),0)</f>
        <v>0</v>
      </c>
      <c r="AE15" s="202"/>
      <c r="AF15" s="163" t="e">
        <f>INDEX(PARTICIPANTS!$A:$AE,MATCH(PICKS!$A15,PARTICIPANTS!$A:$A,0), MATCH(PICKS!AF$1,PARTICIPANTS!$A$1:$AE$1,0))</f>
        <v>#N/A</v>
      </c>
      <c r="AG15" s="36">
        <f>IFERROR(VLOOKUP(AF15&amp;"-"&amp;AF$1,RESULTS!$A:$D,4,FALSE),0)</f>
        <v>0</v>
      </c>
      <c r="AH15" s="202"/>
      <c r="AI15" s="163" t="e">
        <f>INDEX(PARTICIPANTS!$A:$AE,MATCH(PICKS!$A15,PARTICIPANTS!$A:$A,0), MATCH(PICKS!AI$1,PARTICIPANTS!$A$1:$AE$1,0))</f>
        <v>#N/A</v>
      </c>
      <c r="AJ15" s="36">
        <f>IFERROR(VLOOKUP(AI15&amp;"-"&amp;AI$1,RESULTS!$A:$D,4,FALSE),0)</f>
        <v>0</v>
      </c>
      <c r="AK15" s="202"/>
      <c r="AL15" s="163" t="e">
        <f>INDEX(PARTICIPANTS!$A:$AE,MATCH(PICKS!$A15,PARTICIPANTS!$A:$A,0), MATCH(PICKS!AL$1,PARTICIPANTS!$A$1:$AE$1,0))</f>
        <v>#N/A</v>
      </c>
      <c r="AM15" s="36">
        <f>IFERROR(VLOOKUP(AL15&amp;"-"&amp;AL$1,RESULTS!$A:$D,4,FALSE),0)</f>
        <v>0</v>
      </c>
      <c r="AN15" s="202"/>
      <c r="AO15" s="163" t="e">
        <f>INDEX(PARTICIPANTS!$A:$AE,MATCH(PICKS!$A15,PARTICIPANTS!$A:$A,0), MATCH(PICKS!AO$1,PARTICIPANTS!$A$1:$AE$1,0))</f>
        <v>#N/A</v>
      </c>
      <c r="AP15" s="36">
        <f>IFERROR(VLOOKUP(AO15&amp;"-"&amp;AO$1,RESULTS!$A:$D,4,FALSE),0)</f>
        <v>0</v>
      </c>
      <c r="AQ15" s="50"/>
      <c r="AR15" s="163" t="e">
        <f>INDEX(PARTICIPANTS!$A:$AE,MATCH(PICKS!$A15,PARTICIPANTS!$A:$A,0), MATCH(PICKS!AR$1,PARTICIPANTS!$A$1:$AE$1,0))</f>
        <v>#N/A</v>
      </c>
      <c r="AS15" s="36">
        <f>IFERROR(VLOOKUP(AR15&amp;"-"&amp;AR$1,RESULTS!$A:$D,4,FALSE),0)</f>
        <v>0</v>
      </c>
      <c r="AT15" s="50"/>
      <c r="AU15" s="163" t="e">
        <f>INDEX(PARTICIPANTS!$A:$AE,MATCH(PICKS!$A15,PARTICIPANTS!$A:$A,0), MATCH(PICKS!AU$1,PARTICIPANTS!$A$1:$AE$1,0))</f>
        <v>#N/A</v>
      </c>
      <c r="AV15" s="36">
        <f>IFERROR(VLOOKUP(AU15&amp;"-"&amp;AU$1,RESULTS!$A:$D,4,FALSE),0)</f>
        <v>0</v>
      </c>
      <c r="AW15" s="50"/>
      <c r="AX15" s="87">
        <f t="shared" si="3"/>
        <v>0</v>
      </c>
      <c r="AY15" s="163" t="e">
        <f>INDEX(PARTICIPANTS!$A:$AE,MATCH(PICKS!$A15,PARTICIPANTS!$A:$A,0), MATCH(PICKS!AY$1,PARTICIPANTS!$A$1:$AE$1,0))</f>
        <v>#N/A</v>
      </c>
      <c r="AZ15" s="36">
        <f>IFERROR(VLOOKUP(AY15&amp;"-"&amp;AY$1,RESULTS!$A:$D,4,FALSE),0)</f>
        <v>0</v>
      </c>
      <c r="BA15" s="50"/>
      <c r="BB15" s="163" t="e">
        <f>INDEX(PARTICIPANTS!$A:$AE,MATCH(PICKS!$A15,PARTICIPANTS!$A:$A,0), MATCH(PICKS!BB$1,PARTICIPANTS!$A$1:$AE$1,0))</f>
        <v>#N/A</v>
      </c>
      <c r="BC15" s="36">
        <f>IFERROR(VLOOKUP(BB15&amp;"-"&amp;BB$1,RESULTS!$A:$D,4,FALSE),0)</f>
        <v>0</v>
      </c>
      <c r="BD15" s="202"/>
      <c r="BE15" s="163" t="e">
        <f>INDEX(PARTICIPANTS!$A:$AE,MATCH(PICKS!$A15,PARTICIPANTS!$A:$A,0), MATCH(PICKS!BE$1,PARTICIPANTS!$A$1:$AE$1,0))</f>
        <v>#N/A</v>
      </c>
      <c r="BF15" s="36">
        <f>IFERROR(VLOOKUP(BE15&amp;"-"&amp;BE$1,RESULTS!$A:$D,4,FALSE),0)</f>
        <v>0</v>
      </c>
      <c r="BG15" s="64"/>
      <c r="BH15" s="163" t="e">
        <f>INDEX(PARTICIPANTS!$A:$AE,MATCH(PICKS!$A15,PARTICIPANTS!$A:$A,0), MATCH(PICKS!BH$1,PARTICIPANTS!$A$1:$AE$1,0))</f>
        <v>#N/A</v>
      </c>
      <c r="BI15" s="36">
        <f>IFERROR(VLOOKUP(BH15&amp;"-"&amp;BH$1,RESULTS!$A:$D,4,FALSE),0)</f>
        <v>0</v>
      </c>
      <c r="BJ15" s="202"/>
      <c r="BK15" s="21"/>
      <c r="BL15" s="22"/>
      <c r="BM15" s="163" t="e">
        <f>INDEX(PARTICIPANTS!$A:$AE,MATCH(PICKS!$A15,PARTICIPANTS!$A:$A,0), MATCH(PICKS!BM$1,PARTICIPANTS!$A$1:$AE$1,0))</f>
        <v>#N/A</v>
      </c>
      <c r="BN15" s="36">
        <f>IFERROR(VLOOKUP(BM15&amp;"-"&amp;BM$1,RESULTS!$A:$D,4,FALSE),0)</f>
        <v>0</v>
      </c>
      <c r="BO15" s="202"/>
      <c r="BP15" s="163" t="e">
        <f>INDEX(PARTICIPANTS!$A:$AE,MATCH(PICKS!$A15,PARTICIPANTS!$A:$A,0), MATCH(PICKS!BP$1,PARTICIPANTS!$A$1:$AE$1,0))</f>
        <v>#N/A</v>
      </c>
      <c r="BQ15" s="36">
        <f>IFERROR(VLOOKUP(BP15&amp;"-"&amp;BP$1,RESULTS!$A:$D,4,FALSE),0)</f>
        <v>0</v>
      </c>
      <c r="BR15" s="202"/>
      <c r="BS15" s="163" t="e">
        <f>INDEX(PARTICIPANTS!$A:$AE,MATCH(PICKS!$A15,PARTICIPANTS!$A:$A,0), MATCH(PICKS!BS$1,PARTICIPANTS!$A$1:$AE$1,0))</f>
        <v>#N/A</v>
      </c>
      <c r="BT15" s="36">
        <f>IFERROR(VLOOKUP(BS15&amp;"-"&amp;BS$1,RESULTS!$A:$D,4,FALSE),0)</f>
        <v>0</v>
      </c>
      <c r="BU15" s="202"/>
      <c r="BV15" s="163" t="e">
        <f>INDEX(PARTICIPANTS!$A:$AE,MATCH(PICKS!$A15,PARTICIPANTS!$A:$A,0), MATCH(PICKS!BV$1,PARTICIPANTS!$A$1:$AE$1,0))</f>
        <v>#N/A</v>
      </c>
      <c r="BW15" s="36">
        <f>IFERROR(VLOOKUP(BV15&amp;"-"&amp;BV$1,RESULTS!$A:$D,4,FALSE),0)</f>
        <v>0</v>
      </c>
      <c r="BX15" s="202"/>
      <c r="BY15" s="163" t="e">
        <f>INDEX(PARTICIPANTS!$A:$AE,MATCH(PICKS!$A15,PARTICIPANTS!$A:$A,0), MATCH(PICKS!BY$1,PARTICIPANTS!$A$1:$AE$1,0))</f>
        <v>#N/A</v>
      </c>
      <c r="BZ15" s="36">
        <f>IFERROR(VLOOKUP(BY15&amp;"-"&amp;BY$1,RESULTS!$A:$D,4,FALSE),0)</f>
        <v>0</v>
      </c>
      <c r="CA15" s="64"/>
      <c r="CB15" s="163" t="e">
        <f>INDEX(PARTICIPANTS!$A:$AE,MATCH(PICKS!$A15,PARTICIPANTS!$A:$A,0), MATCH(PICKS!CB$1,PARTICIPANTS!$A$1:$AE$1,0))</f>
        <v>#N/A</v>
      </c>
      <c r="CC15" s="36">
        <f>IFERROR(VLOOKUP(CB15&amp;"-"&amp;CB$1,RESULTS!$A:$D,4,FALSE),0)</f>
        <v>0</v>
      </c>
      <c r="CD15" s="50"/>
      <c r="CE15" s="163" t="e">
        <f>INDEX(PARTICIPANTS!$A:$AE,MATCH(PICKS!$A15,PARTICIPANTS!$A:$A,0), MATCH(PICKS!CE$1,PARTICIPANTS!$A$1:$AE$1,0))</f>
        <v>#N/A</v>
      </c>
      <c r="CF15" s="36">
        <f>IFERROR(VLOOKUP(CE15&amp;"-"&amp;CE$1,RESULTS!$A:$D,4,FALSE),0)</f>
        <v>0</v>
      </c>
      <c r="CG15" s="64"/>
      <c r="CH15" s="163" t="e">
        <f>INDEX(PARTICIPANTS!$A:$AE,MATCH(PICKS!$A15,PARTICIPANTS!$A:$A,0), MATCH(PICKS!CH$1,PARTICIPANTS!$A$1:$AE$1,0))</f>
        <v>#N/A</v>
      </c>
      <c r="CI15" s="36">
        <f>IFERROR(VLOOKUP(CH15&amp;"-"&amp;CH$1,RESULTS!$A:$D,4,FALSE),0)</f>
        <v>0</v>
      </c>
      <c r="CJ15" s="236"/>
      <c r="CK15" s="163" t="e">
        <f>INDEX(PARTICIPANTS!$A:$AE,MATCH(PICKS!$A15,PARTICIPANTS!$A:$A,0), MATCH(PICKS!CK$1,PARTICIPANTS!$A$1:$AE$1,0))</f>
        <v>#N/A</v>
      </c>
      <c r="CL15" s="36">
        <f>IFERROR(VLOOKUP(CK15&amp;"-"&amp;CK$1,RESULTS!$A:$D,4,FALSE),0)</f>
        <v>0</v>
      </c>
      <c r="CM15" s="23"/>
      <c r="CN15" s="84"/>
      <c r="CO15" s="163" t="e">
        <f>INDEX(PARTICIPANTS!$A:$AE,MATCH(PICKS!$A15,PARTICIPANTS!$A:$A,0), MATCH(PICKS!CO$1,PARTICIPANTS!$A$1:$AE$1,0))</f>
        <v>#N/A</v>
      </c>
      <c r="CP15" s="36">
        <f>IFERROR(VLOOKUP(CO15&amp;"-"&amp;CO$1,RESULTS!$A:$D,4,FALSE),0)</f>
        <v>0</v>
      </c>
      <c r="CQ15" s="73"/>
      <c r="CR15" s="163" t="e">
        <f>INDEX(PARTICIPANTS!$A:$AE,MATCH(PICKS!$A15,PARTICIPANTS!$A:$A,0), MATCH(PICKS!CR$1,PARTICIPANTS!$A$1:$AE$1,0))</f>
        <v>#N/A</v>
      </c>
      <c r="CS15" s="36">
        <f>IFERROR(VLOOKUP(CR15&amp;"-"&amp;CR$1,RESULTS!$A:$D,4,FALSE),0)</f>
        <v>0</v>
      </c>
      <c r="CT15" s="88">
        <f t="shared" si="0"/>
        <v>0</v>
      </c>
      <c r="CU15" s="102"/>
      <c r="CV15" s="103">
        <f t="shared" si="1"/>
        <v>0</v>
      </c>
      <c r="CW15" s="56"/>
    </row>
    <row r="16" spans="1:102" ht="18" customHeight="1">
      <c r="A16" s="35" t="str">
        <f>IF(ISBLANK(PARTICIPANTS!A11),"", PARTICIPANTS!A11)</f>
        <v/>
      </c>
      <c r="B16" s="46"/>
      <c r="C16" s="41">
        <f t="shared" si="2"/>
        <v>0</v>
      </c>
      <c r="D16" s="62"/>
      <c r="E16" s="163" t="e">
        <f>INDEX(PARTICIPANTS!$A:$AE,MATCH(PICKS!$A16,PARTICIPANTS!$A:$A,0), MATCH(PICKS!E$1,PARTICIPANTS!$A$1:$AE$1,0))</f>
        <v>#N/A</v>
      </c>
      <c r="F16" s="36">
        <f>IFERROR(VLOOKUP(E16&amp;"-"&amp;E$1,RESULTS!$A:$D,4,FALSE),0)</f>
        <v>0</v>
      </c>
      <c r="G16" s="202"/>
      <c r="H16" s="163" t="e">
        <f>INDEX(PARTICIPANTS!$A:$AE,MATCH(PICKS!$A16,PARTICIPANTS!$A:$A,0), MATCH(PICKS!H$1,PARTICIPANTS!$A$1:$AE$1,0))</f>
        <v>#N/A</v>
      </c>
      <c r="I16" s="36">
        <f>IFERROR(VLOOKUP(H16&amp;"-"&amp;H$1,RESULTS!$A:$D,4,FALSE),0)</f>
        <v>0</v>
      </c>
      <c r="J16" s="202"/>
      <c r="K16" s="163" t="e">
        <f>INDEX(PARTICIPANTS!$A:$AE,MATCH(PICKS!$A16,PARTICIPANTS!$A:$A,0), MATCH(PICKS!K$1,PARTICIPANTS!$A$1:$AE$1,0))</f>
        <v>#N/A</v>
      </c>
      <c r="L16" s="36">
        <f>IFERROR(VLOOKUP(K16&amp;"-"&amp;K$1,RESULTS!$A:$D,4,FALSE),0)</f>
        <v>0</v>
      </c>
      <c r="M16" s="64"/>
      <c r="N16" s="163" t="e">
        <f>INDEX(PARTICIPANTS!$A:$AE,MATCH(PICKS!$A16,PARTICIPANTS!$A:$A,0), MATCH(PICKS!N$1,PARTICIPANTS!$A$1:$AE$1,0))</f>
        <v>#N/A</v>
      </c>
      <c r="O16" s="36">
        <f>IFERROR(VLOOKUP(N16&amp;"-"&amp;N$1,RESULTS!$A:$D,4,FALSE),0)</f>
        <v>0</v>
      </c>
      <c r="P16" s="202"/>
      <c r="Q16" s="163" t="e">
        <f>INDEX(PARTICIPANTS!$A:$AE,MATCH(PICKS!$A16,PARTICIPANTS!$A:$A,0), MATCH(PICKS!Q$1,PARTICIPANTS!$A$1:$AE$1,0))</f>
        <v>#N/A</v>
      </c>
      <c r="R16" s="36">
        <f>IFERROR(VLOOKUP(Q16&amp;"-"&amp;Q$1,RESULTS!$A:$D,4,FALSE),0)</f>
        <v>0</v>
      </c>
      <c r="S16" s="50"/>
      <c r="T16" s="163" t="e">
        <f>INDEX(PARTICIPANTS!$A:$AE,MATCH(PICKS!$A16,PARTICIPANTS!$A:$A,0), MATCH(PICKS!T$1,PARTICIPANTS!$A$1:$AE$1,0))</f>
        <v>#N/A</v>
      </c>
      <c r="U16" s="36">
        <f>IFERROR(VLOOKUP(T16&amp;"-"&amp;T$1,RESULTS!$A:$D,4,FALSE),0)</f>
        <v>0</v>
      </c>
      <c r="V16" s="202"/>
      <c r="W16" s="163" t="e">
        <f>INDEX(PARTICIPANTS!$A:$AE,MATCH(PICKS!$A16,PARTICIPANTS!$A:$A,0), MATCH(PICKS!W$1,PARTICIPANTS!$A$1:$AE$1,0))</f>
        <v>#N/A</v>
      </c>
      <c r="X16" s="36">
        <f>IFERROR(VLOOKUP(W16&amp;"-"&amp;W$1,RESULTS!$A:$D,4,FALSE),0)</f>
        <v>0</v>
      </c>
      <c r="Y16" s="202"/>
      <c r="Z16" s="163" t="e">
        <f>INDEX(PARTICIPANTS!$A:$AE,MATCH(PICKS!$A16,PARTICIPANTS!$A:$A,0), MATCH(PICKS!Z$1,PARTICIPANTS!$A$1:$AE$1,0))</f>
        <v>#N/A</v>
      </c>
      <c r="AA16" s="36">
        <f>IFERROR(VLOOKUP(Z16&amp;"-"&amp;Z$1,RESULTS!$A:$D,4,FALSE),0)</f>
        <v>0</v>
      </c>
      <c r="AB16" s="202"/>
      <c r="AC16" s="163" t="e">
        <f>INDEX(PARTICIPANTS!$A:$AE,MATCH(PICKS!$A16,PARTICIPANTS!$A:$A,0), MATCH(PICKS!AC$1,PARTICIPANTS!$A$1:$AE$1,0))</f>
        <v>#N/A</v>
      </c>
      <c r="AD16" s="36">
        <f>IFERROR(VLOOKUP(AC16&amp;"-"&amp;AC$1,RESULTS!$A:$D,4,FALSE),0)</f>
        <v>0</v>
      </c>
      <c r="AE16" s="202"/>
      <c r="AF16" s="163" t="e">
        <f>INDEX(PARTICIPANTS!$A:$AE,MATCH(PICKS!$A16,PARTICIPANTS!$A:$A,0), MATCH(PICKS!AF$1,PARTICIPANTS!$A$1:$AE$1,0))</f>
        <v>#N/A</v>
      </c>
      <c r="AG16" s="36">
        <f>IFERROR(VLOOKUP(AF16&amp;"-"&amp;AF$1,RESULTS!$A:$D,4,FALSE),0)</f>
        <v>0</v>
      </c>
      <c r="AH16" s="202"/>
      <c r="AI16" s="163" t="e">
        <f>INDEX(PARTICIPANTS!$A:$AE,MATCH(PICKS!$A16,PARTICIPANTS!$A:$A,0), MATCH(PICKS!AI$1,PARTICIPANTS!$A$1:$AE$1,0))</f>
        <v>#N/A</v>
      </c>
      <c r="AJ16" s="36">
        <f>IFERROR(VLOOKUP(AI16&amp;"-"&amp;AI$1,RESULTS!$A:$D,4,FALSE),0)</f>
        <v>0</v>
      </c>
      <c r="AK16" s="202"/>
      <c r="AL16" s="163" t="e">
        <f>INDEX(PARTICIPANTS!$A:$AE,MATCH(PICKS!$A16,PARTICIPANTS!$A:$A,0), MATCH(PICKS!AL$1,PARTICIPANTS!$A$1:$AE$1,0))</f>
        <v>#N/A</v>
      </c>
      <c r="AM16" s="36">
        <f>IFERROR(VLOOKUP(AL16&amp;"-"&amp;AL$1,RESULTS!$A:$D,4,FALSE),0)</f>
        <v>0</v>
      </c>
      <c r="AN16" s="202"/>
      <c r="AO16" s="163" t="e">
        <f>INDEX(PARTICIPANTS!$A:$AE,MATCH(PICKS!$A16,PARTICIPANTS!$A:$A,0), MATCH(PICKS!AO$1,PARTICIPANTS!$A$1:$AE$1,0))</f>
        <v>#N/A</v>
      </c>
      <c r="AP16" s="36">
        <f>IFERROR(VLOOKUP(AO16&amp;"-"&amp;AO$1,RESULTS!$A:$D,4,FALSE),0)</f>
        <v>0</v>
      </c>
      <c r="AQ16" s="50"/>
      <c r="AR16" s="163" t="e">
        <f>INDEX(PARTICIPANTS!$A:$AE,MATCH(PICKS!$A16,PARTICIPANTS!$A:$A,0), MATCH(PICKS!AR$1,PARTICIPANTS!$A$1:$AE$1,0))</f>
        <v>#N/A</v>
      </c>
      <c r="AS16" s="36">
        <f>IFERROR(VLOOKUP(AR16&amp;"-"&amp;AR$1,RESULTS!$A:$D,4,FALSE),0)</f>
        <v>0</v>
      </c>
      <c r="AT16" s="50"/>
      <c r="AU16" s="163" t="e">
        <f>INDEX(PARTICIPANTS!$A:$AE,MATCH(PICKS!$A16,PARTICIPANTS!$A:$A,0), MATCH(PICKS!AU$1,PARTICIPANTS!$A$1:$AE$1,0))</f>
        <v>#N/A</v>
      </c>
      <c r="AV16" s="36">
        <f>IFERROR(VLOOKUP(AU16&amp;"-"&amp;AU$1,RESULTS!$A:$D,4,FALSE),0)</f>
        <v>0</v>
      </c>
      <c r="AW16" s="50"/>
      <c r="AX16" s="87">
        <f t="shared" si="3"/>
        <v>0</v>
      </c>
      <c r="AY16" s="163" t="e">
        <f>INDEX(PARTICIPANTS!$A:$AE,MATCH(PICKS!$A16,PARTICIPANTS!$A:$A,0), MATCH(PICKS!AY$1,PARTICIPANTS!$A$1:$AE$1,0))</f>
        <v>#N/A</v>
      </c>
      <c r="AZ16" s="36">
        <f>IFERROR(VLOOKUP(AY16&amp;"-"&amp;AY$1,RESULTS!$A:$D,4,FALSE),0)</f>
        <v>0</v>
      </c>
      <c r="BA16" s="50"/>
      <c r="BB16" s="163" t="e">
        <f>INDEX(PARTICIPANTS!$A:$AE,MATCH(PICKS!$A16,PARTICIPANTS!$A:$A,0), MATCH(PICKS!BB$1,PARTICIPANTS!$A$1:$AE$1,0))</f>
        <v>#N/A</v>
      </c>
      <c r="BC16" s="36">
        <f>IFERROR(VLOOKUP(BB16&amp;"-"&amp;BB$1,RESULTS!$A:$D,4,FALSE),0)</f>
        <v>0</v>
      </c>
      <c r="BD16" s="202"/>
      <c r="BE16" s="163" t="e">
        <f>INDEX(PARTICIPANTS!$A:$AE,MATCH(PICKS!$A16,PARTICIPANTS!$A:$A,0), MATCH(PICKS!BE$1,PARTICIPANTS!$A$1:$AE$1,0))</f>
        <v>#N/A</v>
      </c>
      <c r="BF16" s="36">
        <f>IFERROR(VLOOKUP(BE16&amp;"-"&amp;BE$1,RESULTS!$A:$D,4,FALSE),0)</f>
        <v>0</v>
      </c>
      <c r="BG16" s="64"/>
      <c r="BH16" s="163" t="e">
        <f>INDEX(PARTICIPANTS!$A:$AE,MATCH(PICKS!$A16,PARTICIPANTS!$A:$A,0), MATCH(PICKS!BH$1,PARTICIPANTS!$A$1:$AE$1,0))</f>
        <v>#N/A</v>
      </c>
      <c r="BI16" s="36">
        <f>IFERROR(VLOOKUP(BH16&amp;"-"&amp;BH$1,RESULTS!$A:$D,4,FALSE),0)</f>
        <v>0</v>
      </c>
      <c r="BJ16" s="202"/>
      <c r="BK16" s="27"/>
      <c r="BL16" s="22"/>
      <c r="BM16" s="163" t="e">
        <f>INDEX(PARTICIPANTS!$A:$AE,MATCH(PICKS!$A16,PARTICIPANTS!$A:$A,0), MATCH(PICKS!BM$1,PARTICIPANTS!$A$1:$AE$1,0))</f>
        <v>#N/A</v>
      </c>
      <c r="BN16" s="36">
        <f>IFERROR(VLOOKUP(BM16&amp;"-"&amp;BM$1,RESULTS!$A:$D,4,FALSE),0)</f>
        <v>0</v>
      </c>
      <c r="BO16" s="202"/>
      <c r="BP16" s="163" t="e">
        <f>INDEX(PARTICIPANTS!$A:$AE,MATCH(PICKS!$A16,PARTICIPANTS!$A:$A,0), MATCH(PICKS!BP$1,PARTICIPANTS!$A$1:$AE$1,0))</f>
        <v>#N/A</v>
      </c>
      <c r="BQ16" s="36">
        <f>IFERROR(VLOOKUP(BP16&amp;"-"&amp;BP$1,RESULTS!$A:$D,4,FALSE),0)</f>
        <v>0</v>
      </c>
      <c r="BR16" s="202"/>
      <c r="BS16" s="163" t="e">
        <f>INDEX(PARTICIPANTS!$A:$AE,MATCH(PICKS!$A16,PARTICIPANTS!$A:$A,0), MATCH(PICKS!BS$1,PARTICIPANTS!$A$1:$AE$1,0))</f>
        <v>#N/A</v>
      </c>
      <c r="BT16" s="36">
        <f>IFERROR(VLOOKUP(BS16&amp;"-"&amp;BS$1,RESULTS!$A:$D,4,FALSE),0)</f>
        <v>0</v>
      </c>
      <c r="BU16" s="202"/>
      <c r="BV16" s="163" t="e">
        <f>INDEX(PARTICIPANTS!$A:$AE,MATCH(PICKS!$A16,PARTICIPANTS!$A:$A,0), MATCH(PICKS!BV$1,PARTICIPANTS!$A$1:$AE$1,0))</f>
        <v>#N/A</v>
      </c>
      <c r="BW16" s="36">
        <f>IFERROR(VLOOKUP(BV16&amp;"-"&amp;BV$1,RESULTS!$A:$D,4,FALSE),0)</f>
        <v>0</v>
      </c>
      <c r="BX16" s="202"/>
      <c r="BY16" s="163" t="e">
        <f>INDEX(PARTICIPANTS!$A:$AE,MATCH(PICKS!$A16,PARTICIPANTS!$A:$A,0), MATCH(PICKS!BY$1,PARTICIPANTS!$A$1:$AE$1,0))</f>
        <v>#N/A</v>
      </c>
      <c r="BZ16" s="36">
        <f>IFERROR(VLOOKUP(BY16&amp;"-"&amp;BY$1,RESULTS!$A:$D,4,FALSE),0)</f>
        <v>0</v>
      </c>
      <c r="CA16" s="64"/>
      <c r="CB16" s="163" t="e">
        <f>INDEX(PARTICIPANTS!$A:$AE,MATCH(PICKS!$A16,PARTICIPANTS!$A:$A,0), MATCH(PICKS!CB$1,PARTICIPANTS!$A$1:$AE$1,0))</f>
        <v>#N/A</v>
      </c>
      <c r="CC16" s="36">
        <f>IFERROR(VLOOKUP(CB16&amp;"-"&amp;CB$1,RESULTS!$A:$D,4,FALSE),0)</f>
        <v>0</v>
      </c>
      <c r="CD16" s="71"/>
      <c r="CE16" s="163" t="e">
        <f>INDEX(PARTICIPANTS!$A:$AE,MATCH(PICKS!$A16,PARTICIPANTS!$A:$A,0), MATCH(PICKS!CE$1,PARTICIPANTS!$A$1:$AE$1,0))</f>
        <v>#N/A</v>
      </c>
      <c r="CF16" s="36">
        <f>IFERROR(VLOOKUP(CE16&amp;"-"&amp;CE$1,RESULTS!$A:$D,4,FALSE),0)</f>
        <v>0</v>
      </c>
      <c r="CG16" s="64"/>
      <c r="CH16" s="163" t="e">
        <f>INDEX(PARTICIPANTS!$A:$AE,MATCH(PICKS!$A16,PARTICIPANTS!$A:$A,0), MATCH(PICKS!CH$1,PARTICIPANTS!$A$1:$AE$1,0))</f>
        <v>#N/A</v>
      </c>
      <c r="CI16" s="36">
        <f>IFERROR(VLOOKUP(CH16&amp;"-"&amp;CH$1,RESULTS!$A:$D,4,FALSE),0)</f>
        <v>0</v>
      </c>
      <c r="CJ16" s="236"/>
      <c r="CK16" s="163" t="e">
        <f>INDEX(PARTICIPANTS!$A:$AE,MATCH(PICKS!$A16,PARTICIPANTS!$A:$A,0), MATCH(PICKS!CK$1,PARTICIPANTS!$A$1:$AE$1,0))</f>
        <v>#N/A</v>
      </c>
      <c r="CL16" s="36">
        <f>IFERROR(VLOOKUP(CK16&amp;"-"&amp;CK$1,RESULTS!$A:$D,4,FALSE),0)</f>
        <v>0</v>
      </c>
      <c r="CM16" s="23" t="s">
        <v>8</v>
      </c>
      <c r="CN16" s="84"/>
      <c r="CO16" s="163" t="e">
        <f>INDEX(PARTICIPANTS!$A:$AE,MATCH(PICKS!$A16,PARTICIPANTS!$A:$A,0), MATCH(PICKS!CO$1,PARTICIPANTS!$A$1:$AE$1,0))</f>
        <v>#N/A</v>
      </c>
      <c r="CP16" s="36">
        <f>IFERROR(VLOOKUP(CO16&amp;"-"&amp;CO$1,RESULTS!$A:$D,4,FALSE),0)</f>
        <v>0</v>
      </c>
      <c r="CQ16" s="73"/>
      <c r="CR16" s="163" t="e">
        <f>INDEX(PARTICIPANTS!$A:$AE,MATCH(PICKS!$A16,PARTICIPANTS!$A:$A,0), MATCH(PICKS!CR$1,PARTICIPANTS!$A$1:$AE$1,0))</f>
        <v>#N/A</v>
      </c>
      <c r="CS16" s="36">
        <f>IFERROR(VLOOKUP(CR16&amp;"-"&amp;CR$1,RESULTS!$A:$D,4,FALSE),0)</f>
        <v>0</v>
      </c>
      <c r="CT16" s="88">
        <f t="shared" si="0"/>
        <v>0</v>
      </c>
      <c r="CU16" s="102"/>
      <c r="CV16" s="103">
        <f t="shared" si="1"/>
        <v>0</v>
      </c>
      <c r="CW16" s="56"/>
    </row>
    <row r="17" spans="1:101" ht="18" customHeight="1">
      <c r="A17" s="35" t="str">
        <f>IF(ISBLANK(PARTICIPANTS!A12),"", PARTICIPANTS!A12)</f>
        <v/>
      </c>
      <c r="B17" s="46"/>
      <c r="C17" s="41">
        <f t="shared" si="2"/>
        <v>0</v>
      </c>
      <c r="D17" s="62"/>
      <c r="E17" s="163" t="e">
        <f>INDEX(PARTICIPANTS!$A:$AE,MATCH(PICKS!$A17,PARTICIPANTS!$A:$A,0), MATCH(PICKS!E$1,PARTICIPANTS!$A$1:$AE$1,0))</f>
        <v>#N/A</v>
      </c>
      <c r="F17" s="36">
        <f>IFERROR(VLOOKUP(E17&amp;"-"&amp;E$1,RESULTS!$A:$D,4,FALSE),0)</f>
        <v>0</v>
      </c>
      <c r="G17" s="202"/>
      <c r="H17" s="163" t="e">
        <f>INDEX(PARTICIPANTS!$A:$AE,MATCH(PICKS!$A17,PARTICIPANTS!$A:$A,0), MATCH(PICKS!H$1,PARTICIPANTS!$A$1:$AE$1,0))</f>
        <v>#N/A</v>
      </c>
      <c r="I17" s="36">
        <f>IFERROR(VLOOKUP(H17&amp;"-"&amp;H$1,RESULTS!$A:$D,4,FALSE),0)</f>
        <v>0</v>
      </c>
      <c r="J17" s="202"/>
      <c r="K17" s="163" t="e">
        <f>INDEX(PARTICIPANTS!$A:$AE,MATCH(PICKS!$A17,PARTICIPANTS!$A:$A,0), MATCH(PICKS!K$1,PARTICIPANTS!$A$1:$AE$1,0))</f>
        <v>#N/A</v>
      </c>
      <c r="L17" s="36">
        <f>IFERROR(VLOOKUP(K17&amp;"-"&amp;K$1,RESULTS!$A:$D,4,FALSE),0)</f>
        <v>0</v>
      </c>
      <c r="M17" s="64"/>
      <c r="N17" s="163" t="e">
        <f>INDEX(PARTICIPANTS!$A:$AE,MATCH(PICKS!$A17,PARTICIPANTS!$A:$A,0), MATCH(PICKS!N$1,PARTICIPANTS!$A$1:$AE$1,0))</f>
        <v>#N/A</v>
      </c>
      <c r="O17" s="36">
        <f>IFERROR(VLOOKUP(N17&amp;"-"&amp;N$1,RESULTS!$A:$D,4,FALSE),0)</f>
        <v>0</v>
      </c>
      <c r="P17" s="202"/>
      <c r="Q17" s="163" t="e">
        <f>INDEX(PARTICIPANTS!$A:$AE,MATCH(PICKS!$A17,PARTICIPANTS!$A:$A,0), MATCH(PICKS!Q$1,PARTICIPANTS!$A$1:$AE$1,0))</f>
        <v>#N/A</v>
      </c>
      <c r="R17" s="36">
        <f>IFERROR(VLOOKUP(Q17&amp;"-"&amp;Q$1,RESULTS!$A:$D,4,FALSE),0)</f>
        <v>0</v>
      </c>
      <c r="S17" s="50"/>
      <c r="T17" s="163" t="e">
        <f>INDEX(PARTICIPANTS!$A:$AE,MATCH(PICKS!$A17,PARTICIPANTS!$A:$A,0), MATCH(PICKS!T$1,PARTICIPANTS!$A$1:$AE$1,0))</f>
        <v>#N/A</v>
      </c>
      <c r="U17" s="36">
        <f>IFERROR(VLOOKUP(T17&amp;"-"&amp;T$1,RESULTS!$A:$D,4,FALSE),0)</f>
        <v>0</v>
      </c>
      <c r="V17" s="202"/>
      <c r="W17" s="163" t="e">
        <f>INDEX(PARTICIPANTS!$A:$AE,MATCH(PICKS!$A17,PARTICIPANTS!$A:$A,0), MATCH(PICKS!W$1,PARTICIPANTS!$A$1:$AE$1,0))</f>
        <v>#N/A</v>
      </c>
      <c r="X17" s="36">
        <f>IFERROR(VLOOKUP(W17&amp;"-"&amp;W$1,RESULTS!$A:$D,4,FALSE),0)</f>
        <v>0</v>
      </c>
      <c r="Y17" s="202"/>
      <c r="Z17" s="163" t="e">
        <f>INDEX(PARTICIPANTS!$A:$AE,MATCH(PICKS!$A17,PARTICIPANTS!$A:$A,0), MATCH(PICKS!Z$1,PARTICIPANTS!$A$1:$AE$1,0))</f>
        <v>#N/A</v>
      </c>
      <c r="AA17" s="36">
        <f>IFERROR(VLOOKUP(Z17&amp;"-"&amp;Z$1,RESULTS!$A:$D,4,FALSE),0)</f>
        <v>0</v>
      </c>
      <c r="AB17" s="202"/>
      <c r="AC17" s="163" t="e">
        <f>INDEX(PARTICIPANTS!$A:$AE,MATCH(PICKS!$A17,PARTICIPANTS!$A:$A,0), MATCH(PICKS!AC$1,PARTICIPANTS!$A$1:$AE$1,0))</f>
        <v>#N/A</v>
      </c>
      <c r="AD17" s="36">
        <f>IFERROR(VLOOKUP(AC17&amp;"-"&amp;AC$1,RESULTS!$A:$D,4,FALSE),0)</f>
        <v>0</v>
      </c>
      <c r="AE17" s="202"/>
      <c r="AF17" s="163" t="e">
        <f>INDEX(PARTICIPANTS!$A:$AE,MATCH(PICKS!$A17,PARTICIPANTS!$A:$A,0), MATCH(PICKS!AF$1,PARTICIPANTS!$A$1:$AE$1,0))</f>
        <v>#N/A</v>
      </c>
      <c r="AG17" s="36">
        <f>IFERROR(VLOOKUP(AF17&amp;"-"&amp;AF$1,RESULTS!$A:$D,4,FALSE),0)</f>
        <v>0</v>
      </c>
      <c r="AH17" s="202"/>
      <c r="AI17" s="163" t="e">
        <f>INDEX(PARTICIPANTS!$A:$AE,MATCH(PICKS!$A17,PARTICIPANTS!$A:$A,0), MATCH(PICKS!AI$1,PARTICIPANTS!$A$1:$AE$1,0))</f>
        <v>#N/A</v>
      </c>
      <c r="AJ17" s="36">
        <f>IFERROR(VLOOKUP(AI17&amp;"-"&amp;AI$1,RESULTS!$A:$D,4,FALSE),0)</f>
        <v>0</v>
      </c>
      <c r="AK17" s="202"/>
      <c r="AL17" s="163" t="e">
        <f>INDEX(PARTICIPANTS!$A:$AE,MATCH(PICKS!$A17,PARTICIPANTS!$A:$A,0), MATCH(PICKS!AL$1,PARTICIPANTS!$A$1:$AE$1,0))</f>
        <v>#N/A</v>
      </c>
      <c r="AM17" s="36">
        <f>IFERROR(VLOOKUP(AL17&amp;"-"&amp;AL$1,RESULTS!$A:$D,4,FALSE),0)</f>
        <v>0</v>
      </c>
      <c r="AN17" s="202"/>
      <c r="AO17" s="163" t="e">
        <f>INDEX(PARTICIPANTS!$A:$AE,MATCH(PICKS!$A17,PARTICIPANTS!$A:$A,0), MATCH(PICKS!AO$1,PARTICIPANTS!$A$1:$AE$1,0))</f>
        <v>#N/A</v>
      </c>
      <c r="AP17" s="36">
        <f>IFERROR(VLOOKUP(AO17&amp;"-"&amp;AO$1,RESULTS!$A:$D,4,FALSE),0)</f>
        <v>0</v>
      </c>
      <c r="AQ17" s="50"/>
      <c r="AR17" s="163" t="e">
        <f>INDEX(PARTICIPANTS!$A:$AE,MATCH(PICKS!$A17,PARTICIPANTS!$A:$A,0), MATCH(PICKS!AR$1,PARTICIPANTS!$A$1:$AE$1,0))</f>
        <v>#N/A</v>
      </c>
      <c r="AS17" s="36">
        <f>IFERROR(VLOOKUP(AR17&amp;"-"&amp;AR$1,RESULTS!$A:$D,4,FALSE),0)</f>
        <v>0</v>
      </c>
      <c r="AT17" s="50"/>
      <c r="AU17" s="163" t="e">
        <f>INDEX(PARTICIPANTS!$A:$AE,MATCH(PICKS!$A17,PARTICIPANTS!$A:$A,0), MATCH(PICKS!AU$1,PARTICIPANTS!$A$1:$AE$1,0))</f>
        <v>#N/A</v>
      </c>
      <c r="AV17" s="36">
        <f>IFERROR(VLOOKUP(AU17&amp;"-"&amp;AU$1,RESULTS!$A:$D,4,FALSE),0)</f>
        <v>0</v>
      </c>
      <c r="AW17" s="50"/>
      <c r="AX17" s="87">
        <f t="shared" si="3"/>
        <v>0</v>
      </c>
      <c r="AY17" s="163" t="e">
        <f>INDEX(PARTICIPANTS!$A:$AE,MATCH(PICKS!$A17,PARTICIPANTS!$A:$A,0), MATCH(PICKS!AY$1,PARTICIPANTS!$A$1:$AE$1,0))</f>
        <v>#N/A</v>
      </c>
      <c r="AZ17" s="36">
        <f>IFERROR(VLOOKUP(AY17&amp;"-"&amp;AY$1,RESULTS!$A:$D,4,FALSE),0)</f>
        <v>0</v>
      </c>
      <c r="BA17" s="50"/>
      <c r="BB17" s="163" t="e">
        <f>INDEX(PARTICIPANTS!$A:$AE,MATCH(PICKS!$A17,PARTICIPANTS!$A:$A,0), MATCH(PICKS!BB$1,PARTICIPANTS!$A$1:$AE$1,0))</f>
        <v>#N/A</v>
      </c>
      <c r="BC17" s="36">
        <f>IFERROR(VLOOKUP(BB17&amp;"-"&amp;BB$1,RESULTS!$A:$D,4,FALSE),0)</f>
        <v>0</v>
      </c>
      <c r="BD17" s="202"/>
      <c r="BE17" s="163" t="e">
        <f>INDEX(PARTICIPANTS!$A:$AE,MATCH(PICKS!$A17,PARTICIPANTS!$A:$A,0), MATCH(PICKS!BE$1,PARTICIPANTS!$A$1:$AE$1,0))</f>
        <v>#N/A</v>
      </c>
      <c r="BF17" s="36">
        <f>IFERROR(VLOOKUP(BE17&amp;"-"&amp;BE$1,RESULTS!$A:$D,4,FALSE),0)</f>
        <v>0</v>
      </c>
      <c r="BG17" s="64"/>
      <c r="BH17" s="163" t="e">
        <f>INDEX(PARTICIPANTS!$A:$AE,MATCH(PICKS!$A17,PARTICIPANTS!$A:$A,0), MATCH(PICKS!BH$1,PARTICIPANTS!$A$1:$AE$1,0))</f>
        <v>#N/A</v>
      </c>
      <c r="BI17" s="36">
        <f>IFERROR(VLOOKUP(BH17&amp;"-"&amp;BH$1,RESULTS!$A:$D,4,FALSE),0)</f>
        <v>0</v>
      </c>
      <c r="BJ17" s="202"/>
      <c r="BK17" s="21"/>
      <c r="BL17" s="22"/>
      <c r="BM17" s="163" t="e">
        <f>INDEX(PARTICIPANTS!$A:$AE,MATCH(PICKS!$A17,PARTICIPANTS!$A:$A,0), MATCH(PICKS!BM$1,PARTICIPANTS!$A$1:$AE$1,0))</f>
        <v>#N/A</v>
      </c>
      <c r="BN17" s="36">
        <f>IFERROR(VLOOKUP(BM17&amp;"-"&amp;BM$1,RESULTS!$A:$D,4,FALSE),0)</f>
        <v>0</v>
      </c>
      <c r="BO17" s="202"/>
      <c r="BP17" s="163" t="e">
        <f>INDEX(PARTICIPANTS!$A:$AE,MATCH(PICKS!$A17,PARTICIPANTS!$A:$A,0), MATCH(PICKS!BP$1,PARTICIPANTS!$A$1:$AE$1,0))</f>
        <v>#N/A</v>
      </c>
      <c r="BQ17" s="36">
        <f>IFERROR(VLOOKUP(BP17&amp;"-"&amp;BP$1,RESULTS!$A:$D,4,FALSE),0)</f>
        <v>0</v>
      </c>
      <c r="BR17" s="202"/>
      <c r="BS17" s="163" t="e">
        <f>INDEX(PARTICIPANTS!$A:$AE,MATCH(PICKS!$A17,PARTICIPANTS!$A:$A,0), MATCH(PICKS!BS$1,PARTICIPANTS!$A$1:$AE$1,0))</f>
        <v>#N/A</v>
      </c>
      <c r="BT17" s="36">
        <f>IFERROR(VLOOKUP(BS17&amp;"-"&amp;BS$1,RESULTS!$A:$D,4,FALSE),0)</f>
        <v>0</v>
      </c>
      <c r="BU17" s="202"/>
      <c r="BV17" s="163" t="e">
        <f>INDEX(PARTICIPANTS!$A:$AE,MATCH(PICKS!$A17,PARTICIPANTS!$A:$A,0), MATCH(PICKS!BV$1,PARTICIPANTS!$A$1:$AE$1,0))</f>
        <v>#N/A</v>
      </c>
      <c r="BW17" s="36">
        <f>IFERROR(VLOOKUP(BV17&amp;"-"&amp;BV$1,RESULTS!$A:$D,4,FALSE),0)</f>
        <v>0</v>
      </c>
      <c r="BX17" s="202"/>
      <c r="BY17" s="163" t="e">
        <f>INDEX(PARTICIPANTS!$A:$AE,MATCH(PICKS!$A17,PARTICIPANTS!$A:$A,0), MATCH(PICKS!BY$1,PARTICIPANTS!$A$1:$AE$1,0))</f>
        <v>#N/A</v>
      </c>
      <c r="BZ17" s="36">
        <f>IFERROR(VLOOKUP(BY17&amp;"-"&amp;BY$1,RESULTS!$A:$D,4,FALSE),0)</f>
        <v>0</v>
      </c>
      <c r="CA17" s="64"/>
      <c r="CB17" s="163" t="e">
        <f>INDEX(PARTICIPANTS!$A:$AE,MATCH(PICKS!$A17,PARTICIPANTS!$A:$A,0), MATCH(PICKS!CB$1,PARTICIPANTS!$A$1:$AE$1,0))</f>
        <v>#N/A</v>
      </c>
      <c r="CC17" s="36">
        <f>IFERROR(VLOOKUP(CB17&amp;"-"&amp;CB$1,RESULTS!$A:$D,4,FALSE),0)</f>
        <v>0</v>
      </c>
      <c r="CD17" s="50"/>
      <c r="CE17" s="163" t="e">
        <f>INDEX(PARTICIPANTS!$A:$AE,MATCH(PICKS!$A17,PARTICIPANTS!$A:$A,0), MATCH(PICKS!CE$1,PARTICIPANTS!$A$1:$AE$1,0))</f>
        <v>#N/A</v>
      </c>
      <c r="CF17" s="36">
        <f>IFERROR(VLOOKUP(CE17&amp;"-"&amp;CE$1,RESULTS!$A:$D,4,FALSE),0)</f>
        <v>0</v>
      </c>
      <c r="CG17" s="64"/>
      <c r="CH17" s="163" t="e">
        <f>INDEX(PARTICIPANTS!$A:$AE,MATCH(PICKS!$A17,PARTICIPANTS!$A:$A,0), MATCH(PICKS!CH$1,PARTICIPANTS!$A$1:$AE$1,0))</f>
        <v>#N/A</v>
      </c>
      <c r="CI17" s="36">
        <f>IFERROR(VLOOKUP(CH17&amp;"-"&amp;CH$1,RESULTS!$A:$D,4,FALSE),0)</f>
        <v>0</v>
      </c>
      <c r="CJ17" s="236"/>
      <c r="CK17" s="163" t="e">
        <f>INDEX(PARTICIPANTS!$A:$AE,MATCH(PICKS!$A17,PARTICIPANTS!$A:$A,0), MATCH(PICKS!CK$1,PARTICIPANTS!$A$1:$AE$1,0))</f>
        <v>#N/A</v>
      </c>
      <c r="CL17" s="36">
        <f>IFERROR(VLOOKUP(CK17&amp;"-"&amp;CK$1,RESULTS!$A:$D,4,FALSE),0)</f>
        <v>0</v>
      </c>
      <c r="CM17" s="23" t="s">
        <v>9</v>
      </c>
      <c r="CN17" s="84"/>
      <c r="CO17" s="163" t="e">
        <f>INDEX(PARTICIPANTS!$A:$AE,MATCH(PICKS!$A17,PARTICIPANTS!$A:$A,0), MATCH(PICKS!CO$1,PARTICIPANTS!$A$1:$AE$1,0))</f>
        <v>#N/A</v>
      </c>
      <c r="CP17" s="36">
        <f>IFERROR(VLOOKUP(CO17&amp;"-"&amp;CO$1,RESULTS!$A:$D,4,FALSE),0)</f>
        <v>0</v>
      </c>
      <c r="CQ17" s="73"/>
      <c r="CR17" s="163" t="e">
        <f>INDEX(PARTICIPANTS!$A:$AE,MATCH(PICKS!$A17,PARTICIPANTS!$A:$A,0), MATCH(PICKS!CR$1,PARTICIPANTS!$A$1:$AE$1,0))</f>
        <v>#N/A</v>
      </c>
      <c r="CS17" s="36">
        <f>IFERROR(VLOOKUP(CR17&amp;"-"&amp;CR$1,RESULTS!$A:$D,4,FALSE),0)</f>
        <v>0</v>
      </c>
      <c r="CT17" s="88">
        <f t="shared" si="0"/>
        <v>0</v>
      </c>
      <c r="CU17" s="102"/>
      <c r="CV17" s="103">
        <f t="shared" si="1"/>
        <v>0</v>
      </c>
      <c r="CW17" s="56"/>
    </row>
    <row r="18" spans="1:101" ht="18" customHeight="1">
      <c r="A18" s="35" t="str">
        <f>IF(ISBLANK(PARTICIPANTS!A13),"", PARTICIPANTS!A13)</f>
        <v/>
      </c>
      <c r="B18" s="46"/>
      <c r="C18" s="41">
        <f t="shared" si="2"/>
        <v>0</v>
      </c>
      <c r="D18" s="62"/>
      <c r="E18" s="163" t="e">
        <f>INDEX(PARTICIPANTS!$A:$AE,MATCH(PICKS!$A18,PARTICIPANTS!$A:$A,0), MATCH(PICKS!E$1,PARTICIPANTS!$A$1:$AE$1,0))</f>
        <v>#N/A</v>
      </c>
      <c r="F18" s="36">
        <f>IFERROR(VLOOKUP(E18&amp;"-"&amp;E$1,RESULTS!$A:$D,4,FALSE),0)</f>
        <v>0</v>
      </c>
      <c r="G18" s="202"/>
      <c r="H18" s="163" t="e">
        <f>INDEX(PARTICIPANTS!$A:$AE,MATCH(PICKS!$A18,PARTICIPANTS!$A:$A,0), MATCH(PICKS!H$1,PARTICIPANTS!$A$1:$AE$1,0))</f>
        <v>#N/A</v>
      </c>
      <c r="I18" s="36">
        <f>IFERROR(VLOOKUP(H18&amp;"-"&amp;H$1,RESULTS!$A:$D,4,FALSE),0)</f>
        <v>0</v>
      </c>
      <c r="J18" s="202"/>
      <c r="K18" s="163" t="e">
        <f>INDEX(PARTICIPANTS!$A:$AE,MATCH(PICKS!$A18,PARTICIPANTS!$A:$A,0), MATCH(PICKS!K$1,PARTICIPANTS!$A$1:$AE$1,0))</f>
        <v>#N/A</v>
      </c>
      <c r="L18" s="36">
        <f>IFERROR(VLOOKUP(K18&amp;"-"&amp;K$1,RESULTS!$A:$D,4,FALSE),0)</f>
        <v>0</v>
      </c>
      <c r="M18" s="64"/>
      <c r="N18" s="163" t="e">
        <f>INDEX(PARTICIPANTS!$A:$AE,MATCH(PICKS!$A18,PARTICIPANTS!$A:$A,0), MATCH(PICKS!N$1,PARTICIPANTS!$A$1:$AE$1,0))</f>
        <v>#N/A</v>
      </c>
      <c r="O18" s="36">
        <f>IFERROR(VLOOKUP(N18&amp;"-"&amp;N$1,RESULTS!$A:$D,4,FALSE),0)</f>
        <v>0</v>
      </c>
      <c r="P18" s="202"/>
      <c r="Q18" s="163" t="e">
        <f>INDEX(PARTICIPANTS!$A:$AE,MATCH(PICKS!$A18,PARTICIPANTS!$A:$A,0), MATCH(PICKS!Q$1,PARTICIPANTS!$A$1:$AE$1,0))</f>
        <v>#N/A</v>
      </c>
      <c r="R18" s="36">
        <f>IFERROR(VLOOKUP(Q18&amp;"-"&amp;Q$1,RESULTS!$A:$D,4,FALSE),0)</f>
        <v>0</v>
      </c>
      <c r="S18" s="50"/>
      <c r="T18" s="163" t="e">
        <f>INDEX(PARTICIPANTS!$A:$AE,MATCH(PICKS!$A18,PARTICIPANTS!$A:$A,0), MATCH(PICKS!T$1,PARTICIPANTS!$A$1:$AE$1,0))</f>
        <v>#N/A</v>
      </c>
      <c r="U18" s="36">
        <f>IFERROR(VLOOKUP(T18&amp;"-"&amp;T$1,RESULTS!$A:$D,4,FALSE),0)</f>
        <v>0</v>
      </c>
      <c r="V18" s="202"/>
      <c r="W18" s="163" t="e">
        <f>INDEX(PARTICIPANTS!$A:$AE,MATCH(PICKS!$A18,PARTICIPANTS!$A:$A,0), MATCH(PICKS!W$1,PARTICIPANTS!$A$1:$AE$1,0))</f>
        <v>#N/A</v>
      </c>
      <c r="X18" s="36">
        <f>IFERROR(VLOOKUP(W18&amp;"-"&amp;W$1,RESULTS!$A:$D,4,FALSE),0)</f>
        <v>0</v>
      </c>
      <c r="Y18" s="202"/>
      <c r="Z18" s="163" t="e">
        <f>INDEX(PARTICIPANTS!$A:$AE,MATCH(PICKS!$A18,PARTICIPANTS!$A:$A,0), MATCH(PICKS!Z$1,PARTICIPANTS!$A$1:$AE$1,0))</f>
        <v>#N/A</v>
      </c>
      <c r="AA18" s="36">
        <f>IFERROR(VLOOKUP(Z18&amp;"-"&amp;Z$1,RESULTS!$A:$D,4,FALSE),0)</f>
        <v>0</v>
      </c>
      <c r="AB18" s="202"/>
      <c r="AC18" s="163" t="e">
        <f>INDEX(PARTICIPANTS!$A:$AE,MATCH(PICKS!$A18,PARTICIPANTS!$A:$A,0), MATCH(PICKS!AC$1,PARTICIPANTS!$A$1:$AE$1,0))</f>
        <v>#N/A</v>
      </c>
      <c r="AD18" s="36">
        <f>IFERROR(VLOOKUP(AC18&amp;"-"&amp;AC$1,RESULTS!$A:$D,4,FALSE),0)</f>
        <v>0</v>
      </c>
      <c r="AE18" s="202"/>
      <c r="AF18" s="163" t="e">
        <f>INDEX(PARTICIPANTS!$A:$AE,MATCH(PICKS!$A18,PARTICIPANTS!$A:$A,0), MATCH(PICKS!AF$1,PARTICIPANTS!$A$1:$AE$1,0))</f>
        <v>#N/A</v>
      </c>
      <c r="AG18" s="36">
        <f>IFERROR(VLOOKUP(AF18&amp;"-"&amp;AF$1,RESULTS!$A:$D,4,FALSE),0)</f>
        <v>0</v>
      </c>
      <c r="AH18" s="202"/>
      <c r="AI18" s="163" t="e">
        <f>INDEX(PARTICIPANTS!$A:$AE,MATCH(PICKS!$A18,PARTICIPANTS!$A:$A,0), MATCH(PICKS!AI$1,PARTICIPANTS!$A$1:$AE$1,0))</f>
        <v>#N/A</v>
      </c>
      <c r="AJ18" s="36">
        <f>IFERROR(VLOOKUP(AI18&amp;"-"&amp;AI$1,RESULTS!$A:$D,4,FALSE),0)</f>
        <v>0</v>
      </c>
      <c r="AK18" s="202"/>
      <c r="AL18" s="163" t="e">
        <f>INDEX(PARTICIPANTS!$A:$AE,MATCH(PICKS!$A18,PARTICIPANTS!$A:$A,0), MATCH(PICKS!AL$1,PARTICIPANTS!$A$1:$AE$1,0))</f>
        <v>#N/A</v>
      </c>
      <c r="AM18" s="36">
        <f>IFERROR(VLOOKUP(AL18&amp;"-"&amp;AL$1,RESULTS!$A:$D,4,FALSE),0)</f>
        <v>0</v>
      </c>
      <c r="AN18" s="202"/>
      <c r="AO18" s="163" t="e">
        <f>INDEX(PARTICIPANTS!$A:$AE,MATCH(PICKS!$A18,PARTICIPANTS!$A:$A,0), MATCH(PICKS!AO$1,PARTICIPANTS!$A$1:$AE$1,0))</f>
        <v>#N/A</v>
      </c>
      <c r="AP18" s="36">
        <f>IFERROR(VLOOKUP(AO18&amp;"-"&amp;AO$1,RESULTS!$A:$D,4,FALSE),0)</f>
        <v>0</v>
      </c>
      <c r="AQ18" s="50"/>
      <c r="AR18" s="163" t="e">
        <f>INDEX(PARTICIPANTS!$A:$AE,MATCH(PICKS!$A18,PARTICIPANTS!$A:$A,0), MATCH(PICKS!AR$1,PARTICIPANTS!$A$1:$AE$1,0))</f>
        <v>#N/A</v>
      </c>
      <c r="AS18" s="36">
        <f>IFERROR(VLOOKUP(AR18&amp;"-"&amp;AR$1,RESULTS!$A:$D,4,FALSE),0)</f>
        <v>0</v>
      </c>
      <c r="AT18" s="50"/>
      <c r="AU18" s="163" t="e">
        <f>INDEX(PARTICIPANTS!$A:$AE,MATCH(PICKS!$A18,PARTICIPANTS!$A:$A,0), MATCH(PICKS!AU$1,PARTICIPANTS!$A$1:$AE$1,0))</f>
        <v>#N/A</v>
      </c>
      <c r="AV18" s="36">
        <f>IFERROR(VLOOKUP(AU18&amp;"-"&amp;AU$1,RESULTS!$A:$D,4,FALSE),0)</f>
        <v>0</v>
      </c>
      <c r="AW18" s="50"/>
      <c r="AX18" s="87">
        <f t="shared" si="3"/>
        <v>0</v>
      </c>
      <c r="AY18" s="163" t="e">
        <f>INDEX(PARTICIPANTS!$A:$AE,MATCH(PICKS!$A18,PARTICIPANTS!$A:$A,0), MATCH(PICKS!AY$1,PARTICIPANTS!$A$1:$AE$1,0))</f>
        <v>#N/A</v>
      </c>
      <c r="AZ18" s="36">
        <f>IFERROR(VLOOKUP(AY18&amp;"-"&amp;AY$1,RESULTS!$A:$D,4,FALSE),0)</f>
        <v>0</v>
      </c>
      <c r="BA18" s="50"/>
      <c r="BB18" s="163" t="e">
        <f>INDEX(PARTICIPANTS!$A:$AE,MATCH(PICKS!$A18,PARTICIPANTS!$A:$A,0), MATCH(PICKS!BB$1,PARTICIPANTS!$A$1:$AE$1,0))</f>
        <v>#N/A</v>
      </c>
      <c r="BC18" s="36">
        <f>IFERROR(VLOOKUP(BB18&amp;"-"&amp;BB$1,RESULTS!$A:$D,4,FALSE),0)</f>
        <v>0</v>
      </c>
      <c r="BD18" s="202"/>
      <c r="BE18" s="163" t="e">
        <f>INDEX(PARTICIPANTS!$A:$AE,MATCH(PICKS!$A18,PARTICIPANTS!$A:$A,0), MATCH(PICKS!BE$1,PARTICIPANTS!$A$1:$AE$1,0))</f>
        <v>#N/A</v>
      </c>
      <c r="BF18" s="36">
        <f>IFERROR(VLOOKUP(BE18&amp;"-"&amp;BE$1,RESULTS!$A:$D,4,FALSE),0)</f>
        <v>0</v>
      </c>
      <c r="BG18" s="64"/>
      <c r="BH18" s="163" t="e">
        <f>INDEX(PARTICIPANTS!$A:$AE,MATCH(PICKS!$A18,PARTICIPANTS!$A:$A,0), MATCH(PICKS!BH$1,PARTICIPANTS!$A$1:$AE$1,0))</f>
        <v>#N/A</v>
      </c>
      <c r="BI18" s="36">
        <f>IFERROR(VLOOKUP(BH18&amp;"-"&amp;BH$1,RESULTS!$A:$D,4,FALSE),0)</f>
        <v>0</v>
      </c>
      <c r="BJ18" s="202"/>
      <c r="BK18" s="27"/>
      <c r="BL18" s="22"/>
      <c r="BM18" s="163" t="e">
        <f>INDEX(PARTICIPANTS!$A:$AE,MATCH(PICKS!$A18,PARTICIPANTS!$A:$A,0), MATCH(PICKS!BM$1,PARTICIPANTS!$A$1:$AE$1,0))</f>
        <v>#N/A</v>
      </c>
      <c r="BN18" s="36">
        <f>IFERROR(VLOOKUP(BM18&amp;"-"&amp;BM$1,RESULTS!$A:$D,4,FALSE),0)</f>
        <v>0</v>
      </c>
      <c r="BO18" s="202"/>
      <c r="BP18" s="163" t="e">
        <f>INDEX(PARTICIPANTS!$A:$AE,MATCH(PICKS!$A18,PARTICIPANTS!$A:$A,0), MATCH(PICKS!BP$1,PARTICIPANTS!$A$1:$AE$1,0))</f>
        <v>#N/A</v>
      </c>
      <c r="BQ18" s="36">
        <f>IFERROR(VLOOKUP(BP18&amp;"-"&amp;BP$1,RESULTS!$A:$D,4,FALSE),0)</f>
        <v>0</v>
      </c>
      <c r="BR18" s="202"/>
      <c r="BS18" s="163" t="e">
        <f>INDEX(PARTICIPANTS!$A:$AE,MATCH(PICKS!$A18,PARTICIPANTS!$A:$A,0), MATCH(PICKS!BS$1,PARTICIPANTS!$A$1:$AE$1,0))</f>
        <v>#N/A</v>
      </c>
      <c r="BT18" s="36">
        <f>IFERROR(VLOOKUP(BS18&amp;"-"&amp;BS$1,RESULTS!$A:$D,4,FALSE),0)</f>
        <v>0</v>
      </c>
      <c r="BU18" s="202"/>
      <c r="BV18" s="163" t="e">
        <f>INDEX(PARTICIPANTS!$A:$AE,MATCH(PICKS!$A18,PARTICIPANTS!$A:$A,0), MATCH(PICKS!BV$1,PARTICIPANTS!$A$1:$AE$1,0))</f>
        <v>#N/A</v>
      </c>
      <c r="BW18" s="36">
        <f>IFERROR(VLOOKUP(BV18&amp;"-"&amp;BV$1,RESULTS!$A:$D,4,FALSE),0)</f>
        <v>0</v>
      </c>
      <c r="BX18" s="202"/>
      <c r="BY18" s="163" t="e">
        <f>INDEX(PARTICIPANTS!$A:$AE,MATCH(PICKS!$A18,PARTICIPANTS!$A:$A,0), MATCH(PICKS!BY$1,PARTICIPANTS!$A$1:$AE$1,0))</f>
        <v>#N/A</v>
      </c>
      <c r="BZ18" s="36">
        <f>IFERROR(VLOOKUP(BY18&amp;"-"&amp;BY$1,RESULTS!$A:$D,4,FALSE),0)</f>
        <v>0</v>
      </c>
      <c r="CA18" s="64"/>
      <c r="CB18" s="163" t="e">
        <f>INDEX(PARTICIPANTS!$A:$AE,MATCH(PICKS!$A18,PARTICIPANTS!$A:$A,0), MATCH(PICKS!CB$1,PARTICIPANTS!$A$1:$AE$1,0))</f>
        <v>#N/A</v>
      </c>
      <c r="CC18" s="36">
        <f>IFERROR(VLOOKUP(CB18&amp;"-"&amp;CB$1,RESULTS!$A:$D,4,FALSE),0)</f>
        <v>0</v>
      </c>
      <c r="CD18" s="71"/>
      <c r="CE18" s="163" t="e">
        <f>INDEX(PARTICIPANTS!$A:$AE,MATCH(PICKS!$A18,PARTICIPANTS!$A:$A,0), MATCH(PICKS!CE$1,PARTICIPANTS!$A$1:$AE$1,0))</f>
        <v>#N/A</v>
      </c>
      <c r="CF18" s="36">
        <f>IFERROR(VLOOKUP(CE18&amp;"-"&amp;CE$1,RESULTS!$A:$D,4,FALSE),0)</f>
        <v>0</v>
      </c>
      <c r="CG18" s="64"/>
      <c r="CH18" s="163" t="e">
        <f>INDEX(PARTICIPANTS!$A:$AE,MATCH(PICKS!$A18,PARTICIPANTS!$A:$A,0), MATCH(PICKS!CH$1,PARTICIPANTS!$A$1:$AE$1,0))</f>
        <v>#N/A</v>
      </c>
      <c r="CI18" s="36">
        <f>IFERROR(VLOOKUP(CH18&amp;"-"&amp;CH$1,RESULTS!$A:$D,4,FALSE),0)</f>
        <v>0</v>
      </c>
      <c r="CJ18" s="236"/>
      <c r="CK18" s="163" t="e">
        <f>INDEX(PARTICIPANTS!$A:$AE,MATCH(PICKS!$A18,PARTICIPANTS!$A:$A,0), MATCH(PICKS!CK$1,PARTICIPANTS!$A$1:$AE$1,0))</f>
        <v>#N/A</v>
      </c>
      <c r="CL18" s="36">
        <f>IFERROR(VLOOKUP(CK18&amp;"-"&amp;CK$1,RESULTS!$A:$D,4,FALSE),0)</f>
        <v>0</v>
      </c>
      <c r="CM18" s="23" t="s">
        <v>10</v>
      </c>
      <c r="CN18" s="84"/>
      <c r="CO18" s="163" t="e">
        <f>INDEX(PARTICIPANTS!$A:$AE,MATCH(PICKS!$A18,PARTICIPANTS!$A:$A,0), MATCH(PICKS!CO$1,PARTICIPANTS!$A$1:$AE$1,0))</f>
        <v>#N/A</v>
      </c>
      <c r="CP18" s="36">
        <f>IFERROR(VLOOKUP(CO18&amp;"-"&amp;CO$1,RESULTS!$A:$D,4,FALSE),0)</f>
        <v>0</v>
      </c>
      <c r="CQ18" s="73"/>
      <c r="CR18" s="163" t="e">
        <f>INDEX(PARTICIPANTS!$A:$AE,MATCH(PICKS!$A18,PARTICIPANTS!$A:$A,0), MATCH(PICKS!CR$1,PARTICIPANTS!$A$1:$AE$1,0))</f>
        <v>#N/A</v>
      </c>
      <c r="CS18" s="36">
        <f>IFERROR(VLOOKUP(CR18&amp;"-"&amp;CR$1,RESULTS!$A:$D,4,FALSE),0)</f>
        <v>0</v>
      </c>
      <c r="CT18" s="88">
        <f t="shared" si="0"/>
        <v>0</v>
      </c>
      <c r="CU18" s="102"/>
      <c r="CV18" s="103">
        <f t="shared" si="1"/>
        <v>0</v>
      </c>
      <c r="CW18" s="56"/>
    </row>
    <row r="19" spans="1:101" ht="18" customHeight="1">
      <c r="A19" s="35" t="str">
        <f>IF(ISBLANK(PARTICIPANTS!A14),"", PARTICIPANTS!A14)</f>
        <v/>
      </c>
      <c r="B19" s="46"/>
      <c r="C19" s="41">
        <f t="shared" si="2"/>
        <v>0</v>
      </c>
      <c r="D19" s="62"/>
      <c r="E19" s="163" t="e">
        <f>INDEX(PARTICIPANTS!$A:$AE,MATCH(PICKS!$A19,PARTICIPANTS!$A:$A,0), MATCH(PICKS!E$1,PARTICIPANTS!$A$1:$AE$1,0))</f>
        <v>#N/A</v>
      </c>
      <c r="F19" s="36">
        <f>IFERROR(VLOOKUP(E19&amp;"-"&amp;E$1,RESULTS!$A:$D,4,FALSE),0)</f>
        <v>0</v>
      </c>
      <c r="G19" s="202"/>
      <c r="H19" s="163" t="e">
        <f>INDEX(PARTICIPANTS!$A:$AE,MATCH(PICKS!$A19,PARTICIPANTS!$A:$A,0), MATCH(PICKS!H$1,PARTICIPANTS!$A$1:$AE$1,0))</f>
        <v>#N/A</v>
      </c>
      <c r="I19" s="36">
        <f>IFERROR(VLOOKUP(H19&amp;"-"&amp;H$1,RESULTS!$A:$D,4,FALSE),0)</f>
        <v>0</v>
      </c>
      <c r="J19" s="202"/>
      <c r="K19" s="163" t="e">
        <f>INDEX(PARTICIPANTS!$A:$AE,MATCH(PICKS!$A19,PARTICIPANTS!$A:$A,0), MATCH(PICKS!K$1,PARTICIPANTS!$A$1:$AE$1,0))</f>
        <v>#N/A</v>
      </c>
      <c r="L19" s="36">
        <f>IFERROR(VLOOKUP(K19&amp;"-"&amp;K$1,RESULTS!$A:$D,4,FALSE),0)</f>
        <v>0</v>
      </c>
      <c r="M19" s="64"/>
      <c r="N19" s="163" t="e">
        <f>INDEX(PARTICIPANTS!$A:$AE,MATCH(PICKS!$A19,PARTICIPANTS!$A:$A,0), MATCH(PICKS!N$1,PARTICIPANTS!$A$1:$AE$1,0))</f>
        <v>#N/A</v>
      </c>
      <c r="O19" s="36">
        <f>IFERROR(VLOOKUP(N19&amp;"-"&amp;N$1,RESULTS!$A:$D,4,FALSE),0)</f>
        <v>0</v>
      </c>
      <c r="P19" s="202"/>
      <c r="Q19" s="163" t="e">
        <f>INDEX(PARTICIPANTS!$A:$AE,MATCH(PICKS!$A19,PARTICIPANTS!$A:$A,0), MATCH(PICKS!Q$1,PARTICIPANTS!$A$1:$AE$1,0))</f>
        <v>#N/A</v>
      </c>
      <c r="R19" s="36">
        <f>IFERROR(VLOOKUP(Q19&amp;"-"&amp;Q$1,RESULTS!$A:$D,4,FALSE),0)</f>
        <v>0</v>
      </c>
      <c r="S19" s="50"/>
      <c r="T19" s="163" t="e">
        <f>INDEX(PARTICIPANTS!$A:$AE,MATCH(PICKS!$A19,PARTICIPANTS!$A:$A,0), MATCH(PICKS!T$1,PARTICIPANTS!$A$1:$AE$1,0))</f>
        <v>#N/A</v>
      </c>
      <c r="U19" s="36">
        <f>IFERROR(VLOOKUP(T19&amp;"-"&amp;T$1,RESULTS!$A:$D,4,FALSE),0)</f>
        <v>0</v>
      </c>
      <c r="V19" s="202"/>
      <c r="W19" s="163" t="e">
        <f>INDEX(PARTICIPANTS!$A:$AE,MATCH(PICKS!$A19,PARTICIPANTS!$A:$A,0), MATCH(PICKS!W$1,PARTICIPANTS!$A$1:$AE$1,0))</f>
        <v>#N/A</v>
      </c>
      <c r="X19" s="36">
        <f>IFERROR(VLOOKUP(W19&amp;"-"&amp;W$1,RESULTS!$A:$D,4,FALSE),0)</f>
        <v>0</v>
      </c>
      <c r="Y19" s="202"/>
      <c r="Z19" s="163" t="e">
        <f>INDEX(PARTICIPANTS!$A:$AE,MATCH(PICKS!$A19,PARTICIPANTS!$A:$A,0), MATCH(PICKS!Z$1,PARTICIPANTS!$A$1:$AE$1,0))</f>
        <v>#N/A</v>
      </c>
      <c r="AA19" s="36">
        <f>IFERROR(VLOOKUP(Z19&amp;"-"&amp;Z$1,RESULTS!$A:$D,4,FALSE),0)</f>
        <v>0</v>
      </c>
      <c r="AB19" s="202"/>
      <c r="AC19" s="163" t="e">
        <f>INDEX(PARTICIPANTS!$A:$AE,MATCH(PICKS!$A19,PARTICIPANTS!$A:$A,0), MATCH(PICKS!AC$1,PARTICIPANTS!$A$1:$AE$1,0))</f>
        <v>#N/A</v>
      </c>
      <c r="AD19" s="36">
        <f>IFERROR(VLOOKUP(AC19&amp;"-"&amp;AC$1,RESULTS!$A:$D,4,FALSE),0)</f>
        <v>0</v>
      </c>
      <c r="AE19" s="202"/>
      <c r="AF19" s="163" t="e">
        <f>INDEX(PARTICIPANTS!$A:$AE,MATCH(PICKS!$A19,PARTICIPANTS!$A:$A,0), MATCH(PICKS!AF$1,PARTICIPANTS!$A$1:$AE$1,0))</f>
        <v>#N/A</v>
      </c>
      <c r="AG19" s="36">
        <f>IFERROR(VLOOKUP(AF19&amp;"-"&amp;AF$1,RESULTS!$A:$D,4,FALSE),0)</f>
        <v>0</v>
      </c>
      <c r="AH19" s="202"/>
      <c r="AI19" s="163" t="e">
        <f>INDEX(PARTICIPANTS!$A:$AE,MATCH(PICKS!$A19,PARTICIPANTS!$A:$A,0), MATCH(PICKS!AI$1,PARTICIPANTS!$A$1:$AE$1,0))</f>
        <v>#N/A</v>
      </c>
      <c r="AJ19" s="36">
        <f>IFERROR(VLOOKUP(AI19&amp;"-"&amp;AI$1,RESULTS!$A:$D,4,FALSE),0)</f>
        <v>0</v>
      </c>
      <c r="AK19" s="202"/>
      <c r="AL19" s="163" t="e">
        <f>INDEX(PARTICIPANTS!$A:$AE,MATCH(PICKS!$A19,PARTICIPANTS!$A:$A,0), MATCH(PICKS!AL$1,PARTICIPANTS!$A$1:$AE$1,0))</f>
        <v>#N/A</v>
      </c>
      <c r="AM19" s="36">
        <f>IFERROR(VLOOKUP(AL19&amp;"-"&amp;AL$1,RESULTS!$A:$D,4,FALSE),0)</f>
        <v>0</v>
      </c>
      <c r="AN19" s="202"/>
      <c r="AO19" s="163" t="e">
        <f>INDEX(PARTICIPANTS!$A:$AE,MATCH(PICKS!$A19,PARTICIPANTS!$A:$A,0), MATCH(PICKS!AO$1,PARTICIPANTS!$A$1:$AE$1,0))</f>
        <v>#N/A</v>
      </c>
      <c r="AP19" s="36">
        <f>IFERROR(VLOOKUP(AO19&amp;"-"&amp;AO$1,RESULTS!$A:$D,4,FALSE),0)</f>
        <v>0</v>
      </c>
      <c r="AQ19" s="50"/>
      <c r="AR19" s="163" t="e">
        <f>INDEX(PARTICIPANTS!$A:$AE,MATCH(PICKS!$A19,PARTICIPANTS!$A:$A,0), MATCH(PICKS!AR$1,PARTICIPANTS!$A$1:$AE$1,0))</f>
        <v>#N/A</v>
      </c>
      <c r="AS19" s="36">
        <f>IFERROR(VLOOKUP(AR19&amp;"-"&amp;AR$1,RESULTS!$A:$D,4,FALSE),0)</f>
        <v>0</v>
      </c>
      <c r="AT19" s="50"/>
      <c r="AU19" s="163" t="e">
        <f>INDEX(PARTICIPANTS!$A:$AE,MATCH(PICKS!$A19,PARTICIPANTS!$A:$A,0), MATCH(PICKS!AU$1,PARTICIPANTS!$A$1:$AE$1,0))</f>
        <v>#N/A</v>
      </c>
      <c r="AV19" s="36">
        <f>IFERROR(VLOOKUP(AU19&amp;"-"&amp;AU$1,RESULTS!$A:$D,4,FALSE),0)</f>
        <v>0</v>
      </c>
      <c r="AW19" s="50"/>
      <c r="AX19" s="87">
        <f t="shared" si="3"/>
        <v>0</v>
      </c>
      <c r="AY19" s="163" t="e">
        <f>INDEX(PARTICIPANTS!$A:$AE,MATCH(PICKS!$A19,PARTICIPANTS!$A:$A,0), MATCH(PICKS!AY$1,PARTICIPANTS!$A$1:$AE$1,0))</f>
        <v>#N/A</v>
      </c>
      <c r="AZ19" s="36">
        <f>IFERROR(VLOOKUP(AY19&amp;"-"&amp;AY$1,RESULTS!$A:$D,4,FALSE),0)</f>
        <v>0</v>
      </c>
      <c r="BA19" s="50"/>
      <c r="BB19" s="163" t="e">
        <f>INDEX(PARTICIPANTS!$A:$AE,MATCH(PICKS!$A19,PARTICIPANTS!$A:$A,0), MATCH(PICKS!BB$1,PARTICIPANTS!$A$1:$AE$1,0))</f>
        <v>#N/A</v>
      </c>
      <c r="BC19" s="36">
        <f>IFERROR(VLOOKUP(BB19&amp;"-"&amp;BB$1,RESULTS!$A:$D,4,FALSE),0)</f>
        <v>0</v>
      </c>
      <c r="BD19" s="202"/>
      <c r="BE19" s="163" t="e">
        <f>INDEX(PARTICIPANTS!$A:$AE,MATCH(PICKS!$A19,PARTICIPANTS!$A:$A,0), MATCH(PICKS!BE$1,PARTICIPANTS!$A$1:$AE$1,0))</f>
        <v>#N/A</v>
      </c>
      <c r="BF19" s="36">
        <f>IFERROR(VLOOKUP(BE19&amp;"-"&amp;BE$1,RESULTS!$A:$D,4,FALSE),0)</f>
        <v>0</v>
      </c>
      <c r="BG19" s="64"/>
      <c r="BH19" s="163" t="e">
        <f>INDEX(PARTICIPANTS!$A:$AE,MATCH(PICKS!$A19,PARTICIPANTS!$A:$A,0), MATCH(PICKS!BH$1,PARTICIPANTS!$A$1:$AE$1,0))</f>
        <v>#N/A</v>
      </c>
      <c r="BI19" s="36">
        <f>IFERROR(VLOOKUP(BH19&amp;"-"&amp;BH$1,RESULTS!$A:$D,4,FALSE),0)</f>
        <v>0</v>
      </c>
      <c r="BJ19" s="202"/>
      <c r="BK19" s="27"/>
      <c r="BL19" s="22"/>
      <c r="BM19" s="163" t="e">
        <f>INDEX(PARTICIPANTS!$A:$AE,MATCH(PICKS!$A19,PARTICIPANTS!$A:$A,0), MATCH(PICKS!BM$1,PARTICIPANTS!$A$1:$AE$1,0))</f>
        <v>#N/A</v>
      </c>
      <c r="BN19" s="36">
        <f>IFERROR(VLOOKUP(BM19&amp;"-"&amp;BM$1,RESULTS!$A:$D,4,FALSE),0)</f>
        <v>0</v>
      </c>
      <c r="BO19" s="202"/>
      <c r="BP19" s="163" t="e">
        <f>INDEX(PARTICIPANTS!$A:$AE,MATCH(PICKS!$A19,PARTICIPANTS!$A:$A,0), MATCH(PICKS!BP$1,PARTICIPANTS!$A$1:$AE$1,0))</f>
        <v>#N/A</v>
      </c>
      <c r="BQ19" s="36">
        <f>IFERROR(VLOOKUP(BP19&amp;"-"&amp;BP$1,RESULTS!$A:$D,4,FALSE),0)</f>
        <v>0</v>
      </c>
      <c r="BR19" s="202"/>
      <c r="BS19" s="163" t="e">
        <f>INDEX(PARTICIPANTS!$A:$AE,MATCH(PICKS!$A19,PARTICIPANTS!$A:$A,0), MATCH(PICKS!BS$1,PARTICIPANTS!$A$1:$AE$1,0))</f>
        <v>#N/A</v>
      </c>
      <c r="BT19" s="36">
        <f>IFERROR(VLOOKUP(BS19&amp;"-"&amp;BS$1,RESULTS!$A:$D,4,FALSE),0)</f>
        <v>0</v>
      </c>
      <c r="BU19" s="202"/>
      <c r="BV19" s="163" t="e">
        <f>INDEX(PARTICIPANTS!$A:$AE,MATCH(PICKS!$A19,PARTICIPANTS!$A:$A,0), MATCH(PICKS!BV$1,PARTICIPANTS!$A$1:$AE$1,0))</f>
        <v>#N/A</v>
      </c>
      <c r="BW19" s="36">
        <f>IFERROR(VLOOKUP(BV19&amp;"-"&amp;BV$1,RESULTS!$A:$D,4,FALSE),0)</f>
        <v>0</v>
      </c>
      <c r="BX19" s="202"/>
      <c r="BY19" s="163" t="e">
        <f>INDEX(PARTICIPANTS!$A:$AE,MATCH(PICKS!$A19,PARTICIPANTS!$A:$A,0), MATCH(PICKS!BY$1,PARTICIPANTS!$A$1:$AE$1,0))</f>
        <v>#N/A</v>
      </c>
      <c r="BZ19" s="36">
        <f>IFERROR(VLOOKUP(BY19&amp;"-"&amp;BY$1,RESULTS!$A:$D,4,FALSE),0)</f>
        <v>0</v>
      </c>
      <c r="CA19" s="64"/>
      <c r="CB19" s="163" t="e">
        <f>INDEX(PARTICIPANTS!$A:$AE,MATCH(PICKS!$A19,PARTICIPANTS!$A:$A,0), MATCH(PICKS!CB$1,PARTICIPANTS!$A$1:$AE$1,0))</f>
        <v>#N/A</v>
      </c>
      <c r="CC19" s="36">
        <f>IFERROR(VLOOKUP(CB19&amp;"-"&amp;CB$1,RESULTS!$A:$D,4,FALSE),0)</f>
        <v>0</v>
      </c>
      <c r="CD19" s="71"/>
      <c r="CE19" s="163" t="e">
        <f>INDEX(PARTICIPANTS!$A:$AE,MATCH(PICKS!$A19,PARTICIPANTS!$A:$A,0), MATCH(PICKS!CE$1,PARTICIPANTS!$A$1:$AE$1,0))</f>
        <v>#N/A</v>
      </c>
      <c r="CF19" s="36">
        <f>IFERROR(VLOOKUP(CE19&amp;"-"&amp;CE$1,RESULTS!$A:$D,4,FALSE),0)</f>
        <v>0</v>
      </c>
      <c r="CG19" s="64"/>
      <c r="CH19" s="163" t="e">
        <f>INDEX(PARTICIPANTS!$A:$AE,MATCH(PICKS!$A19,PARTICIPANTS!$A:$A,0), MATCH(PICKS!CH$1,PARTICIPANTS!$A$1:$AE$1,0))</f>
        <v>#N/A</v>
      </c>
      <c r="CI19" s="36">
        <f>IFERROR(VLOOKUP(CH19&amp;"-"&amp;CH$1,RESULTS!$A:$D,4,FALSE),0)</f>
        <v>0</v>
      </c>
      <c r="CJ19" s="236"/>
      <c r="CK19" s="163" t="e">
        <f>INDEX(PARTICIPANTS!$A:$AE,MATCH(PICKS!$A19,PARTICIPANTS!$A:$A,0), MATCH(PICKS!CK$1,PARTICIPANTS!$A$1:$AE$1,0))</f>
        <v>#N/A</v>
      </c>
      <c r="CL19" s="36">
        <f>IFERROR(VLOOKUP(CK19&amp;"-"&amp;CK$1,RESULTS!$A:$D,4,FALSE),0)</f>
        <v>0</v>
      </c>
      <c r="CM19" s="23"/>
      <c r="CN19" s="84"/>
      <c r="CO19" s="163" t="e">
        <f>INDEX(PARTICIPANTS!$A:$AE,MATCH(PICKS!$A19,PARTICIPANTS!$A:$A,0), MATCH(PICKS!CO$1,PARTICIPANTS!$A$1:$AE$1,0))</f>
        <v>#N/A</v>
      </c>
      <c r="CP19" s="36">
        <f>IFERROR(VLOOKUP(CO19&amp;"-"&amp;CO$1,RESULTS!$A:$D,4,FALSE),0)</f>
        <v>0</v>
      </c>
      <c r="CQ19" s="73"/>
      <c r="CR19" s="163" t="e">
        <f>INDEX(PARTICIPANTS!$A:$AE,MATCH(PICKS!$A19,PARTICIPANTS!$A:$A,0), MATCH(PICKS!CR$1,PARTICIPANTS!$A$1:$AE$1,0))</f>
        <v>#N/A</v>
      </c>
      <c r="CS19" s="36">
        <f>IFERROR(VLOOKUP(CR19&amp;"-"&amp;CR$1,RESULTS!$A:$D,4,FALSE),0)</f>
        <v>0</v>
      </c>
      <c r="CT19" s="88">
        <f t="shared" si="0"/>
        <v>0</v>
      </c>
      <c r="CU19" s="102"/>
      <c r="CV19" s="103">
        <f t="shared" si="1"/>
        <v>0</v>
      </c>
      <c r="CW19" s="56"/>
    </row>
    <row r="20" spans="1:101" s="4" customFormat="1" ht="18" customHeight="1">
      <c r="A20" s="35" t="str">
        <f>IF(ISBLANK(PARTICIPANTS!A15),"", PARTICIPANTS!A15)</f>
        <v/>
      </c>
      <c r="B20" s="46"/>
      <c r="C20" s="41">
        <f t="shared" si="2"/>
        <v>0</v>
      </c>
      <c r="D20" s="62"/>
      <c r="E20" s="163" t="e">
        <f>INDEX(PARTICIPANTS!$A:$AE,MATCH(PICKS!$A20,PARTICIPANTS!$A:$A,0), MATCH(PICKS!E$1,PARTICIPANTS!$A$1:$AE$1,0))</f>
        <v>#N/A</v>
      </c>
      <c r="F20" s="36">
        <f>IFERROR(VLOOKUP(E20&amp;"-"&amp;E$1,RESULTS!$A:$D,4,FALSE),0)</f>
        <v>0</v>
      </c>
      <c r="G20" s="202"/>
      <c r="H20" s="163" t="e">
        <f>INDEX(PARTICIPANTS!$A:$AE,MATCH(PICKS!$A20,PARTICIPANTS!$A:$A,0), MATCH(PICKS!H$1,PARTICIPANTS!$A$1:$AE$1,0))</f>
        <v>#N/A</v>
      </c>
      <c r="I20" s="36">
        <f>IFERROR(VLOOKUP(H20&amp;"-"&amp;H$1,RESULTS!$A:$D,4,FALSE),0)</f>
        <v>0</v>
      </c>
      <c r="J20" s="202"/>
      <c r="K20" s="163" t="e">
        <f>INDEX(PARTICIPANTS!$A:$AE,MATCH(PICKS!$A20,PARTICIPANTS!$A:$A,0), MATCH(PICKS!K$1,PARTICIPANTS!$A$1:$AE$1,0))</f>
        <v>#N/A</v>
      </c>
      <c r="L20" s="36">
        <f>IFERROR(VLOOKUP(K20&amp;"-"&amp;K$1,RESULTS!$A:$D,4,FALSE),0)</f>
        <v>0</v>
      </c>
      <c r="M20" s="64"/>
      <c r="N20" s="163" t="e">
        <f>INDEX(PARTICIPANTS!$A:$AE,MATCH(PICKS!$A20,PARTICIPANTS!$A:$A,0), MATCH(PICKS!N$1,PARTICIPANTS!$A$1:$AE$1,0))</f>
        <v>#N/A</v>
      </c>
      <c r="O20" s="36">
        <f>IFERROR(VLOOKUP(N20&amp;"-"&amp;N$1,RESULTS!$A:$D,4,FALSE),0)</f>
        <v>0</v>
      </c>
      <c r="P20" s="202"/>
      <c r="Q20" s="163" t="e">
        <f>INDEX(PARTICIPANTS!$A:$AE,MATCH(PICKS!$A20,PARTICIPANTS!$A:$A,0), MATCH(PICKS!Q$1,PARTICIPANTS!$A$1:$AE$1,0))</f>
        <v>#N/A</v>
      </c>
      <c r="R20" s="36">
        <f>IFERROR(VLOOKUP(Q20&amp;"-"&amp;Q$1,RESULTS!$A:$D,4,FALSE),0)</f>
        <v>0</v>
      </c>
      <c r="S20" s="50"/>
      <c r="T20" s="163" t="e">
        <f>INDEX(PARTICIPANTS!$A:$AE,MATCH(PICKS!$A20,PARTICIPANTS!$A:$A,0), MATCH(PICKS!T$1,PARTICIPANTS!$A$1:$AE$1,0))</f>
        <v>#N/A</v>
      </c>
      <c r="U20" s="36">
        <f>IFERROR(VLOOKUP(T20&amp;"-"&amp;T$1,RESULTS!$A:$D,4,FALSE),0)</f>
        <v>0</v>
      </c>
      <c r="V20" s="202"/>
      <c r="W20" s="163" t="e">
        <f>INDEX(PARTICIPANTS!$A:$AE,MATCH(PICKS!$A20,PARTICIPANTS!$A:$A,0), MATCH(PICKS!W$1,PARTICIPANTS!$A$1:$AE$1,0))</f>
        <v>#N/A</v>
      </c>
      <c r="X20" s="36">
        <f>IFERROR(VLOOKUP(W20&amp;"-"&amp;W$1,RESULTS!$A:$D,4,FALSE),0)</f>
        <v>0</v>
      </c>
      <c r="Y20" s="202"/>
      <c r="Z20" s="163" t="e">
        <f>INDEX(PARTICIPANTS!$A:$AE,MATCH(PICKS!$A20,PARTICIPANTS!$A:$A,0), MATCH(PICKS!Z$1,PARTICIPANTS!$A$1:$AE$1,0))</f>
        <v>#N/A</v>
      </c>
      <c r="AA20" s="36">
        <f>IFERROR(VLOOKUP(Z20&amp;"-"&amp;Z$1,RESULTS!$A:$D,4,FALSE),0)</f>
        <v>0</v>
      </c>
      <c r="AB20" s="202"/>
      <c r="AC20" s="163" t="e">
        <f>INDEX(PARTICIPANTS!$A:$AE,MATCH(PICKS!$A20,PARTICIPANTS!$A:$A,0), MATCH(PICKS!AC$1,PARTICIPANTS!$A$1:$AE$1,0))</f>
        <v>#N/A</v>
      </c>
      <c r="AD20" s="36">
        <f>IFERROR(VLOOKUP(AC20&amp;"-"&amp;AC$1,RESULTS!$A:$D,4,FALSE),0)</f>
        <v>0</v>
      </c>
      <c r="AE20" s="202"/>
      <c r="AF20" s="163" t="e">
        <f>INDEX(PARTICIPANTS!$A:$AE,MATCH(PICKS!$A20,PARTICIPANTS!$A:$A,0), MATCH(PICKS!AF$1,PARTICIPANTS!$A$1:$AE$1,0))</f>
        <v>#N/A</v>
      </c>
      <c r="AG20" s="36">
        <f>IFERROR(VLOOKUP(AF20&amp;"-"&amp;AF$1,RESULTS!$A:$D,4,FALSE),0)</f>
        <v>0</v>
      </c>
      <c r="AH20" s="202"/>
      <c r="AI20" s="163" t="e">
        <f>INDEX(PARTICIPANTS!$A:$AE,MATCH(PICKS!$A20,PARTICIPANTS!$A:$A,0), MATCH(PICKS!AI$1,PARTICIPANTS!$A$1:$AE$1,0))</f>
        <v>#N/A</v>
      </c>
      <c r="AJ20" s="36">
        <f>IFERROR(VLOOKUP(AI20&amp;"-"&amp;AI$1,RESULTS!$A:$D,4,FALSE),0)</f>
        <v>0</v>
      </c>
      <c r="AK20" s="202"/>
      <c r="AL20" s="163" t="e">
        <f>INDEX(PARTICIPANTS!$A:$AE,MATCH(PICKS!$A20,PARTICIPANTS!$A:$A,0), MATCH(PICKS!AL$1,PARTICIPANTS!$A$1:$AE$1,0))</f>
        <v>#N/A</v>
      </c>
      <c r="AM20" s="36">
        <f>IFERROR(VLOOKUP(AL20&amp;"-"&amp;AL$1,RESULTS!$A:$D,4,FALSE),0)</f>
        <v>0</v>
      </c>
      <c r="AN20" s="202"/>
      <c r="AO20" s="163" t="e">
        <f>INDEX(PARTICIPANTS!$A:$AE,MATCH(PICKS!$A20,PARTICIPANTS!$A:$A,0), MATCH(PICKS!AO$1,PARTICIPANTS!$A$1:$AE$1,0))</f>
        <v>#N/A</v>
      </c>
      <c r="AP20" s="36">
        <f>IFERROR(VLOOKUP(AO20&amp;"-"&amp;AO$1,RESULTS!$A:$D,4,FALSE),0)</f>
        <v>0</v>
      </c>
      <c r="AQ20" s="50"/>
      <c r="AR20" s="163" t="e">
        <f>INDEX(PARTICIPANTS!$A:$AE,MATCH(PICKS!$A20,PARTICIPANTS!$A:$A,0), MATCH(PICKS!AR$1,PARTICIPANTS!$A$1:$AE$1,0))</f>
        <v>#N/A</v>
      </c>
      <c r="AS20" s="36">
        <f>IFERROR(VLOOKUP(AR20&amp;"-"&amp;AR$1,RESULTS!$A:$D,4,FALSE),0)</f>
        <v>0</v>
      </c>
      <c r="AT20" s="50"/>
      <c r="AU20" s="163" t="e">
        <f>INDEX(PARTICIPANTS!$A:$AE,MATCH(PICKS!$A20,PARTICIPANTS!$A:$A,0), MATCH(PICKS!AU$1,PARTICIPANTS!$A$1:$AE$1,0))</f>
        <v>#N/A</v>
      </c>
      <c r="AV20" s="36">
        <f>IFERROR(VLOOKUP(AU20&amp;"-"&amp;AU$1,RESULTS!$A:$D,4,FALSE),0)</f>
        <v>0</v>
      </c>
      <c r="AW20" s="50"/>
      <c r="AX20" s="87">
        <f t="shared" si="3"/>
        <v>0</v>
      </c>
      <c r="AY20" s="163" t="e">
        <f>INDEX(PARTICIPANTS!$A:$AE,MATCH(PICKS!$A20,PARTICIPANTS!$A:$A,0), MATCH(PICKS!AY$1,PARTICIPANTS!$A$1:$AE$1,0))</f>
        <v>#N/A</v>
      </c>
      <c r="AZ20" s="36">
        <f>IFERROR(VLOOKUP(AY20&amp;"-"&amp;AY$1,RESULTS!$A:$D,4,FALSE),0)</f>
        <v>0</v>
      </c>
      <c r="BA20" s="50"/>
      <c r="BB20" s="163" t="e">
        <f>INDEX(PARTICIPANTS!$A:$AE,MATCH(PICKS!$A20,PARTICIPANTS!$A:$A,0), MATCH(PICKS!BB$1,PARTICIPANTS!$A$1:$AE$1,0))</f>
        <v>#N/A</v>
      </c>
      <c r="BC20" s="36">
        <f>IFERROR(VLOOKUP(BB20&amp;"-"&amp;BB$1,RESULTS!$A:$D,4,FALSE),0)</f>
        <v>0</v>
      </c>
      <c r="BD20" s="202"/>
      <c r="BE20" s="163" t="e">
        <f>INDEX(PARTICIPANTS!$A:$AE,MATCH(PICKS!$A20,PARTICIPANTS!$A:$A,0), MATCH(PICKS!BE$1,PARTICIPANTS!$A$1:$AE$1,0))</f>
        <v>#N/A</v>
      </c>
      <c r="BF20" s="36">
        <f>IFERROR(VLOOKUP(BE20&amp;"-"&amp;BE$1,RESULTS!$A:$D,4,FALSE),0)</f>
        <v>0</v>
      </c>
      <c r="BG20" s="64"/>
      <c r="BH20" s="163" t="e">
        <f>INDEX(PARTICIPANTS!$A:$AE,MATCH(PICKS!$A20,PARTICIPANTS!$A:$A,0), MATCH(PICKS!BH$1,PARTICIPANTS!$A$1:$AE$1,0))</f>
        <v>#N/A</v>
      </c>
      <c r="BI20" s="36">
        <f>IFERROR(VLOOKUP(BH20&amp;"-"&amp;BH$1,RESULTS!$A:$D,4,FALSE),0)</f>
        <v>0</v>
      </c>
      <c r="BJ20" s="202"/>
      <c r="BK20" s="21"/>
      <c r="BL20" s="22"/>
      <c r="BM20" s="163" t="e">
        <f>INDEX(PARTICIPANTS!$A:$AE,MATCH(PICKS!$A20,PARTICIPANTS!$A:$A,0), MATCH(PICKS!BM$1,PARTICIPANTS!$A$1:$AE$1,0))</f>
        <v>#N/A</v>
      </c>
      <c r="BN20" s="36">
        <f>IFERROR(VLOOKUP(BM20&amp;"-"&amp;BM$1,RESULTS!$A:$D,4,FALSE),0)</f>
        <v>0</v>
      </c>
      <c r="BO20" s="202"/>
      <c r="BP20" s="163" t="e">
        <f>INDEX(PARTICIPANTS!$A:$AE,MATCH(PICKS!$A20,PARTICIPANTS!$A:$A,0), MATCH(PICKS!BP$1,PARTICIPANTS!$A$1:$AE$1,0))</f>
        <v>#N/A</v>
      </c>
      <c r="BQ20" s="36">
        <f>IFERROR(VLOOKUP(BP20&amp;"-"&amp;BP$1,RESULTS!$A:$D,4,FALSE),0)</f>
        <v>0</v>
      </c>
      <c r="BR20" s="202"/>
      <c r="BS20" s="163" t="e">
        <f>INDEX(PARTICIPANTS!$A:$AE,MATCH(PICKS!$A20,PARTICIPANTS!$A:$A,0), MATCH(PICKS!BS$1,PARTICIPANTS!$A$1:$AE$1,0))</f>
        <v>#N/A</v>
      </c>
      <c r="BT20" s="36">
        <f>IFERROR(VLOOKUP(BS20&amp;"-"&amp;BS$1,RESULTS!$A:$D,4,FALSE),0)</f>
        <v>0</v>
      </c>
      <c r="BU20" s="202"/>
      <c r="BV20" s="163" t="e">
        <f>INDEX(PARTICIPANTS!$A:$AE,MATCH(PICKS!$A20,PARTICIPANTS!$A:$A,0), MATCH(PICKS!BV$1,PARTICIPANTS!$A$1:$AE$1,0))</f>
        <v>#N/A</v>
      </c>
      <c r="BW20" s="36">
        <f>IFERROR(VLOOKUP(BV20&amp;"-"&amp;BV$1,RESULTS!$A:$D,4,FALSE),0)</f>
        <v>0</v>
      </c>
      <c r="BX20" s="202"/>
      <c r="BY20" s="163" t="e">
        <f>INDEX(PARTICIPANTS!$A:$AE,MATCH(PICKS!$A20,PARTICIPANTS!$A:$A,0), MATCH(PICKS!BY$1,PARTICIPANTS!$A$1:$AE$1,0))</f>
        <v>#N/A</v>
      </c>
      <c r="BZ20" s="36">
        <f>IFERROR(VLOOKUP(BY20&amp;"-"&amp;BY$1,RESULTS!$A:$D,4,FALSE),0)</f>
        <v>0</v>
      </c>
      <c r="CA20" s="64"/>
      <c r="CB20" s="163" t="e">
        <f>INDEX(PARTICIPANTS!$A:$AE,MATCH(PICKS!$A20,PARTICIPANTS!$A:$A,0), MATCH(PICKS!CB$1,PARTICIPANTS!$A$1:$AE$1,0))</f>
        <v>#N/A</v>
      </c>
      <c r="CC20" s="36">
        <f>IFERROR(VLOOKUP(CB20&amp;"-"&amp;CB$1,RESULTS!$A:$D,4,FALSE),0)</f>
        <v>0</v>
      </c>
      <c r="CD20" s="50"/>
      <c r="CE20" s="163" t="e">
        <f>INDEX(PARTICIPANTS!$A:$AE,MATCH(PICKS!$A20,PARTICIPANTS!$A:$A,0), MATCH(PICKS!CE$1,PARTICIPANTS!$A$1:$AE$1,0))</f>
        <v>#N/A</v>
      </c>
      <c r="CF20" s="36">
        <f>IFERROR(VLOOKUP(CE20&amp;"-"&amp;CE$1,RESULTS!$A:$D,4,FALSE),0)</f>
        <v>0</v>
      </c>
      <c r="CG20" s="64"/>
      <c r="CH20" s="163" t="e">
        <f>INDEX(PARTICIPANTS!$A:$AE,MATCH(PICKS!$A20,PARTICIPANTS!$A:$A,0), MATCH(PICKS!CH$1,PARTICIPANTS!$A$1:$AE$1,0))</f>
        <v>#N/A</v>
      </c>
      <c r="CI20" s="36">
        <f>IFERROR(VLOOKUP(CH20&amp;"-"&amp;CH$1,RESULTS!$A:$D,4,FALSE),0)</f>
        <v>0</v>
      </c>
      <c r="CJ20" s="236"/>
      <c r="CK20" s="163" t="e">
        <f>INDEX(PARTICIPANTS!$A:$AE,MATCH(PICKS!$A20,PARTICIPANTS!$A:$A,0), MATCH(PICKS!CK$1,PARTICIPANTS!$A$1:$AE$1,0))</f>
        <v>#N/A</v>
      </c>
      <c r="CL20" s="36">
        <f>IFERROR(VLOOKUP(CK20&amp;"-"&amp;CK$1,RESULTS!$A:$D,4,FALSE),0)</f>
        <v>0</v>
      </c>
      <c r="CM20" s="23" t="s">
        <v>12</v>
      </c>
      <c r="CN20" s="84"/>
      <c r="CO20" s="163" t="e">
        <f>INDEX(PARTICIPANTS!$A:$AE,MATCH(PICKS!$A20,PARTICIPANTS!$A:$A,0), MATCH(PICKS!CO$1,PARTICIPANTS!$A$1:$AE$1,0))</f>
        <v>#N/A</v>
      </c>
      <c r="CP20" s="36">
        <f>IFERROR(VLOOKUP(CO20&amp;"-"&amp;CO$1,RESULTS!$A:$D,4,FALSE),0)</f>
        <v>0</v>
      </c>
      <c r="CQ20" s="73"/>
      <c r="CR20" s="163" t="e">
        <f>INDEX(PARTICIPANTS!$A:$AE,MATCH(PICKS!$A20,PARTICIPANTS!$A:$A,0), MATCH(PICKS!CR$1,PARTICIPANTS!$A$1:$AE$1,0))</f>
        <v>#N/A</v>
      </c>
      <c r="CS20" s="36">
        <f>IFERROR(VLOOKUP(CR20&amp;"-"&amp;CR$1,RESULTS!$A:$D,4,FALSE),0)</f>
        <v>0</v>
      </c>
      <c r="CT20" s="88">
        <f t="shared" si="0"/>
        <v>0</v>
      </c>
      <c r="CU20" s="102"/>
      <c r="CV20" s="103">
        <f t="shared" si="1"/>
        <v>0</v>
      </c>
      <c r="CW20" s="58"/>
    </row>
    <row r="21" spans="1:101" ht="18" customHeight="1">
      <c r="A21" s="35" t="str">
        <f>IF(ISBLANK(PARTICIPANTS!A16),"", PARTICIPANTS!A16)</f>
        <v/>
      </c>
      <c r="B21" s="46"/>
      <c r="C21" s="41">
        <f t="shared" si="2"/>
        <v>0</v>
      </c>
      <c r="D21" s="62"/>
      <c r="E21" s="163" t="e">
        <f>INDEX(PARTICIPANTS!$A:$AE,MATCH(PICKS!$A21,PARTICIPANTS!$A:$A,0), MATCH(PICKS!E$1,PARTICIPANTS!$A$1:$AE$1,0))</f>
        <v>#N/A</v>
      </c>
      <c r="F21" s="36">
        <f>IFERROR(VLOOKUP(E21&amp;"-"&amp;E$1,RESULTS!$A:$D,4,FALSE),0)</f>
        <v>0</v>
      </c>
      <c r="G21" s="202"/>
      <c r="H21" s="163" t="e">
        <f>INDEX(PARTICIPANTS!$A:$AE,MATCH(PICKS!$A21,PARTICIPANTS!$A:$A,0), MATCH(PICKS!H$1,PARTICIPANTS!$A$1:$AE$1,0))</f>
        <v>#N/A</v>
      </c>
      <c r="I21" s="36">
        <f>IFERROR(VLOOKUP(H21&amp;"-"&amp;H$1,RESULTS!$A:$D,4,FALSE),0)</f>
        <v>0</v>
      </c>
      <c r="J21" s="202"/>
      <c r="K21" s="163" t="e">
        <f>INDEX(PARTICIPANTS!$A:$AE,MATCH(PICKS!$A21,PARTICIPANTS!$A:$A,0), MATCH(PICKS!K$1,PARTICIPANTS!$A$1:$AE$1,0))</f>
        <v>#N/A</v>
      </c>
      <c r="L21" s="36">
        <f>IFERROR(VLOOKUP(K21&amp;"-"&amp;K$1,RESULTS!$A:$D,4,FALSE),0)</f>
        <v>0</v>
      </c>
      <c r="M21" s="64"/>
      <c r="N21" s="163" t="e">
        <f>INDEX(PARTICIPANTS!$A:$AE,MATCH(PICKS!$A21,PARTICIPANTS!$A:$A,0), MATCH(PICKS!N$1,PARTICIPANTS!$A$1:$AE$1,0))</f>
        <v>#N/A</v>
      </c>
      <c r="O21" s="36">
        <f>IFERROR(VLOOKUP(N21&amp;"-"&amp;N$1,RESULTS!$A:$D,4,FALSE),0)</f>
        <v>0</v>
      </c>
      <c r="P21" s="202"/>
      <c r="Q21" s="163" t="e">
        <f>INDEX(PARTICIPANTS!$A:$AE,MATCH(PICKS!$A21,PARTICIPANTS!$A:$A,0), MATCH(PICKS!Q$1,PARTICIPANTS!$A$1:$AE$1,0))</f>
        <v>#N/A</v>
      </c>
      <c r="R21" s="36">
        <f>IFERROR(VLOOKUP(Q21&amp;"-"&amp;Q$1,RESULTS!$A:$D,4,FALSE),0)</f>
        <v>0</v>
      </c>
      <c r="S21" s="50"/>
      <c r="T21" s="163" t="e">
        <f>INDEX(PARTICIPANTS!$A:$AE,MATCH(PICKS!$A21,PARTICIPANTS!$A:$A,0), MATCH(PICKS!T$1,PARTICIPANTS!$A$1:$AE$1,0))</f>
        <v>#N/A</v>
      </c>
      <c r="U21" s="36">
        <f>IFERROR(VLOOKUP(T21&amp;"-"&amp;T$1,RESULTS!$A:$D,4,FALSE),0)</f>
        <v>0</v>
      </c>
      <c r="V21" s="202"/>
      <c r="W21" s="163" t="e">
        <f>INDEX(PARTICIPANTS!$A:$AE,MATCH(PICKS!$A21,PARTICIPANTS!$A:$A,0), MATCH(PICKS!W$1,PARTICIPANTS!$A$1:$AE$1,0))</f>
        <v>#N/A</v>
      </c>
      <c r="X21" s="36">
        <f>IFERROR(VLOOKUP(W21&amp;"-"&amp;W$1,RESULTS!$A:$D,4,FALSE),0)</f>
        <v>0</v>
      </c>
      <c r="Y21" s="202"/>
      <c r="Z21" s="163" t="e">
        <f>INDEX(PARTICIPANTS!$A:$AE,MATCH(PICKS!$A21,PARTICIPANTS!$A:$A,0), MATCH(PICKS!Z$1,PARTICIPANTS!$A$1:$AE$1,0))</f>
        <v>#N/A</v>
      </c>
      <c r="AA21" s="36">
        <f>IFERROR(VLOOKUP(Z21&amp;"-"&amp;Z$1,RESULTS!$A:$D,4,FALSE),0)</f>
        <v>0</v>
      </c>
      <c r="AB21" s="202"/>
      <c r="AC21" s="163" t="e">
        <f>INDEX(PARTICIPANTS!$A:$AE,MATCH(PICKS!$A21,PARTICIPANTS!$A:$A,0), MATCH(PICKS!AC$1,PARTICIPANTS!$A$1:$AE$1,0))</f>
        <v>#N/A</v>
      </c>
      <c r="AD21" s="36">
        <f>IFERROR(VLOOKUP(AC21&amp;"-"&amp;AC$1,RESULTS!$A:$D,4,FALSE),0)</f>
        <v>0</v>
      </c>
      <c r="AE21" s="202"/>
      <c r="AF21" s="163" t="e">
        <f>INDEX(PARTICIPANTS!$A:$AE,MATCH(PICKS!$A21,PARTICIPANTS!$A:$A,0), MATCH(PICKS!AF$1,PARTICIPANTS!$A$1:$AE$1,0))</f>
        <v>#N/A</v>
      </c>
      <c r="AG21" s="36">
        <f>IFERROR(VLOOKUP(AF21&amp;"-"&amp;AF$1,RESULTS!$A:$D,4,FALSE),0)</f>
        <v>0</v>
      </c>
      <c r="AH21" s="202"/>
      <c r="AI21" s="163" t="e">
        <f>INDEX(PARTICIPANTS!$A:$AE,MATCH(PICKS!$A21,PARTICIPANTS!$A:$A,0), MATCH(PICKS!AI$1,PARTICIPANTS!$A$1:$AE$1,0))</f>
        <v>#N/A</v>
      </c>
      <c r="AJ21" s="36">
        <f>IFERROR(VLOOKUP(AI21&amp;"-"&amp;AI$1,RESULTS!$A:$D,4,FALSE),0)</f>
        <v>0</v>
      </c>
      <c r="AK21" s="202"/>
      <c r="AL21" s="163" t="e">
        <f>INDEX(PARTICIPANTS!$A:$AE,MATCH(PICKS!$A21,PARTICIPANTS!$A:$A,0), MATCH(PICKS!AL$1,PARTICIPANTS!$A$1:$AE$1,0))</f>
        <v>#N/A</v>
      </c>
      <c r="AM21" s="36">
        <f>IFERROR(VLOOKUP(AL21&amp;"-"&amp;AL$1,RESULTS!$A:$D,4,FALSE),0)</f>
        <v>0</v>
      </c>
      <c r="AN21" s="202"/>
      <c r="AO21" s="163" t="e">
        <f>INDEX(PARTICIPANTS!$A:$AE,MATCH(PICKS!$A21,PARTICIPANTS!$A:$A,0), MATCH(PICKS!AO$1,PARTICIPANTS!$A$1:$AE$1,0))</f>
        <v>#N/A</v>
      </c>
      <c r="AP21" s="36">
        <f>IFERROR(VLOOKUP(AO21&amp;"-"&amp;AO$1,RESULTS!$A:$D,4,FALSE),0)</f>
        <v>0</v>
      </c>
      <c r="AQ21" s="50"/>
      <c r="AR21" s="163" t="e">
        <f>INDEX(PARTICIPANTS!$A:$AE,MATCH(PICKS!$A21,PARTICIPANTS!$A:$A,0), MATCH(PICKS!AR$1,PARTICIPANTS!$A$1:$AE$1,0))</f>
        <v>#N/A</v>
      </c>
      <c r="AS21" s="36">
        <f>IFERROR(VLOOKUP(AR21&amp;"-"&amp;AR$1,RESULTS!$A:$D,4,FALSE),0)</f>
        <v>0</v>
      </c>
      <c r="AT21" s="50"/>
      <c r="AU21" s="163" t="e">
        <f>INDEX(PARTICIPANTS!$A:$AE,MATCH(PICKS!$A21,PARTICIPANTS!$A:$A,0), MATCH(PICKS!AU$1,PARTICIPANTS!$A$1:$AE$1,0))</f>
        <v>#N/A</v>
      </c>
      <c r="AV21" s="36">
        <f>IFERROR(VLOOKUP(AU21&amp;"-"&amp;AU$1,RESULTS!$A:$D,4,FALSE),0)</f>
        <v>0</v>
      </c>
      <c r="AW21" s="50"/>
      <c r="AX21" s="87">
        <f t="shared" si="3"/>
        <v>0</v>
      </c>
      <c r="AY21" s="163" t="e">
        <f>INDEX(PARTICIPANTS!$A:$AE,MATCH(PICKS!$A21,PARTICIPANTS!$A:$A,0), MATCH(PICKS!AY$1,PARTICIPANTS!$A$1:$AE$1,0))</f>
        <v>#N/A</v>
      </c>
      <c r="AZ21" s="36">
        <f>IFERROR(VLOOKUP(AY21&amp;"-"&amp;AY$1,RESULTS!$A:$D,4,FALSE),0)</f>
        <v>0</v>
      </c>
      <c r="BA21" s="50"/>
      <c r="BB21" s="163" t="e">
        <f>INDEX(PARTICIPANTS!$A:$AE,MATCH(PICKS!$A21,PARTICIPANTS!$A:$A,0), MATCH(PICKS!BB$1,PARTICIPANTS!$A$1:$AE$1,0))</f>
        <v>#N/A</v>
      </c>
      <c r="BC21" s="36">
        <f>IFERROR(VLOOKUP(BB21&amp;"-"&amp;BB$1,RESULTS!$A:$D,4,FALSE),0)</f>
        <v>0</v>
      </c>
      <c r="BD21" s="202"/>
      <c r="BE21" s="163" t="e">
        <f>INDEX(PARTICIPANTS!$A:$AE,MATCH(PICKS!$A21,PARTICIPANTS!$A:$A,0), MATCH(PICKS!BE$1,PARTICIPANTS!$A$1:$AE$1,0))</f>
        <v>#N/A</v>
      </c>
      <c r="BF21" s="36">
        <f>IFERROR(VLOOKUP(BE21&amp;"-"&amp;BE$1,RESULTS!$A:$D,4,FALSE),0)</f>
        <v>0</v>
      </c>
      <c r="BG21" s="64"/>
      <c r="BH21" s="163" t="e">
        <f>INDEX(PARTICIPANTS!$A:$AE,MATCH(PICKS!$A21,PARTICIPANTS!$A:$A,0), MATCH(PICKS!BH$1,PARTICIPANTS!$A$1:$AE$1,0))</f>
        <v>#N/A</v>
      </c>
      <c r="BI21" s="36">
        <f>IFERROR(VLOOKUP(BH21&amp;"-"&amp;BH$1,RESULTS!$A:$D,4,FALSE),0)</f>
        <v>0</v>
      </c>
      <c r="BJ21" s="202"/>
      <c r="BK21" s="21"/>
      <c r="BL21" s="22"/>
      <c r="BM21" s="163" t="e">
        <f>INDEX(PARTICIPANTS!$A:$AE,MATCH(PICKS!$A21,PARTICIPANTS!$A:$A,0), MATCH(PICKS!BM$1,PARTICIPANTS!$A$1:$AE$1,0))</f>
        <v>#N/A</v>
      </c>
      <c r="BN21" s="36">
        <f>IFERROR(VLOOKUP(BM21&amp;"-"&amp;BM$1,RESULTS!$A:$D,4,FALSE),0)</f>
        <v>0</v>
      </c>
      <c r="BO21" s="202"/>
      <c r="BP21" s="163" t="e">
        <f>INDEX(PARTICIPANTS!$A:$AE,MATCH(PICKS!$A21,PARTICIPANTS!$A:$A,0), MATCH(PICKS!BP$1,PARTICIPANTS!$A$1:$AE$1,0))</f>
        <v>#N/A</v>
      </c>
      <c r="BQ21" s="36">
        <f>IFERROR(VLOOKUP(BP21&amp;"-"&amp;BP$1,RESULTS!$A:$D,4,FALSE),0)</f>
        <v>0</v>
      </c>
      <c r="BR21" s="202"/>
      <c r="BS21" s="163" t="e">
        <f>INDEX(PARTICIPANTS!$A:$AE,MATCH(PICKS!$A21,PARTICIPANTS!$A:$A,0), MATCH(PICKS!BS$1,PARTICIPANTS!$A$1:$AE$1,0))</f>
        <v>#N/A</v>
      </c>
      <c r="BT21" s="36">
        <f>IFERROR(VLOOKUP(BS21&amp;"-"&amp;BS$1,RESULTS!$A:$D,4,FALSE),0)</f>
        <v>0</v>
      </c>
      <c r="BU21" s="202"/>
      <c r="BV21" s="163" t="e">
        <f>INDEX(PARTICIPANTS!$A:$AE,MATCH(PICKS!$A21,PARTICIPANTS!$A:$A,0), MATCH(PICKS!BV$1,PARTICIPANTS!$A$1:$AE$1,0))</f>
        <v>#N/A</v>
      </c>
      <c r="BW21" s="36">
        <f>IFERROR(VLOOKUP(BV21&amp;"-"&amp;BV$1,RESULTS!$A:$D,4,FALSE),0)</f>
        <v>0</v>
      </c>
      <c r="BX21" s="202"/>
      <c r="BY21" s="163" t="e">
        <f>INDEX(PARTICIPANTS!$A:$AE,MATCH(PICKS!$A21,PARTICIPANTS!$A:$A,0), MATCH(PICKS!BY$1,PARTICIPANTS!$A$1:$AE$1,0))</f>
        <v>#N/A</v>
      </c>
      <c r="BZ21" s="36">
        <f>IFERROR(VLOOKUP(BY21&amp;"-"&amp;BY$1,RESULTS!$A:$D,4,FALSE),0)</f>
        <v>0</v>
      </c>
      <c r="CA21" s="64"/>
      <c r="CB21" s="163" t="e">
        <f>INDEX(PARTICIPANTS!$A:$AE,MATCH(PICKS!$A21,PARTICIPANTS!$A:$A,0), MATCH(PICKS!CB$1,PARTICIPANTS!$A$1:$AE$1,0))</f>
        <v>#N/A</v>
      </c>
      <c r="CC21" s="36">
        <f>IFERROR(VLOOKUP(CB21&amp;"-"&amp;CB$1,RESULTS!$A:$D,4,FALSE),0)</f>
        <v>0</v>
      </c>
      <c r="CD21" s="50"/>
      <c r="CE21" s="163" t="e">
        <f>INDEX(PARTICIPANTS!$A:$AE,MATCH(PICKS!$A21,PARTICIPANTS!$A:$A,0), MATCH(PICKS!CE$1,PARTICIPANTS!$A$1:$AE$1,0))</f>
        <v>#N/A</v>
      </c>
      <c r="CF21" s="36">
        <f>IFERROR(VLOOKUP(CE21&amp;"-"&amp;CE$1,RESULTS!$A:$D,4,FALSE),0)</f>
        <v>0</v>
      </c>
      <c r="CG21" s="64"/>
      <c r="CH21" s="163" t="e">
        <f>INDEX(PARTICIPANTS!$A:$AE,MATCH(PICKS!$A21,PARTICIPANTS!$A:$A,0), MATCH(PICKS!CH$1,PARTICIPANTS!$A$1:$AE$1,0))</f>
        <v>#N/A</v>
      </c>
      <c r="CI21" s="36">
        <f>IFERROR(VLOOKUP(CH21&amp;"-"&amp;CH$1,RESULTS!$A:$D,4,FALSE),0)</f>
        <v>0</v>
      </c>
      <c r="CJ21" s="236"/>
      <c r="CK21" s="163" t="e">
        <f>INDEX(PARTICIPANTS!$A:$AE,MATCH(PICKS!$A21,PARTICIPANTS!$A:$A,0), MATCH(PICKS!CK$1,PARTICIPANTS!$A$1:$AE$1,0))</f>
        <v>#N/A</v>
      </c>
      <c r="CL21" s="36">
        <f>IFERROR(VLOOKUP(CK21&amp;"-"&amp;CK$1,RESULTS!$A:$D,4,FALSE),0)</f>
        <v>0</v>
      </c>
      <c r="CM21" s="23" t="s">
        <v>22</v>
      </c>
      <c r="CN21" s="84"/>
      <c r="CO21" s="163" t="e">
        <f>INDEX(PARTICIPANTS!$A:$AE,MATCH(PICKS!$A21,PARTICIPANTS!$A:$A,0), MATCH(PICKS!CO$1,PARTICIPANTS!$A$1:$AE$1,0))</f>
        <v>#N/A</v>
      </c>
      <c r="CP21" s="36">
        <f>IFERROR(VLOOKUP(CO21&amp;"-"&amp;CO$1,RESULTS!$A:$D,4,FALSE),0)</f>
        <v>0</v>
      </c>
      <c r="CQ21" s="73"/>
      <c r="CR21" s="163" t="e">
        <f>INDEX(PARTICIPANTS!$A:$AE,MATCH(PICKS!$A21,PARTICIPANTS!$A:$A,0), MATCH(PICKS!CR$1,PARTICIPANTS!$A$1:$AE$1,0))</f>
        <v>#N/A</v>
      </c>
      <c r="CS21" s="36">
        <f>IFERROR(VLOOKUP(CR21&amp;"-"&amp;CR$1,RESULTS!$A:$D,4,FALSE),0)</f>
        <v>0</v>
      </c>
      <c r="CT21" s="88">
        <f t="shared" si="0"/>
        <v>0</v>
      </c>
      <c r="CU21" s="102"/>
      <c r="CV21" s="103">
        <f t="shared" si="1"/>
        <v>0</v>
      </c>
      <c r="CW21" s="56"/>
    </row>
    <row r="22" spans="1:101" ht="18" customHeight="1">
      <c r="A22" s="35" t="str">
        <f>IF(ISBLANK(PARTICIPANTS!A17),"", PARTICIPANTS!A17)</f>
        <v/>
      </c>
      <c r="B22" s="46"/>
      <c r="C22" s="41">
        <f t="shared" si="2"/>
        <v>0</v>
      </c>
      <c r="D22" s="62"/>
      <c r="E22" s="163" t="e">
        <f>INDEX(PARTICIPANTS!$A:$AE,MATCH(PICKS!$A22,PARTICIPANTS!$A:$A,0), MATCH(PICKS!E$1,PARTICIPANTS!$A$1:$AE$1,0))</f>
        <v>#N/A</v>
      </c>
      <c r="F22" s="36">
        <f>IFERROR(VLOOKUP(E22&amp;"-"&amp;E$1,RESULTS!$A:$D,4,FALSE),0)</f>
        <v>0</v>
      </c>
      <c r="G22" s="202"/>
      <c r="H22" s="163" t="e">
        <f>INDEX(PARTICIPANTS!$A:$AE,MATCH(PICKS!$A22,PARTICIPANTS!$A:$A,0), MATCH(PICKS!H$1,PARTICIPANTS!$A$1:$AE$1,0))</f>
        <v>#N/A</v>
      </c>
      <c r="I22" s="36">
        <f>IFERROR(VLOOKUP(H22&amp;"-"&amp;H$1,RESULTS!$A:$D,4,FALSE),0)</f>
        <v>0</v>
      </c>
      <c r="J22" s="202"/>
      <c r="K22" s="163" t="e">
        <f>INDEX(PARTICIPANTS!$A:$AE,MATCH(PICKS!$A22,PARTICIPANTS!$A:$A,0), MATCH(PICKS!K$1,PARTICIPANTS!$A$1:$AE$1,0))</f>
        <v>#N/A</v>
      </c>
      <c r="L22" s="36">
        <f>IFERROR(VLOOKUP(K22&amp;"-"&amp;K$1,RESULTS!$A:$D,4,FALSE),0)</f>
        <v>0</v>
      </c>
      <c r="M22" s="64"/>
      <c r="N22" s="163" t="e">
        <f>INDEX(PARTICIPANTS!$A:$AE,MATCH(PICKS!$A22,PARTICIPANTS!$A:$A,0), MATCH(PICKS!N$1,PARTICIPANTS!$A$1:$AE$1,0))</f>
        <v>#N/A</v>
      </c>
      <c r="O22" s="36">
        <f>IFERROR(VLOOKUP(N22&amp;"-"&amp;N$1,RESULTS!$A:$D,4,FALSE),0)</f>
        <v>0</v>
      </c>
      <c r="P22" s="202"/>
      <c r="Q22" s="163" t="e">
        <f>INDEX(PARTICIPANTS!$A:$AE,MATCH(PICKS!$A22,PARTICIPANTS!$A:$A,0), MATCH(PICKS!Q$1,PARTICIPANTS!$A$1:$AE$1,0))</f>
        <v>#N/A</v>
      </c>
      <c r="R22" s="36">
        <f>IFERROR(VLOOKUP(Q22&amp;"-"&amp;Q$1,RESULTS!$A:$D,4,FALSE),0)</f>
        <v>0</v>
      </c>
      <c r="S22" s="50"/>
      <c r="T22" s="163" t="e">
        <f>INDEX(PARTICIPANTS!$A:$AE,MATCH(PICKS!$A22,PARTICIPANTS!$A:$A,0), MATCH(PICKS!T$1,PARTICIPANTS!$A$1:$AE$1,0))</f>
        <v>#N/A</v>
      </c>
      <c r="U22" s="36">
        <f>IFERROR(VLOOKUP(T22&amp;"-"&amp;T$1,RESULTS!$A:$D,4,FALSE),0)</f>
        <v>0</v>
      </c>
      <c r="V22" s="202"/>
      <c r="W22" s="163" t="e">
        <f>INDEX(PARTICIPANTS!$A:$AE,MATCH(PICKS!$A22,PARTICIPANTS!$A:$A,0), MATCH(PICKS!W$1,PARTICIPANTS!$A$1:$AE$1,0))</f>
        <v>#N/A</v>
      </c>
      <c r="X22" s="36">
        <f>IFERROR(VLOOKUP(W22&amp;"-"&amp;W$1,RESULTS!$A:$D,4,FALSE),0)</f>
        <v>0</v>
      </c>
      <c r="Y22" s="202"/>
      <c r="Z22" s="163" t="e">
        <f>INDEX(PARTICIPANTS!$A:$AE,MATCH(PICKS!$A22,PARTICIPANTS!$A:$A,0), MATCH(PICKS!Z$1,PARTICIPANTS!$A$1:$AE$1,0))</f>
        <v>#N/A</v>
      </c>
      <c r="AA22" s="36">
        <f>IFERROR(VLOOKUP(Z22&amp;"-"&amp;Z$1,RESULTS!$A:$D,4,FALSE),0)</f>
        <v>0</v>
      </c>
      <c r="AB22" s="202"/>
      <c r="AC22" s="163" t="e">
        <f>INDEX(PARTICIPANTS!$A:$AE,MATCH(PICKS!$A22,PARTICIPANTS!$A:$A,0), MATCH(PICKS!AC$1,PARTICIPANTS!$A$1:$AE$1,0))</f>
        <v>#N/A</v>
      </c>
      <c r="AD22" s="36">
        <f>IFERROR(VLOOKUP(AC22&amp;"-"&amp;AC$1,RESULTS!$A:$D,4,FALSE),0)</f>
        <v>0</v>
      </c>
      <c r="AE22" s="202"/>
      <c r="AF22" s="163" t="e">
        <f>INDEX(PARTICIPANTS!$A:$AE,MATCH(PICKS!$A22,PARTICIPANTS!$A:$A,0), MATCH(PICKS!AF$1,PARTICIPANTS!$A$1:$AE$1,0))</f>
        <v>#N/A</v>
      </c>
      <c r="AG22" s="36">
        <f>IFERROR(VLOOKUP(AF22&amp;"-"&amp;AF$1,RESULTS!$A:$D,4,FALSE),0)</f>
        <v>0</v>
      </c>
      <c r="AH22" s="202"/>
      <c r="AI22" s="163" t="e">
        <f>INDEX(PARTICIPANTS!$A:$AE,MATCH(PICKS!$A22,PARTICIPANTS!$A:$A,0), MATCH(PICKS!AI$1,PARTICIPANTS!$A$1:$AE$1,0))</f>
        <v>#N/A</v>
      </c>
      <c r="AJ22" s="36">
        <f>IFERROR(VLOOKUP(AI22&amp;"-"&amp;AI$1,RESULTS!$A:$D,4,FALSE),0)</f>
        <v>0</v>
      </c>
      <c r="AK22" s="202"/>
      <c r="AL22" s="163" t="e">
        <f>INDEX(PARTICIPANTS!$A:$AE,MATCH(PICKS!$A22,PARTICIPANTS!$A:$A,0), MATCH(PICKS!AL$1,PARTICIPANTS!$A$1:$AE$1,0))</f>
        <v>#N/A</v>
      </c>
      <c r="AM22" s="36">
        <f>IFERROR(VLOOKUP(AL22&amp;"-"&amp;AL$1,RESULTS!$A:$D,4,FALSE),0)</f>
        <v>0</v>
      </c>
      <c r="AN22" s="202"/>
      <c r="AO22" s="163" t="e">
        <f>INDEX(PARTICIPANTS!$A:$AE,MATCH(PICKS!$A22,PARTICIPANTS!$A:$A,0), MATCH(PICKS!AO$1,PARTICIPANTS!$A$1:$AE$1,0))</f>
        <v>#N/A</v>
      </c>
      <c r="AP22" s="36">
        <f>IFERROR(VLOOKUP(AO22&amp;"-"&amp;AO$1,RESULTS!$A:$D,4,FALSE),0)</f>
        <v>0</v>
      </c>
      <c r="AQ22" s="50"/>
      <c r="AR22" s="163" t="e">
        <f>INDEX(PARTICIPANTS!$A:$AE,MATCH(PICKS!$A22,PARTICIPANTS!$A:$A,0), MATCH(PICKS!AR$1,PARTICIPANTS!$A$1:$AE$1,0))</f>
        <v>#N/A</v>
      </c>
      <c r="AS22" s="36">
        <f>IFERROR(VLOOKUP(AR22&amp;"-"&amp;AR$1,RESULTS!$A:$D,4,FALSE),0)</f>
        <v>0</v>
      </c>
      <c r="AT22" s="50"/>
      <c r="AU22" s="163" t="e">
        <f>INDEX(PARTICIPANTS!$A:$AE,MATCH(PICKS!$A22,PARTICIPANTS!$A:$A,0), MATCH(PICKS!AU$1,PARTICIPANTS!$A$1:$AE$1,0))</f>
        <v>#N/A</v>
      </c>
      <c r="AV22" s="36">
        <f>IFERROR(VLOOKUP(AU22&amp;"-"&amp;AU$1,RESULTS!$A:$D,4,FALSE),0)</f>
        <v>0</v>
      </c>
      <c r="AW22" s="50"/>
      <c r="AX22" s="87">
        <f t="shared" si="3"/>
        <v>0</v>
      </c>
      <c r="AY22" s="163" t="e">
        <f>INDEX(PARTICIPANTS!$A:$AE,MATCH(PICKS!$A22,PARTICIPANTS!$A:$A,0), MATCH(PICKS!AY$1,PARTICIPANTS!$A$1:$AE$1,0))</f>
        <v>#N/A</v>
      </c>
      <c r="AZ22" s="36">
        <f>IFERROR(VLOOKUP(AY22&amp;"-"&amp;AY$1,RESULTS!$A:$D,4,FALSE),0)</f>
        <v>0</v>
      </c>
      <c r="BA22" s="50"/>
      <c r="BB22" s="163" t="e">
        <f>INDEX(PARTICIPANTS!$A:$AE,MATCH(PICKS!$A22,PARTICIPANTS!$A:$A,0), MATCH(PICKS!BB$1,PARTICIPANTS!$A$1:$AE$1,0))</f>
        <v>#N/A</v>
      </c>
      <c r="BC22" s="36">
        <f>IFERROR(VLOOKUP(BB22&amp;"-"&amp;BB$1,RESULTS!$A:$D,4,FALSE),0)</f>
        <v>0</v>
      </c>
      <c r="BD22" s="202"/>
      <c r="BE22" s="163" t="e">
        <f>INDEX(PARTICIPANTS!$A:$AE,MATCH(PICKS!$A22,PARTICIPANTS!$A:$A,0), MATCH(PICKS!BE$1,PARTICIPANTS!$A$1:$AE$1,0))</f>
        <v>#N/A</v>
      </c>
      <c r="BF22" s="36">
        <f>IFERROR(VLOOKUP(BE22&amp;"-"&amp;BE$1,RESULTS!$A:$D,4,FALSE),0)</f>
        <v>0</v>
      </c>
      <c r="BG22" s="64"/>
      <c r="BH22" s="163" t="e">
        <f>INDEX(PARTICIPANTS!$A:$AE,MATCH(PICKS!$A22,PARTICIPANTS!$A:$A,0), MATCH(PICKS!BH$1,PARTICIPANTS!$A$1:$AE$1,0))</f>
        <v>#N/A</v>
      </c>
      <c r="BI22" s="36">
        <f>IFERROR(VLOOKUP(BH22&amp;"-"&amp;BH$1,RESULTS!$A:$D,4,FALSE),0)</f>
        <v>0</v>
      </c>
      <c r="BJ22" s="202"/>
      <c r="BK22" s="21"/>
      <c r="BL22" s="22"/>
      <c r="BM22" s="163" t="e">
        <f>INDEX(PARTICIPANTS!$A:$AE,MATCH(PICKS!$A22,PARTICIPANTS!$A:$A,0), MATCH(PICKS!BM$1,PARTICIPANTS!$A$1:$AE$1,0))</f>
        <v>#N/A</v>
      </c>
      <c r="BN22" s="36">
        <f>IFERROR(VLOOKUP(BM22&amp;"-"&amp;BM$1,RESULTS!$A:$D,4,FALSE),0)</f>
        <v>0</v>
      </c>
      <c r="BO22" s="202"/>
      <c r="BP22" s="163" t="e">
        <f>INDEX(PARTICIPANTS!$A:$AE,MATCH(PICKS!$A22,PARTICIPANTS!$A:$A,0), MATCH(PICKS!BP$1,PARTICIPANTS!$A$1:$AE$1,0))</f>
        <v>#N/A</v>
      </c>
      <c r="BQ22" s="36">
        <f>IFERROR(VLOOKUP(BP22&amp;"-"&amp;BP$1,RESULTS!$A:$D,4,FALSE),0)</f>
        <v>0</v>
      </c>
      <c r="BR22" s="202"/>
      <c r="BS22" s="163" t="e">
        <f>INDEX(PARTICIPANTS!$A:$AE,MATCH(PICKS!$A22,PARTICIPANTS!$A:$A,0), MATCH(PICKS!BS$1,PARTICIPANTS!$A$1:$AE$1,0))</f>
        <v>#N/A</v>
      </c>
      <c r="BT22" s="36">
        <f>IFERROR(VLOOKUP(BS22&amp;"-"&amp;BS$1,RESULTS!$A:$D,4,FALSE),0)</f>
        <v>0</v>
      </c>
      <c r="BU22" s="202"/>
      <c r="BV22" s="163" t="e">
        <f>INDEX(PARTICIPANTS!$A:$AE,MATCH(PICKS!$A22,PARTICIPANTS!$A:$A,0), MATCH(PICKS!BV$1,PARTICIPANTS!$A$1:$AE$1,0))</f>
        <v>#N/A</v>
      </c>
      <c r="BW22" s="36">
        <f>IFERROR(VLOOKUP(BV22&amp;"-"&amp;BV$1,RESULTS!$A:$D,4,FALSE),0)</f>
        <v>0</v>
      </c>
      <c r="BX22" s="202"/>
      <c r="BY22" s="163" t="e">
        <f>INDEX(PARTICIPANTS!$A:$AE,MATCH(PICKS!$A22,PARTICIPANTS!$A:$A,0), MATCH(PICKS!BY$1,PARTICIPANTS!$A$1:$AE$1,0))</f>
        <v>#N/A</v>
      </c>
      <c r="BZ22" s="36">
        <f>IFERROR(VLOOKUP(BY22&amp;"-"&amp;BY$1,RESULTS!$A:$D,4,FALSE),0)</f>
        <v>0</v>
      </c>
      <c r="CA22" s="64"/>
      <c r="CB22" s="163" t="e">
        <f>INDEX(PARTICIPANTS!$A:$AE,MATCH(PICKS!$A22,PARTICIPANTS!$A:$A,0), MATCH(PICKS!CB$1,PARTICIPANTS!$A$1:$AE$1,0))</f>
        <v>#N/A</v>
      </c>
      <c r="CC22" s="36">
        <f>IFERROR(VLOOKUP(CB22&amp;"-"&amp;CB$1,RESULTS!$A:$D,4,FALSE),0)</f>
        <v>0</v>
      </c>
      <c r="CD22" s="50"/>
      <c r="CE22" s="163" t="e">
        <f>INDEX(PARTICIPANTS!$A:$AE,MATCH(PICKS!$A22,PARTICIPANTS!$A:$A,0), MATCH(PICKS!CE$1,PARTICIPANTS!$A$1:$AE$1,0))</f>
        <v>#N/A</v>
      </c>
      <c r="CF22" s="36">
        <f>IFERROR(VLOOKUP(CE22&amp;"-"&amp;CE$1,RESULTS!$A:$D,4,FALSE),0)</f>
        <v>0</v>
      </c>
      <c r="CG22" s="64"/>
      <c r="CH22" s="163" t="e">
        <f>INDEX(PARTICIPANTS!$A:$AE,MATCH(PICKS!$A22,PARTICIPANTS!$A:$A,0), MATCH(PICKS!CH$1,PARTICIPANTS!$A$1:$AE$1,0))</f>
        <v>#N/A</v>
      </c>
      <c r="CI22" s="36">
        <f>IFERROR(VLOOKUP(CH22&amp;"-"&amp;CH$1,RESULTS!$A:$D,4,FALSE),0)</f>
        <v>0</v>
      </c>
      <c r="CJ22" s="236"/>
      <c r="CK22" s="163" t="e">
        <f>INDEX(PARTICIPANTS!$A:$AE,MATCH(PICKS!$A22,PARTICIPANTS!$A:$A,0), MATCH(PICKS!CK$1,PARTICIPANTS!$A$1:$AE$1,0))</f>
        <v>#N/A</v>
      </c>
      <c r="CL22" s="36">
        <f>IFERROR(VLOOKUP(CK22&amp;"-"&amp;CK$1,RESULTS!$A:$D,4,FALSE),0)</f>
        <v>0</v>
      </c>
      <c r="CM22" s="23" t="s">
        <v>36</v>
      </c>
      <c r="CN22" s="84"/>
      <c r="CO22" s="163" t="e">
        <f>INDEX(PARTICIPANTS!$A:$AE,MATCH(PICKS!$A22,PARTICIPANTS!$A:$A,0), MATCH(PICKS!CO$1,PARTICIPANTS!$A$1:$AE$1,0))</f>
        <v>#N/A</v>
      </c>
      <c r="CP22" s="36">
        <f>IFERROR(VLOOKUP(CO22&amp;"-"&amp;CO$1,RESULTS!$A:$D,4,FALSE),0)</f>
        <v>0</v>
      </c>
      <c r="CQ22" s="73"/>
      <c r="CR22" s="163" t="e">
        <f>INDEX(PARTICIPANTS!$A:$AE,MATCH(PICKS!$A22,PARTICIPANTS!$A:$A,0), MATCH(PICKS!CR$1,PARTICIPANTS!$A$1:$AE$1,0))</f>
        <v>#N/A</v>
      </c>
      <c r="CS22" s="36">
        <f>IFERROR(VLOOKUP(CR22&amp;"-"&amp;CR$1,RESULTS!$A:$D,4,FALSE),0)</f>
        <v>0</v>
      </c>
      <c r="CT22" s="88">
        <f t="shared" si="0"/>
        <v>0</v>
      </c>
      <c r="CU22" s="102"/>
      <c r="CV22" s="103">
        <f t="shared" si="1"/>
        <v>0</v>
      </c>
      <c r="CW22" s="56"/>
    </row>
    <row r="23" spans="1:101" ht="18" customHeight="1">
      <c r="A23" s="35" t="str">
        <f>IF(ISBLANK(PARTICIPANTS!A18),"", PARTICIPANTS!A18)</f>
        <v/>
      </c>
      <c r="B23" s="46"/>
      <c r="C23" s="41">
        <f t="shared" si="2"/>
        <v>0</v>
      </c>
      <c r="D23" s="62"/>
      <c r="E23" s="163" t="e">
        <f>INDEX(PARTICIPANTS!$A:$AE,MATCH(PICKS!$A23,PARTICIPANTS!$A:$A,0), MATCH(PICKS!E$1,PARTICIPANTS!$A$1:$AE$1,0))</f>
        <v>#N/A</v>
      </c>
      <c r="F23" s="36">
        <f>IFERROR(VLOOKUP(E23&amp;"-"&amp;E$1,RESULTS!$A:$D,4,FALSE),0)</f>
        <v>0</v>
      </c>
      <c r="G23" s="202"/>
      <c r="H23" s="163" t="e">
        <f>INDEX(PARTICIPANTS!$A:$AE,MATCH(PICKS!$A23,PARTICIPANTS!$A:$A,0), MATCH(PICKS!H$1,PARTICIPANTS!$A$1:$AE$1,0))</f>
        <v>#N/A</v>
      </c>
      <c r="I23" s="36">
        <f>IFERROR(VLOOKUP(H23&amp;"-"&amp;H$1,RESULTS!$A:$D,4,FALSE),0)</f>
        <v>0</v>
      </c>
      <c r="J23" s="202"/>
      <c r="K23" s="163" t="e">
        <f>INDEX(PARTICIPANTS!$A:$AE,MATCH(PICKS!$A23,PARTICIPANTS!$A:$A,0), MATCH(PICKS!K$1,PARTICIPANTS!$A$1:$AE$1,0))</f>
        <v>#N/A</v>
      </c>
      <c r="L23" s="36">
        <f>IFERROR(VLOOKUP(K23&amp;"-"&amp;K$1,RESULTS!$A:$D,4,FALSE),0)</f>
        <v>0</v>
      </c>
      <c r="M23" s="64"/>
      <c r="N23" s="163" t="e">
        <f>INDEX(PARTICIPANTS!$A:$AE,MATCH(PICKS!$A23,PARTICIPANTS!$A:$A,0), MATCH(PICKS!N$1,PARTICIPANTS!$A$1:$AE$1,0))</f>
        <v>#N/A</v>
      </c>
      <c r="O23" s="36">
        <f>IFERROR(VLOOKUP(N23&amp;"-"&amp;N$1,RESULTS!$A:$D,4,FALSE),0)</f>
        <v>0</v>
      </c>
      <c r="P23" s="202"/>
      <c r="Q23" s="163" t="e">
        <f>INDEX(PARTICIPANTS!$A:$AE,MATCH(PICKS!$A23,PARTICIPANTS!$A:$A,0), MATCH(PICKS!Q$1,PARTICIPANTS!$A$1:$AE$1,0))</f>
        <v>#N/A</v>
      </c>
      <c r="R23" s="36">
        <f>IFERROR(VLOOKUP(Q23&amp;"-"&amp;Q$1,RESULTS!$A:$D,4,FALSE),0)</f>
        <v>0</v>
      </c>
      <c r="S23" s="50"/>
      <c r="T23" s="163" t="e">
        <f>INDEX(PARTICIPANTS!$A:$AE,MATCH(PICKS!$A23,PARTICIPANTS!$A:$A,0), MATCH(PICKS!T$1,PARTICIPANTS!$A$1:$AE$1,0))</f>
        <v>#N/A</v>
      </c>
      <c r="U23" s="36">
        <f>IFERROR(VLOOKUP(T23&amp;"-"&amp;T$1,RESULTS!$A:$D,4,FALSE),0)</f>
        <v>0</v>
      </c>
      <c r="V23" s="202"/>
      <c r="W23" s="163" t="e">
        <f>INDEX(PARTICIPANTS!$A:$AE,MATCH(PICKS!$A23,PARTICIPANTS!$A:$A,0), MATCH(PICKS!W$1,PARTICIPANTS!$A$1:$AE$1,0))</f>
        <v>#N/A</v>
      </c>
      <c r="X23" s="36">
        <f>IFERROR(VLOOKUP(W23&amp;"-"&amp;W$1,RESULTS!$A:$D,4,FALSE),0)</f>
        <v>0</v>
      </c>
      <c r="Y23" s="202"/>
      <c r="Z23" s="163" t="e">
        <f>INDEX(PARTICIPANTS!$A:$AE,MATCH(PICKS!$A23,PARTICIPANTS!$A:$A,0), MATCH(PICKS!Z$1,PARTICIPANTS!$A$1:$AE$1,0))</f>
        <v>#N/A</v>
      </c>
      <c r="AA23" s="36">
        <f>IFERROR(VLOOKUP(Z23&amp;"-"&amp;Z$1,RESULTS!$A:$D,4,FALSE),0)</f>
        <v>0</v>
      </c>
      <c r="AB23" s="202"/>
      <c r="AC23" s="163" t="e">
        <f>INDEX(PARTICIPANTS!$A:$AE,MATCH(PICKS!$A23,PARTICIPANTS!$A:$A,0), MATCH(PICKS!AC$1,PARTICIPANTS!$A$1:$AE$1,0))</f>
        <v>#N/A</v>
      </c>
      <c r="AD23" s="36">
        <f>IFERROR(VLOOKUP(AC23&amp;"-"&amp;AC$1,RESULTS!$A:$D,4,FALSE),0)</f>
        <v>0</v>
      </c>
      <c r="AE23" s="202"/>
      <c r="AF23" s="163" t="e">
        <f>INDEX(PARTICIPANTS!$A:$AE,MATCH(PICKS!$A23,PARTICIPANTS!$A:$A,0), MATCH(PICKS!AF$1,PARTICIPANTS!$A$1:$AE$1,0))</f>
        <v>#N/A</v>
      </c>
      <c r="AG23" s="36">
        <f>IFERROR(VLOOKUP(AF23&amp;"-"&amp;AF$1,RESULTS!$A:$D,4,FALSE),0)</f>
        <v>0</v>
      </c>
      <c r="AH23" s="202"/>
      <c r="AI23" s="163" t="e">
        <f>INDEX(PARTICIPANTS!$A:$AE,MATCH(PICKS!$A23,PARTICIPANTS!$A:$A,0), MATCH(PICKS!AI$1,PARTICIPANTS!$A$1:$AE$1,0))</f>
        <v>#N/A</v>
      </c>
      <c r="AJ23" s="36">
        <f>IFERROR(VLOOKUP(AI23&amp;"-"&amp;AI$1,RESULTS!$A:$D,4,FALSE),0)</f>
        <v>0</v>
      </c>
      <c r="AK23" s="202"/>
      <c r="AL23" s="163" t="e">
        <f>INDEX(PARTICIPANTS!$A:$AE,MATCH(PICKS!$A23,PARTICIPANTS!$A:$A,0), MATCH(PICKS!AL$1,PARTICIPANTS!$A$1:$AE$1,0))</f>
        <v>#N/A</v>
      </c>
      <c r="AM23" s="36">
        <f>IFERROR(VLOOKUP(AL23&amp;"-"&amp;AL$1,RESULTS!$A:$D,4,FALSE),0)</f>
        <v>0</v>
      </c>
      <c r="AN23" s="202"/>
      <c r="AO23" s="163" t="e">
        <f>INDEX(PARTICIPANTS!$A:$AE,MATCH(PICKS!$A23,PARTICIPANTS!$A:$A,0), MATCH(PICKS!AO$1,PARTICIPANTS!$A$1:$AE$1,0))</f>
        <v>#N/A</v>
      </c>
      <c r="AP23" s="36">
        <f>IFERROR(VLOOKUP(AO23&amp;"-"&amp;AO$1,RESULTS!$A:$D,4,FALSE),0)</f>
        <v>0</v>
      </c>
      <c r="AQ23" s="50"/>
      <c r="AR23" s="163" t="e">
        <f>INDEX(PARTICIPANTS!$A:$AE,MATCH(PICKS!$A23,PARTICIPANTS!$A:$A,0), MATCH(PICKS!AR$1,PARTICIPANTS!$A$1:$AE$1,0))</f>
        <v>#N/A</v>
      </c>
      <c r="AS23" s="36">
        <f>IFERROR(VLOOKUP(AR23&amp;"-"&amp;AR$1,RESULTS!$A:$D,4,FALSE),0)</f>
        <v>0</v>
      </c>
      <c r="AT23" s="50"/>
      <c r="AU23" s="163" t="e">
        <f>INDEX(PARTICIPANTS!$A:$AE,MATCH(PICKS!$A23,PARTICIPANTS!$A:$A,0), MATCH(PICKS!AU$1,PARTICIPANTS!$A$1:$AE$1,0))</f>
        <v>#N/A</v>
      </c>
      <c r="AV23" s="36">
        <f>IFERROR(VLOOKUP(AU23&amp;"-"&amp;AU$1,RESULTS!$A:$D,4,FALSE),0)</f>
        <v>0</v>
      </c>
      <c r="AW23" s="50"/>
      <c r="AX23" s="87">
        <f t="shared" si="3"/>
        <v>0</v>
      </c>
      <c r="AY23" s="163" t="e">
        <f>INDEX(PARTICIPANTS!$A:$AE,MATCH(PICKS!$A23,PARTICIPANTS!$A:$A,0), MATCH(PICKS!AY$1,PARTICIPANTS!$A$1:$AE$1,0))</f>
        <v>#N/A</v>
      </c>
      <c r="AZ23" s="36">
        <f>IFERROR(VLOOKUP(AY23&amp;"-"&amp;AY$1,RESULTS!$A:$D,4,FALSE),0)</f>
        <v>0</v>
      </c>
      <c r="BA23" s="50"/>
      <c r="BB23" s="163" t="e">
        <f>INDEX(PARTICIPANTS!$A:$AE,MATCH(PICKS!$A23,PARTICIPANTS!$A:$A,0), MATCH(PICKS!BB$1,PARTICIPANTS!$A$1:$AE$1,0))</f>
        <v>#N/A</v>
      </c>
      <c r="BC23" s="36">
        <f>IFERROR(VLOOKUP(BB23&amp;"-"&amp;BB$1,RESULTS!$A:$D,4,FALSE),0)</f>
        <v>0</v>
      </c>
      <c r="BD23" s="202"/>
      <c r="BE23" s="163" t="e">
        <f>INDEX(PARTICIPANTS!$A:$AE,MATCH(PICKS!$A23,PARTICIPANTS!$A:$A,0), MATCH(PICKS!BE$1,PARTICIPANTS!$A$1:$AE$1,0))</f>
        <v>#N/A</v>
      </c>
      <c r="BF23" s="36">
        <f>IFERROR(VLOOKUP(BE23&amp;"-"&amp;BE$1,RESULTS!$A:$D,4,FALSE),0)</f>
        <v>0</v>
      </c>
      <c r="BG23" s="64"/>
      <c r="BH23" s="163" t="e">
        <f>INDEX(PARTICIPANTS!$A:$AE,MATCH(PICKS!$A23,PARTICIPANTS!$A:$A,0), MATCH(PICKS!BH$1,PARTICIPANTS!$A$1:$AE$1,0))</f>
        <v>#N/A</v>
      </c>
      <c r="BI23" s="36">
        <f>IFERROR(VLOOKUP(BH23&amp;"-"&amp;BH$1,RESULTS!$A:$D,4,FALSE),0)</f>
        <v>0</v>
      </c>
      <c r="BJ23" s="202"/>
      <c r="BK23" s="27"/>
      <c r="BL23" s="22"/>
      <c r="BM23" s="163" t="e">
        <f>INDEX(PARTICIPANTS!$A:$AE,MATCH(PICKS!$A23,PARTICIPANTS!$A:$A,0), MATCH(PICKS!BM$1,PARTICIPANTS!$A$1:$AE$1,0))</f>
        <v>#N/A</v>
      </c>
      <c r="BN23" s="36">
        <f>IFERROR(VLOOKUP(BM23&amp;"-"&amp;BM$1,RESULTS!$A:$D,4,FALSE),0)</f>
        <v>0</v>
      </c>
      <c r="BO23" s="202"/>
      <c r="BP23" s="163" t="e">
        <f>INDEX(PARTICIPANTS!$A:$AE,MATCH(PICKS!$A23,PARTICIPANTS!$A:$A,0), MATCH(PICKS!BP$1,PARTICIPANTS!$A$1:$AE$1,0))</f>
        <v>#N/A</v>
      </c>
      <c r="BQ23" s="36">
        <f>IFERROR(VLOOKUP(BP23&amp;"-"&amp;BP$1,RESULTS!$A:$D,4,FALSE),0)</f>
        <v>0</v>
      </c>
      <c r="BR23" s="202"/>
      <c r="BS23" s="163" t="e">
        <f>INDEX(PARTICIPANTS!$A:$AE,MATCH(PICKS!$A23,PARTICIPANTS!$A:$A,0), MATCH(PICKS!BS$1,PARTICIPANTS!$A$1:$AE$1,0))</f>
        <v>#N/A</v>
      </c>
      <c r="BT23" s="36">
        <f>IFERROR(VLOOKUP(BS23&amp;"-"&amp;BS$1,RESULTS!$A:$D,4,FALSE),0)</f>
        <v>0</v>
      </c>
      <c r="BU23" s="202"/>
      <c r="BV23" s="163" t="e">
        <f>INDEX(PARTICIPANTS!$A:$AE,MATCH(PICKS!$A23,PARTICIPANTS!$A:$A,0), MATCH(PICKS!BV$1,PARTICIPANTS!$A$1:$AE$1,0))</f>
        <v>#N/A</v>
      </c>
      <c r="BW23" s="36">
        <f>IFERROR(VLOOKUP(BV23&amp;"-"&amp;BV$1,RESULTS!$A:$D,4,FALSE),0)</f>
        <v>0</v>
      </c>
      <c r="BX23" s="202"/>
      <c r="BY23" s="163" t="e">
        <f>INDEX(PARTICIPANTS!$A:$AE,MATCH(PICKS!$A23,PARTICIPANTS!$A:$A,0), MATCH(PICKS!BY$1,PARTICIPANTS!$A$1:$AE$1,0))</f>
        <v>#N/A</v>
      </c>
      <c r="BZ23" s="36">
        <f>IFERROR(VLOOKUP(BY23&amp;"-"&amp;BY$1,RESULTS!$A:$D,4,FALSE),0)</f>
        <v>0</v>
      </c>
      <c r="CA23" s="64"/>
      <c r="CB23" s="163" t="e">
        <f>INDEX(PARTICIPANTS!$A:$AE,MATCH(PICKS!$A23,PARTICIPANTS!$A:$A,0), MATCH(PICKS!CB$1,PARTICIPANTS!$A$1:$AE$1,0))</f>
        <v>#N/A</v>
      </c>
      <c r="CC23" s="36">
        <f>IFERROR(VLOOKUP(CB23&amp;"-"&amp;CB$1,RESULTS!$A:$D,4,FALSE),0)</f>
        <v>0</v>
      </c>
      <c r="CD23" s="71"/>
      <c r="CE23" s="163" t="e">
        <f>INDEX(PARTICIPANTS!$A:$AE,MATCH(PICKS!$A23,PARTICIPANTS!$A:$A,0), MATCH(PICKS!CE$1,PARTICIPANTS!$A$1:$AE$1,0))</f>
        <v>#N/A</v>
      </c>
      <c r="CF23" s="36">
        <f>IFERROR(VLOOKUP(CE23&amp;"-"&amp;CE$1,RESULTS!$A:$D,4,FALSE),0)</f>
        <v>0</v>
      </c>
      <c r="CG23" s="64"/>
      <c r="CH23" s="163" t="e">
        <f>INDEX(PARTICIPANTS!$A:$AE,MATCH(PICKS!$A23,PARTICIPANTS!$A:$A,0), MATCH(PICKS!CH$1,PARTICIPANTS!$A$1:$AE$1,0))</f>
        <v>#N/A</v>
      </c>
      <c r="CI23" s="36">
        <f>IFERROR(VLOOKUP(CH23&amp;"-"&amp;CH$1,RESULTS!$A:$D,4,FALSE),0)</f>
        <v>0</v>
      </c>
      <c r="CJ23" s="236"/>
      <c r="CK23" s="163" t="e">
        <f>INDEX(PARTICIPANTS!$A:$AE,MATCH(PICKS!$A23,PARTICIPANTS!$A:$A,0), MATCH(PICKS!CK$1,PARTICIPANTS!$A$1:$AE$1,0))</f>
        <v>#N/A</v>
      </c>
      <c r="CL23" s="36">
        <f>IFERROR(VLOOKUP(CK23&amp;"-"&amp;CK$1,RESULTS!$A:$D,4,FALSE),0)</f>
        <v>0</v>
      </c>
      <c r="CM23" s="23" t="s">
        <v>29</v>
      </c>
      <c r="CN23" s="84"/>
      <c r="CO23" s="163" t="e">
        <f>INDEX(PARTICIPANTS!$A:$AE,MATCH(PICKS!$A23,PARTICIPANTS!$A:$A,0), MATCH(PICKS!CO$1,PARTICIPANTS!$A$1:$AE$1,0))</f>
        <v>#N/A</v>
      </c>
      <c r="CP23" s="36">
        <f>IFERROR(VLOOKUP(CO23&amp;"-"&amp;CO$1,RESULTS!$A:$D,4,FALSE),0)</f>
        <v>0</v>
      </c>
      <c r="CQ23" s="73"/>
      <c r="CR23" s="163" t="e">
        <f>INDEX(PARTICIPANTS!$A:$AE,MATCH(PICKS!$A23,PARTICIPANTS!$A:$A,0), MATCH(PICKS!CR$1,PARTICIPANTS!$A$1:$AE$1,0))</f>
        <v>#N/A</v>
      </c>
      <c r="CS23" s="36">
        <f>IFERROR(VLOOKUP(CR23&amp;"-"&amp;CR$1,RESULTS!$A:$D,4,FALSE),0)</f>
        <v>0</v>
      </c>
      <c r="CT23" s="88">
        <f t="shared" si="0"/>
        <v>0</v>
      </c>
      <c r="CU23" s="102"/>
      <c r="CV23" s="103">
        <f t="shared" si="1"/>
        <v>0</v>
      </c>
      <c r="CW23" s="56"/>
    </row>
    <row r="24" spans="1:101" ht="18" customHeight="1">
      <c r="A24" s="35" t="str">
        <f>IF(ISBLANK(PARTICIPANTS!A19),"", PARTICIPANTS!A19)</f>
        <v/>
      </c>
      <c r="B24" s="46"/>
      <c r="C24" s="41">
        <f t="shared" si="2"/>
        <v>0</v>
      </c>
      <c r="D24" s="62"/>
      <c r="E24" s="163" t="e">
        <f>INDEX(PARTICIPANTS!$A:$AE,MATCH(PICKS!$A24,PARTICIPANTS!$A:$A,0), MATCH(PICKS!E$1,PARTICIPANTS!$A$1:$AE$1,0))</f>
        <v>#N/A</v>
      </c>
      <c r="F24" s="36">
        <f>IFERROR(VLOOKUP(E24&amp;"-"&amp;E$1,RESULTS!$A:$D,4,FALSE),0)</f>
        <v>0</v>
      </c>
      <c r="G24" s="202"/>
      <c r="H24" s="163" t="e">
        <f>INDEX(PARTICIPANTS!$A:$AE,MATCH(PICKS!$A24,PARTICIPANTS!$A:$A,0), MATCH(PICKS!H$1,PARTICIPANTS!$A$1:$AE$1,0))</f>
        <v>#N/A</v>
      </c>
      <c r="I24" s="36">
        <f>IFERROR(VLOOKUP(H24&amp;"-"&amp;H$1,RESULTS!$A:$D,4,FALSE),0)</f>
        <v>0</v>
      </c>
      <c r="J24" s="202"/>
      <c r="K24" s="163" t="e">
        <f>INDEX(PARTICIPANTS!$A:$AE,MATCH(PICKS!$A24,PARTICIPANTS!$A:$A,0), MATCH(PICKS!K$1,PARTICIPANTS!$A$1:$AE$1,0))</f>
        <v>#N/A</v>
      </c>
      <c r="L24" s="36">
        <f>IFERROR(VLOOKUP(K24&amp;"-"&amp;K$1,RESULTS!$A:$D,4,FALSE),0)</f>
        <v>0</v>
      </c>
      <c r="M24" s="64"/>
      <c r="N24" s="163" t="e">
        <f>INDEX(PARTICIPANTS!$A:$AE,MATCH(PICKS!$A24,PARTICIPANTS!$A:$A,0), MATCH(PICKS!N$1,PARTICIPANTS!$A$1:$AE$1,0))</f>
        <v>#N/A</v>
      </c>
      <c r="O24" s="36">
        <f>IFERROR(VLOOKUP(N24&amp;"-"&amp;N$1,RESULTS!$A:$D,4,FALSE),0)</f>
        <v>0</v>
      </c>
      <c r="P24" s="202"/>
      <c r="Q24" s="163" t="e">
        <f>INDEX(PARTICIPANTS!$A:$AE,MATCH(PICKS!$A24,PARTICIPANTS!$A:$A,0), MATCH(PICKS!Q$1,PARTICIPANTS!$A$1:$AE$1,0))</f>
        <v>#N/A</v>
      </c>
      <c r="R24" s="36">
        <f>IFERROR(VLOOKUP(Q24&amp;"-"&amp;Q$1,RESULTS!$A:$D,4,FALSE),0)</f>
        <v>0</v>
      </c>
      <c r="S24" s="50"/>
      <c r="T24" s="163" t="e">
        <f>INDEX(PARTICIPANTS!$A:$AE,MATCH(PICKS!$A24,PARTICIPANTS!$A:$A,0), MATCH(PICKS!T$1,PARTICIPANTS!$A$1:$AE$1,0))</f>
        <v>#N/A</v>
      </c>
      <c r="U24" s="36">
        <f>IFERROR(VLOOKUP(T24&amp;"-"&amp;T$1,RESULTS!$A:$D,4,FALSE),0)</f>
        <v>0</v>
      </c>
      <c r="V24" s="202"/>
      <c r="W24" s="163" t="e">
        <f>INDEX(PARTICIPANTS!$A:$AE,MATCH(PICKS!$A24,PARTICIPANTS!$A:$A,0), MATCH(PICKS!W$1,PARTICIPANTS!$A$1:$AE$1,0))</f>
        <v>#N/A</v>
      </c>
      <c r="X24" s="36">
        <f>IFERROR(VLOOKUP(W24&amp;"-"&amp;W$1,RESULTS!$A:$D,4,FALSE),0)</f>
        <v>0</v>
      </c>
      <c r="Y24" s="202"/>
      <c r="Z24" s="163" t="e">
        <f>INDEX(PARTICIPANTS!$A:$AE,MATCH(PICKS!$A24,PARTICIPANTS!$A:$A,0), MATCH(PICKS!Z$1,PARTICIPANTS!$A$1:$AE$1,0))</f>
        <v>#N/A</v>
      </c>
      <c r="AA24" s="36">
        <f>IFERROR(VLOOKUP(Z24&amp;"-"&amp;Z$1,RESULTS!$A:$D,4,FALSE),0)</f>
        <v>0</v>
      </c>
      <c r="AB24" s="202"/>
      <c r="AC24" s="163" t="e">
        <f>INDEX(PARTICIPANTS!$A:$AE,MATCH(PICKS!$A24,PARTICIPANTS!$A:$A,0), MATCH(PICKS!AC$1,PARTICIPANTS!$A$1:$AE$1,0))</f>
        <v>#N/A</v>
      </c>
      <c r="AD24" s="36">
        <f>IFERROR(VLOOKUP(AC24&amp;"-"&amp;AC$1,RESULTS!$A:$D,4,FALSE),0)</f>
        <v>0</v>
      </c>
      <c r="AE24" s="202"/>
      <c r="AF24" s="163" t="e">
        <f>INDEX(PARTICIPANTS!$A:$AE,MATCH(PICKS!$A24,PARTICIPANTS!$A:$A,0), MATCH(PICKS!AF$1,PARTICIPANTS!$A$1:$AE$1,0))</f>
        <v>#N/A</v>
      </c>
      <c r="AG24" s="36">
        <f>IFERROR(VLOOKUP(AF24&amp;"-"&amp;AF$1,RESULTS!$A:$D,4,FALSE),0)</f>
        <v>0</v>
      </c>
      <c r="AH24" s="202"/>
      <c r="AI24" s="163" t="e">
        <f>INDEX(PARTICIPANTS!$A:$AE,MATCH(PICKS!$A24,PARTICIPANTS!$A:$A,0), MATCH(PICKS!AI$1,PARTICIPANTS!$A$1:$AE$1,0))</f>
        <v>#N/A</v>
      </c>
      <c r="AJ24" s="36">
        <f>IFERROR(VLOOKUP(AI24&amp;"-"&amp;AI$1,RESULTS!$A:$D,4,FALSE),0)</f>
        <v>0</v>
      </c>
      <c r="AK24" s="202"/>
      <c r="AL24" s="163" t="e">
        <f>INDEX(PARTICIPANTS!$A:$AE,MATCH(PICKS!$A24,PARTICIPANTS!$A:$A,0), MATCH(PICKS!AL$1,PARTICIPANTS!$A$1:$AE$1,0))</f>
        <v>#N/A</v>
      </c>
      <c r="AM24" s="36">
        <f>IFERROR(VLOOKUP(AL24&amp;"-"&amp;AL$1,RESULTS!$A:$D,4,FALSE),0)</f>
        <v>0</v>
      </c>
      <c r="AN24" s="202"/>
      <c r="AO24" s="163" t="e">
        <f>INDEX(PARTICIPANTS!$A:$AE,MATCH(PICKS!$A24,PARTICIPANTS!$A:$A,0), MATCH(PICKS!AO$1,PARTICIPANTS!$A$1:$AE$1,0))</f>
        <v>#N/A</v>
      </c>
      <c r="AP24" s="36">
        <f>IFERROR(VLOOKUP(AO24&amp;"-"&amp;AO$1,RESULTS!$A:$D,4,FALSE),0)</f>
        <v>0</v>
      </c>
      <c r="AQ24" s="50"/>
      <c r="AR24" s="163" t="e">
        <f>INDEX(PARTICIPANTS!$A:$AE,MATCH(PICKS!$A24,PARTICIPANTS!$A:$A,0), MATCH(PICKS!AR$1,PARTICIPANTS!$A$1:$AE$1,0))</f>
        <v>#N/A</v>
      </c>
      <c r="AS24" s="36">
        <f>IFERROR(VLOOKUP(AR24&amp;"-"&amp;AR$1,RESULTS!$A:$D,4,FALSE),0)</f>
        <v>0</v>
      </c>
      <c r="AT24" s="50"/>
      <c r="AU24" s="163" t="e">
        <f>INDEX(PARTICIPANTS!$A:$AE,MATCH(PICKS!$A24,PARTICIPANTS!$A:$A,0), MATCH(PICKS!AU$1,PARTICIPANTS!$A$1:$AE$1,0))</f>
        <v>#N/A</v>
      </c>
      <c r="AV24" s="36">
        <f>IFERROR(VLOOKUP(AU24&amp;"-"&amp;AU$1,RESULTS!$A:$D,4,FALSE),0)</f>
        <v>0</v>
      </c>
      <c r="AW24" s="50"/>
      <c r="AX24" s="87">
        <f t="shared" si="3"/>
        <v>0</v>
      </c>
      <c r="AY24" s="163" t="e">
        <f>INDEX(PARTICIPANTS!$A:$AE,MATCH(PICKS!$A24,PARTICIPANTS!$A:$A,0), MATCH(PICKS!AY$1,PARTICIPANTS!$A$1:$AE$1,0))</f>
        <v>#N/A</v>
      </c>
      <c r="AZ24" s="36">
        <f>IFERROR(VLOOKUP(AY24&amp;"-"&amp;AY$1,RESULTS!$A:$D,4,FALSE),0)</f>
        <v>0</v>
      </c>
      <c r="BA24" s="50"/>
      <c r="BB24" s="163" t="e">
        <f>INDEX(PARTICIPANTS!$A:$AE,MATCH(PICKS!$A24,PARTICIPANTS!$A:$A,0), MATCH(PICKS!BB$1,PARTICIPANTS!$A$1:$AE$1,0))</f>
        <v>#N/A</v>
      </c>
      <c r="BC24" s="36">
        <f>IFERROR(VLOOKUP(BB24&amp;"-"&amp;BB$1,RESULTS!$A:$D,4,FALSE),0)</f>
        <v>0</v>
      </c>
      <c r="BD24" s="202"/>
      <c r="BE24" s="163" t="e">
        <f>INDEX(PARTICIPANTS!$A:$AE,MATCH(PICKS!$A24,PARTICIPANTS!$A:$A,0), MATCH(PICKS!BE$1,PARTICIPANTS!$A$1:$AE$1,0))</f>
        <v>#N/A</v>
      </c>
      <c r="BF24" s="36">
        <f>IFERROR(VLOOKUP(BE24&amp;"-"&amp;BE$1,RESULTS!$A:$D,4,FALSE),0)</f>
        <v>0</v>
      </c>
      <c r="BG24" s="64"/>
      <c r="BH24" s="163" t="e">
        <f>INDEX(PARTICIPANTS!$A:$AE,MATCH(PICKS!$A24,PARTICIPANTS!$A:$A,0), MATCH(PICKS!BH$1,PARTICIPANTS!$A$1:$AE$1,0))</f>
        <v>#N/A</v>
      </c>
      <c r="BI24" s="36">
        <f>IFERROR(VLOOKUP(BH24&amp;"-"&amp;BH$1,RESULTS!$A:$D,4,FALSE),0)</f>
        <v>0</v>
      </c>
      <c r="BJ24" s="202"/>
      <c r="BK24" s="27"/>
      <c r="BL24" s="22"/>
      <c r="BM24" s="163" t="e">
        <f>INDEX(PARTICIPANTS!$A:$AE,MATCH(PICKS!$A24,PARTICIPANTS!$A:$A,0), MATCH(PICKS!BM$1,PARTICIPANTS!$A$1:$AE$1,0))</f>
        <v>#N/A</v>
      </c>
      <c r="BN24" s="36">
        <f>IFERROR(VLOOKUP(BM24&amp;"-"&amp;BM$1,RESULTS!$A:$D,4,FALSE),0)</f>
        <v>0</v>
      </c>
      <c r="BO24" s="202"/>
      <c r="BP24" s="163" t="e">
        <f>INDEX(PARTICIPANTS!$A:$AE,MATCH(PICKS!$A24,PARTICIPANTS!$A:$A,0), MATCH(PICKS!BP$1,PARTICIPANTS!$A$1:$AE$1,0))</f>
        <v>#N/A</v>
      </c>
      <c r="BQ24" s="36">
        <f>IFERROR(VLOOKUP(BP24&amp;"-"&amp;BP$1,RESULTS!$A:$D,4,FALSE),0)</f>
        <v>0</v>
      </c>
      <c r="BR24" s="202"/>
      <c r="BS24" s="163" t="e">
        <f>INDEX(PARTICIPANTS!$A:$AE,MATCH(PICKS!$A24,PARTICIPANTS!$A:$A,0), MATCH(PICKS!BS$1,PARTICIPANTS!$A$1:$AE$1,0))</f>
        <v>#N/A</v>
      </c>
      <c r="BT24" s="36">
        <f>IFERROR(VLOOKUP(BS24&amp;"-"&amp;BS$1,RESULTS!$A:$D,4,FALSE),0)</f>
        <v>0</v>
      </c>
      <c r="BU24" s="202"/>
      <c r="BV24" s="163" t="e">
        <f>INDEX(PARTICIPANTS!$A:$AE,MATCH(PICKS!$A24,PARTICIPANTS!$A:$A,0), MATCH(PICKS!BV$1,PARTICIPANTS!$A$1:$AE$1,0))</f>
        <v>#N/A</v>
      </c>
      <c r="BW24" s="36">
        <f>IFERROR(VLOOKUP(BV24&amp;"-"&amp;BV$1,RESULTS!$A:$D,4,FALSE),0)</f>
        <v>0</v>
      </c>
      <c r="BX24" s="202"/>
      <c r="BY24" s="163" t="e">
        <f>INDEX(PARTICIPANTS!$A:$AE,MATCH(PICKS!$A24,PARTICIPANTS!$A:$A,0), MATCH(PICKS!BY$1,PARTICIPANTS!$A$1:$AE$1,0))</f>
        <v>#N/A</v>
      </c>
      <c r="BZ24" s="36">
        <f>IFERROR(VLOOKUP(BY24&amp;"-"&amp;BY$1,RESULTS!$A:$D,4,FALSE),0)</f>
        <v>0</v>
      </c>
      <c r="CA24" s="64"/>
      <c r="CB24" s="163" t="e">
        <f>INDEX(PARTICIPANTS!$A:$AE,MATCH(PICKS!$A24,PARTICIPANTS!$A:$A,0), MATCH(PICKS!CB$1,PARTICIPANTS!$A$1:$AE$1,0))</f>
        <v>#N/A</v>
      </c>
      <c r="CC24" s="36">
        <f>IFERROR(VLOOKUP(CB24&amp;"-"&amp;CB$1,RESULTS!$A:$D,4,FALSE),0)</f>
        <v>0</v>
      </c>
      <c r="CD24" s="50"/>
      <c r="CE24" s="163" t="e">
        <f>INDEX(PARTICIPANTS!$A:$AE,MATCH(PICKS!$A24,PARTICIPANTS!$A:$A,0), MATCH(PICKS!CE$1,PARTICIPANTS!$A$1:$AE$1,0))</f>
        <v>#N/A</v>
      </c>
      <c r="CF24" s="36">
        <f>IFERROR(VLOOKUP(CE24&amp;"-"&amp;CE$1,RESULTS!$A:$D,4,FALSE),0)</f>
        <v>0</v>
      </c>
      <c r="CG24" s="64"/>
      <c r="CH24" s="163" t="e">
        <f>INDEX(PARTICIPANTS!$A:$AE,MATCH(PICKS!$A24,PARTICIPANTS!$A:$A,0), MATCH(PICKS!CH$1,PARTICIPANTS!$A$1:$AE$1,0))</f>
        <v>#N/A</v>
      </c>
      <c r="CI24" s="36">
        <f>IFERROR(VLOOKUP(CH24&amp;"-"&amp;CH$1,RESULTS!$A:$D,4,FALSE),0)</f>
        <v>0</v>
      </c>
      <c r="CJ24" s="236"/>
      <c r="CK24" s="163" t="e">
        <f>INDEX(PARTICIPANTS!$A:$AE,MATCH(PICKS!$A24,PARTICIPANTS!$A:$A,0), MATCH(PICKS!CK$1,PARTICIPANTS!$A$1:$AE$1,0))</f>
        <v>#N/A</v>
      </c>
      <c r="CL24" s="36">
        <f>IFERROR(VLOOKUP(CK24&amp;"-"&amp;CK$1,RESULTS!$A:$D,4,FALSE),0)</f>
        <v>0</v>
      </c>
      <c r="CM24" s="23" t="s">
        <v>25</v>
      </c>
      <c r="CN24" s="84"/>
      <c r="CO24" s="163" t="e">
        <f>INDEX(PARTICIPANTS!$A:$AE,MATCH(PICKS!$A24,PARTICIPANTS!$A:$A,0), MATCH(PICKS!CO$1,PARTICIPANTS!$A$1:$AE$1,0))</f>
        <v>#N/A</v>
      </c>
      <c r="CP24" s="36">
        <f>IFERROR(VLOOKUP(CO24&amp;"-"&amp;CO$1,RESULTS!$A:$D,4,FALSE),0)</f>
        <v>0</v>
      </c>
      <c r="CQ24" s="73"/>
      <c r="CR24" s="163" t="e">
        <f>INDEX(PARTICIPANTS!$A:$AE,MATCH(PICKS!$A24,PARTICIPANTS!$A:$A,0), MATCH(PICKS!CR$1,PARTICIPANTS!$A$1:$AE$1,0))</f>
        <v>#N/A</v>
      </c>
      <c r="CS24" s="36">
        <f>IFERROR(VLOOKUP(CR24&amp;"-"&amp;CR$1,RESULTS!$A:$D,4,FALSE),0)</f>
        <v>0</v>
      </c>
      <c r="CT24" s="88">
        <f t="shared" si="0"/>
        <v>0</v>
      </c>
      <c r="CU24" s="102"/>
      <c r="CV24" s="103">
        <f t="shared" si="1"/>
        <v>0</v>
      </c>
      <c r="CW24" s="56"/>
    </row>
    <row r="25" spans="1:101" ht="18" customHeight="1">
      <c r="A25" s="35" t="str">
        <f>IF(ISBLANK(PARTICIPANTS!A20),"", PARTICIPANTS!A20)</f>
        <v/>
      </c>
      <c r="B25" s="46"/>
      <c r="C25" s="41">
        <f t="shared" si="2"/>
        <v>0</v>
      </c>
      <c r="D25" s="62"/>
      <c r="E25" s="163" t="e">
        <f>INDEX(PARTICIPANTS!$A:$AE,MATCH(PICKS!$A25,PARTICIPANTS!$A:$A,0), MATCH(PICKS!E$1,PARTICIPANTS!$A$1:$AE$1,0))</f>
        <v>#N/A</v>
      </c>
      <c r="F25" s="36">
        <f>IFERROR(VLOOKUP(E25&amp;"-"&amp;E$1,RESULTS!$A:$D,4,FALSE),0)</f>
        <v>0</v>
      </c>
      <c r="G25" s="202"/>
      <c r="H25" s="163" t="e">
        <f>INDEX(PARTICIPANTS!$A:$AE,MATCH(PICKS!$A25,PARTICIPANTS!$A:$A,0), MATCH(PICKS!H$1,PARTICIPANTS!$A$1:$AE$1,0))</f>
        <v>#N/A</v>
      </c>
      <c r="I25" s="36">
        <f>IFERROR(VLOOKUP(H25&amp;"-"&amp;H$1,RESULTS!$A:$D,4,FALSE),0)</f>
        <v>0</v>
      </c>
      <c r="J25" s="202"/>
      <c r="K25" s="163" t="e">
        <f>INDEX(PARTICIPANTS!$A:$AE,MATCH(PICKS!$A25,PARTICIPANTS!$A:$A,0), MATCH(PICKS!K$1,PARTICIPANTS!$A$1:$AE$1,0))</f>
        <v>#N/A</v>
      </c>
      <c r="L25" s="36">
        <f>IFERROR(VLOOKUP(K25&amp;"-"&amp;K$1,RESULTS!$A:$D,4,FALSE),0)</f>
        <v>0</v>
      </c>
      <c r="M25" s="64"/>
      <c r="N25" s="163" t="e">
        <f>INDEX(PARTICIPANTS!$A:$AE,MATCH(PICKS!$A25,PARTICIPANTS!$A:$A,0), MATCH(PICKS!N$1,PARTICIPANTS!$A$1:$AE$1,0))</f>
        <v>#N/A</v>
      </c>
      <c r="O25" s="36">
        <f>IFERROR(VLOOKUP(N25&amp;"-"&amp;N$1,RESULTS!$A:$D,4,FALSE),0)</f>
        <v>0</v>
      </c>
      <c r="P25" s="202"/>
      <c r="Q25" s="163" t="e">
        <f>INDEX(PARTICIPANTS!$A:$AE,MATCH(PICKS!$A25,PARTICIPANTS!$A:$A,0), MATCH(PICKS!Q$1,PARTICIPANTS!$A$1:$AE$1,0))</f>
        <v>#N/A</v>
      </c>
      <c r="R25" s="36">
        <f>IFERROR(VLOOKUP(Q25&amp;"-"&amp;Q$1,RESULTS!$A:$D,4,FALSE),0)</f>
        <v>0</v>
      </c>
      <c r="S25" s="50"/>
      <c r="T25" s="163" t="e">
        <f>INDEX(PARTICIPANTS!$A:$AE,MATCH(PICKS!$A25,PARTICIPANTS!$A:$A,0), MATCH(PICKS!T$1,PARTICIPANTS!$A$1:$AE$1,0))</f>
        <v>#N/A</v>
      </c>
      <c r="U25" s="36">
        <f>IFERROR(VLOOKUP(T25&amp;"-"&amp;T$1,RESULTS!$A:$D,4,FALSE),0)</f>
        <v>0</v>
      </c>
      <c r="V25" s="202"/>
      <c r="W25" s="163" t="e">
        <f>INDEX(PARTICIPANTS!$A:$AE,MATCH(PICKS!$A25,PARTICIPANTS!$A:$A,0), MATCH(PICKS!W$1,PARTICIPANTS!$A$1:$AE$1,0))</f>
        <v>#N/A</v>
      </c>
      <c r="X25" s="36">
        <f>IFERROR(VLOOKUP(W25&amp;"-"&amp;W$1,RESULTS!$A:$D,4,FALSE),0)</f>
        <v>0</v>
      </c>
      <c r="Y25" s="202"/>
      <c r="Z25" s="163" t="e">
        <f>INDEX(PARTICIPANTS!$A:$AE,MATCH(PICKS!$A25,PARTICIPANTS!$A:$A,0), MATCH(PICKS!Z$1,PARTICIPANTS!$A$1:$AE$1,0))</f>
        <v>#N/A</v>
      </c>
      <c r="AA25" s="36">
        <f>IFERROR(VLOOKUP(Z25&amp;"-"&amp;Z$1,RESULTS!$A:$D,4,FALSE),0)</f>
        <v>0</v>
      </c>
      <c r="AB25" s="202"/>
      <c r="AC25" s="163" t="e">
        <f>INDEX(PARTICIPANTS!$A:$AE,MATCH(PICKS!$A25,PARTICIPANTS!$A:$A,0), MATCH(PICKS!AC$1,PARTICIPANTS!$A$1:$AE$1,0))</f>
        <v>#N/A</v>
      </c>
      <c r="AD25" s="36">
        <f>IFERROR(VLOOKUP(AC25&amp;"-"&amp;AC$1,RESULTS!$A:$D,4,FALSE),0)</f>
        <v>0</v>
      </c>
      <c r="AE25" s="202"/>
      <c r="AF25" s="163" t="e">
        <f>INDEX(PARTICIPANTS!$A:$AE,MATCH(PICKS!$A25,PARTICIPANTS!$A:$A,0), MATCH(PICKS!AF$1,PARTICIPANTS!$A$1:$AE$1,0))</f>
        <v>#N/A</v>
      </c>
      <c r="AG25" s="36">
        <f>IFERROR(VLOOKUP(AF25&amp;"-"&amp;AF$1,RESULTS!$A:$D,4,FALSE),0)</f>
        <v>0</v>
      </c>
      <c r="AH25" s="202"/>
      <c r="AI25" s="163" t="e">
        <f>INDEX(PARTICIPANTS!$A:$AE,MATCH(PICKS!$A25,PARTICIPANTS!$A:$A,0), MATCH(PICKS!AI$1,PARTICIPANTS!$A$1:$AE$1,0))</f>
        <v>#N/A</v>
      </c>
      <c r="AJ25" s="36">
        <f>IFERROR(VLOOKUP(AI25&amp;"-"&amp;AI$1,RESULTS!$A:$D,4,FALSE),0)</f>
        <v>0</v>
      </c>
      <c r="AK25" s="202"/>
      <c r="AL25" s="163" t="e">
        <f>INDEX(PARTICIPANTS!$A:$AE,MATCH(PICKS!$A25,PARTICIPANTS!$A:$A,0), MATCH(PICKS!AL$1,PARTICIPANTS!$A$1:$AE$1,0))</f>
        <v>#N/A</v>
      </c>
      <c r="AM25" s="36">
        <f>IFERROR(VLOOKUP(AL25&amp;"-"&amp;AL$1,RESULTS!$A:$D,4,FALSE),0)</f>
        <v>0</v>
      </c>
      <c r="AN25" s="202"/>
      <c r="AO25" s="163" t="e">
        <f>INDEX(PARTICIPANTS!$A:$AE,MATCH(PICKS!$A25,PARTICIPANTS!$A:$A,0), MATCH(PICKS!AO$1,PARTICIPANTS!$A$1:$AE$1,0))</f>
        <v>#N/A</v>
      </c>
      <c r="AP25" s="36">
        <f>IFERROR(VLOOKUP(AO25&amp;"-"&amp;AO$1,RESULTS!$A:$D,4,FALSE),0)</f>
        <v>0</v>
      </c>
      <c r="AQ25" s="50"/>
      <c r="AR25" s="163" t="e">
        <f>INDEX(PARTICIPANTS!$A:$AE,MATCH(PICKS!$A25,PARTICIPANTS!$A:$A,0), MATCH(PICKS!AR$1,PARTICIPANTS!$A$1:$AE$1,0))</f>
        <v>#N/A</v>
      </c>
      <c r="AS25" s="36">
        <f>IFERROR(VLOOKUP(AR25&amp;"-"&amp;AR$1,RESULTS!$A:$D,4,FALSE),0)</f>
        <v>0</v>
      </c>
      <c r="AT25" s="50"/>
      <c r="AU25" s="163" t="e">
        <f>INDEX(PARTICIPANTS!$A:$AE,MATCH(PICKS!$A25,PARTICIPANTS!$A:$A,0), MATCH(PICKS!AU$1,PARTICIPANTS!$A$1:$AE$1,0))</f>
        <v>#N/A</v>
      </c>
      <c r="AV25" s="36">
        <f>IFERROR(VLOOKUP(AU25&amp;"-"&amp;AU$1,RESULTS!$A:$D,4,FALSE),0)</f>
        <v>0</v>
      </c>
      <c r="AW25" s="50"/>
      <c r="AX25" s="87">
        <f t="shared" si="3"/>
        <v>0</v>
      </c>
      <c r="AY25" s="163" t="e">
        <f>INDEX(PARTICIPANTS!$A:$AE,MATCH(PICKS!$A25,PARTICIPANTS!$A:$A,0), MATCH(PICKS!AY$1,PARTICIPANTS!$A$1:$AE$1,0))</f>
        <v>#N/A</v>
      </c>
      <c r="AZ25" s="36">
        <f>IFERROR(VLOOKUP(AY25&amp;"-"&amp;AY$1,RESULTS!$A:$D,4,FALSE),0)</f>
        <v>0</v>
      </c>
      <c r="BA25" s="50"/>
      <c r="BB25" s="163" t="e">
        <f>INDEX(PARTICIPANTS!$A:$AE,MATCH(PICKS!$A25,PARTICIPANTS!$A:$A,0), MATCH(PICKS!BB$1,PARTICIPANTS!$A$1:$AE$1,0))</f>
        <v>#N/A</v>
      </c>
      <c r="BC25" s="36">
        <f>IFERROR(VLOOKUP(BB25&amp;"-"&amp;BB$1,RESULTS!$A:$D,4,FALSE),0)</f>
        <v>0</v>
      </c>
      <c r="BD25" s="202"/>
      <c r="BE25" s="163" t="e">
        <f>INDEX(PARTICIPANTS!$A:$AE,MATCH(PICKS!$A25,PARTICIPANTS!$A:$A,0), MATCH(PICKS!BE$1,PARTICIPANTS!$A$1:$AE$1,0))</f>
        <v>#N/A</v>
      </c>
      <c r="BF25" s="36">
        <f>IFERROR(VLOOKUP(BE25&amp;"-"&amp;BE$1,RESULTS!$A:$D,4,FALSE),0)</f>
        <v>0</v>
      </c>
      <c r="BG25" s="64"/>
      <c r="BH25" s="163" t="e">
        <f>INDEX(PARTICIPANTS!$A:$AE,MATCH(PICKS!$A25,PARTICIPANTS!$A:$A,0), MATCH(PICKS!BH$1,PARTICIPANTS!$A$1:$AE$1,0))</f>
        <v>#N/A</v>
      </c>
      <c r="BI25" s="36">
        <f>IFERROR(VLOOKUP(BH25&amp;"-"&amp;BH$1,RESULTS!$A:$D,4,FALSE),0)</f>
        <v>0</v>
      </c>
      <c r="BJ25" s="202"/>
      <c r="BK25" s="27"/>
      <c r="BL25" s="22"/>
      <c r="BM25" s="163" t="e">
        <f>INDEX(PARTICIPANTS!$A:$AE,MATCH(PICKS!$A25,PARTICIPANTS!$A:$A,0), MATCH(PICKS!BM$1,PARTICIPANTS!$A$1:$AE$1,0))</f>
        <v>#N/A</v>
      </c>
      <c r="BN25" s="36">
        <f>IFERROR(VLOOKUP(BM25&amp;"-"&amp;BM$1,RESULTS!$A:$D,4,FALSE),0)</f>
        <v>0</v>
      </c>
      <c r="BO25" s="202"/>
      <c r="BP25" s="163" t="e">
        <f>INDEX(PARTICIPANTS!$A:$AE,MATCH(PICKS!$A25,PARTICIPANTS!$A:$A,0), MATCH(PICKS!BP$1,PARTICIPANTS!$A$1:$AE$1,0))</f>
        <v>#N/A</v>
      </c>
      <c r="BQ25" s="36">
        <f>IFERROR(VLOOKUP(BP25&amp;"-"&amp;BP$1,RESULTS!$A:$D,4,FALSE),0)</f>
        <v>0</v>
      </c>
      <c r="BR25" s="202"/>
      <c r="BS25" s="163" t="e">
        <f>INDEX(PARTICIPANTS!$A:$AE,MATCH(PICKS!$A25,PARTICIPANTS!$A:$A,0), MATCH(PICKS!BS$1,PARTICIPANTS!$A$1:$AE$1,0))</f>
        <v>#N/A</v>
      </c>
      <c r="BT25" s="36">
        <f>IFERROR(VLOOKUP(BS25&amp;"-"&amp;BS$1,RESULTS!$A:$D,4,FALSE),0)</f>
        <v>0</v>
      </c>
      <c r="BU25" s="202"/>
      <c r="BV25" s="163" t="e">
        <f>INDEX(PARTICIPANTS!$A:$AE,MATCH(PICKS!$A25,PARTICIPANTS!$A:$A,0), MATCH(PICKS!BV$1,PARTICIPANTS!$A$1:$AE$1,0))</f>
        <v>#N/A</v>
      </c>
      <c r="BW25" s="36">
        <f>IFERROR(VLOOKUP(BV25&amp;"-"&amp;BV$1,RESULTS!$A:$D,4,FALSE),0)</f>
        <v>0</v>
      </c>
      <c r="BX25" s="202"/>
      <c r="BY25" s="163" t="e">
        <f>INDEX(PARTICIPANTS!$A:$AE,MATCH(PICKS!$A25,PARTICIPANTS!$A:$A,0), MATCH(PICKS!BY$1,PARTICIPANTS!$A$1:$AE$1,0))</f>
        <v>#N/A</v>
      </c>
      <c r="BZ25" s="36">
        <f>IFERROR(VLOOKUP(BY25&amp;"-"&amp;BY$1,RESULTS!$A:$D,4,FALSE),0)</f>
        <v>0</v>
      </c>
      <c r="CA25" s="64"/>
      <c r="CB25" s="163" t="e">
        <f>INDEX(PARTICIPANTS!$A:$AE,MATCH(PICKS!$A25,PARTICIPANTS!$A:$A,0), MATCH(PICKS!CB$1,PARTICIPANTS!$A$1:$AE$1,0))</f>
        <v>#N/A</v>
      </c>
      <c r="CC25" s="36">
        <f>IFERROR(VLOOKUP(CB25&amp;"-"&amp;CB$1,RESULTS!$A:$D,4,FALSE),0)</f>
        <v>0</v>
      </c>
      <c r="CD25" s="50"/>
      <c r="CE25" s="163" t="e">
        <f>INDEX(PARTICIPANTS!$A:$AE,MATCH(PICKS!$A25,PARTICIPANTS!$A:$A,0), MATCH(PICKS!CE$1,PARTICIPANTS!$A$1:$AE$1,0))</f>
        <v>#N/A</v>
      </c>
      <c r="CF25" s="36">
        <f>IFERROR(VLOOKUP(CE25&amp;"-"&amp;CE$1,RESULTS!$A:$D,4,FALSE),0)</f>
        <v>0</v>
      </c>
      <c r="CG25" s="64"/>
      <c r="CH25" s="163" t="e">
        <f>INDEX(PARTICIPANTS!$A:$AE,MATCH(PICKS!$A25,PARTICIPANTS!$A:$A,0), MATCH(PICKS!CH$1,PARTICIPANTS!$A$1:$AE$1,0))</f>
        <v>#N/A</v>
      </c>
      <c r="CI25" s="36">
        <f>IFERROR(VLOOKUP(CH25&amp;"-"&amp;CH$1,RESULTS!$A:$D,4,FALSE),0)</f>
        <v>0</v>
      </c>
      <c r="CJ25" s="236"/>
      <c r="CK25" s="163" t="e">
        <f>INDEX(PARTICIPANTS!$A:$AE,MATCH(PICKS!$A25,PARTICIPANTS!$A:$A,0), MATCH(PICKS!CK$1,PARTICIPANTS!$A$1:$AE$1,0))</f>
        <v>#N/A</v>
      </c>
      <c r="CL25" s="36">
        <f>IFERROR(VLOOKUP(CK25&amp;"-"&amp;CK$1,RESULTS!$A:$D,4,FALSE),0)</f>
        <v>0</v>
      </c>
      <c r="CM25" s="29" t="s">
        <v>37</v>
      </c>
      <c r="CN25" s="84"/>
      <c r="CO25" s="163" t="e">
        <f>INDEX(PARTICIPANTS!$A:$AE,MATCH(PICKS!$A25,PARTICIPANTS!$A:$A,0), MATCH(PICKS!CO$1,PARTICIPANTS!$A$1:$AE$1,0))</f>
        <v>#N/A</v>
      </c>
      <c r="CP25" s="36">
        <f>IFERROR(VLOOKUP(CO25&amp;"-"&amp;CO$1,RESULTS!$A:$D,4,FALSE),0)</f>
        <v>0</v>
      </c>
      <c r="CQ25" s="73"/>
      <c r="CR25" s="163" t="e">
        <f>INDEX(PARTICIPANTS!$A:$AE,MATCH(PICKS!$A25,PARTICIPANTS!$A:$A,0), MATCH(PICKS!CR$1,PARTICIPANTS!$A$1:$AE$1,0))</f>
        <v>#N/A</v>
      </c>
      <c r="CS25" s="36">
        <f>IFERROR(VLOOKUP(CR25&amp;"-"&amp;CR$1,RESULTS!$A:$D,4,FALSE),0)</f>
        <v>0</v>
      </c>
      <c r="CT25" s="88">
        <f t="shared" si="0"/>
        <v>0</v>
      </c>
      <c r="CU25" s="102"/>
      <c r="CV25" s="103">
        <f t="shared" si="1"/>
        <v>0</v>
      </c>
      <c r="CW25" s="56"/>
    </row>
    <row r="26" spans="1:101" ht="18" customHeight="1">
      <c r="A26" s="35" t="str">
        <f>IF(ISBLANK(PARTICIPANTS!A21),"", PARTICIPANTS!A21)</f>
        <v/>
      </c>
      <c r="B26" s="46"/>
      <c r="C26" s="41">
        <f t="shared" si="2"/>
        <v>0</v>
      </c>
      <c r="D26" s="62"/>
      <c r="E26" s="163" t="e">
        <f>INDEX(PARTICIPANTS!$A:$AE,MATCH(PICKS!$A26,PARTICIPANTS!$A:$A,0), MATCH(PICKS!E$1,PARTICIPANTS!$A$1:$AE$1,0))</f>
        <v>#N/A</v>
      </c>
      <c r="F26" s="36">
        <f>IFERROR(VLOOKUP(E26&amp;"-"&amp;E$1,RESULTS!$A:$D,4,FALSE),0)</f>
        <v>0</v>
      </c>
      <c r="G26" s="202"/>
      <c r="H26" s="163" t="e">
        <f>INDEX(PARTICIPANTS!$A:$AE,MATCH(PICKS!$A26,PARTICIPANTS!$A:$A,0), MATCH(PICKS!H$1,PARTICIPANTS!$A$1:$AE$1,0))</f>
        <v>#N/A</v>
      </c>
      <c r="I26" s="36">
        <f>IFERROR(VLOOKUP(H26&amp;"-"&amp;H$1,RESULTS!$A:$D,4,FALSE),0)</f>
        <v>0</v>
      </c>
      <c r="J26" s="202"/>
      <c r="K26" s="163" t="e">
        <f>INDEX(PARTICIPANTS!$A:$AE,MATCH(PICKS!$A26,PARTICIPANTS!$A:$A,0), MATCH(PICKS!K$1,PARTICIPANTS!$A$1:$AE$1,0))</f>
        <v>#N/A</v>
      </c>
      <c r="L26" s="36">
        <f>IFERROR(VLOOKUP(K26&amp;"-"&amp;K$1,RESULTS!$A:$D,4,FALSE),0)</f>
        <v>0</v>
      </c>
      <c r="M26" s="64"/>
      <c r="N26" s="163" t="e">
        <f>INDEX(PARTICIPANTS!$A:$AE,MATCH(PICKS!$A26,PARTICIPANTS!$A:$A,0), MATCH(PICKS!N$1,PARTICIPANTS!$A$1:$AE$1,0))</f>
        <v>#N/A</v>
      </c>
      <c r="O26" s="36">
        <f>IFERROR(VLOOKUP(N26&amp;"-"&amp;N$1,RESULTS!$A:$D,4,FALSE),0)</f>
        <v>0</v>
      </c>
      <c r="P26" s="202"/>
      <c r="Q26" s="163" t="e">
        <f>INDEX(PARTICIPANTS!$A:$AE,MATCH(PICKS!$A26,PARTICIPANTS!$A:$A,0), MATCH(PICKS!Q$1,PARTICIPANTS!$A$1:$AE$1,0))</f>
        <v>#N/A</v>
      </c>
      <c r="R26" s="36">
        <f>IFERROR(VLOOKUP(Q26&amp;"-"&amp;Q$1,RESULTS!$A:$D,4,FALSE),0)</f>
        <v>0</v>
      </c>
      <c r="S26" s="50"/>
      <c r="T26" s="163" t="e">
        <f>INDEX(PARTICIPANTS!$A:$AE,MATCH(PICKS!$A26,PARTICIPANTS!$A:$A,0), MATCH(PICKS!T$1,PARTICIPANTS!$A$1:$AE$1,0))</f>
        <v>#N/A</v>
      </c>
      <c r="U26" s="36">
        <f>IFERROR(VLOOKUP(T26&amp;"-"&amp;T$1,RESULTS!$A:$D,4,FALSE),0)</f>
        <v>0</v>
      </c>
      <c r="V26" s="57"/>
      <c r="W26" s="163" t="e">
        <f>INDEX(PARTICIPANTS!$A:$AE,MATCH(PICKS!$A26,PARTICIPANTS!$A:$A,0), MATCH(PICKS!W$1,PARTICIPANTS!$A$1:$AE$1,0))</f>
        <v>#N/A</v>
      </c>
      <c r="X26" s="36">
        <f>IFERROR(VLOOKUP(W26&amp;"-"&amp;W$1,RESULTS!$A:$D,4,FALSE),0)</f>
        <v>0</v>
      </c>
      <c r="Y26" s="202"/>
      <c r="Z26" s="163" t="e">
        <f>INDEX(PARTICIPANTS!$A:$AE,MATCH(PICKS!$A26,PARTICIPANTS!$A:$A,0), MATCH(PICKS!Z$1,PARTICIPANTS!$A$1:$AE$1,0))</f>
        <v>#N/A</v>
      </c>
      <c r="AA26" s="36">
        <f>IFERROR(VLOOKUP(Z26&amp;"-"&amp;Z$1,RESULTS!$A:$D,4,FALSE),0)</f>
        <v>0</v>
      </c>
      <c r="AB26" s="202"/>
      <c r="AC26" s="163" t="e">
        <f>INDEX(PARTICIPANTS!$A:$AE,MATCH(PICKS!$A26,PARTICIPANTS!$A:$A,0), MATCH(PICKS!AC$1,PARTICIPANTS!$A$1:$AE$1,0))</f>
        <v>#N/A</v>
      </c>
      <c r="AD26" s="36">
        <f>IFERROR(VLOOKUP(AC26&amp;"-"&amp;AC$1,RESULTS!$A:$D,4,FALSE),0)</f>
        <v>0</v>
      </c>
      <c r="AE26" s="202"/>
      <c r="AF26" s="163" t="e">
        <f>INDEX(PARTICIPANTS!$A:$AE,MATCH(PICKS!$A26,PARTICIPANTS!$A:$A,0), MATCH(PICKS!AF$1,PARTICIPANTS!$A$1:$AE$1,0))</f>
        <v>#N/A</v>
      </c>
      <c r="AG26" s="36">
        <f>IFERROR(VLOOKUP(AF26&amp;"-"&amp;AF$1,RESULTS!$A:$D,4,FALSE),0)</f>
        <v>0</v>
      </c>
      <c r="AH26" s="202"/>
      <c r="AI26" s="163" t="e">
        <f>INDEX(PARTICIPANTS!$A:$AE,MATCH(PICKS!$A26,PARTICIPANTS!$A:$A,0), MATCH(PICKS!AI$1,PARTICIPANTS!$A$1:$AE$1,0))</f>
        <v>#N/A</v>
      </c>
      <c r="AJ26" s="36">
        <f>IFERROR(VLOOKUP(AI26&amp;"-"&amp;AI$1,RESULTS!$A:$D,4,FALSE),0)</f>
        <v>0</v>
      </c>
      <c r="AK26" s="202"/>
      <c r="AL26" s="163" t="e">
        <f>INDEX(PARTICIPANTS!$A:$AE,MATCH(PICKS!$A26,PARTICIPANTS!$A:$A,0), MATCH(PICKS!AL$1,PARTICIPANTS!$A$1:$AE$1,0))</f>
        <v>#N/A</v>
      </c>
      <c r="AM26" s="36">
        <f>IFERROR(VLOOKUP(AL26&amp;"-"&amp;AL$1,RESULTS!$A:$D,4,FALSE),0)</f>
        <v>0</v>
      </c>
      <c r="AN26" s="202"/>
      <c r="AO26" s="163" t="e">
        <f>INDEX(PARTICIPANTS!$A:$AE,MATCH(PICKS!$A26,PARTICIPANTS!$A:$A,0), MATCH(PICKS!AO$1,PARTICIPANTS!$A$1:$AE$1,0))</f>
        <v>#N/A</v>
      </c>
      <c r="AP26" s="36">
        <f>IFERROR(VLOOKUP(AO26&amp;"-"&amp;AO$1,RESULTS!$A:$D,4,FALSE),0)</f>
        <v>0</v>
      </c>
      <c r="AQ26" s="57"/>
      <c r="AR26" s="163" t="e">
        <f>INDEX(PARTICIPANTS!$A:$AE,MATCH(PICKS!$A26,PARTICIPANTS!$A:$A,0), MATCH(PICKS!AR$1,PARTICIPANTS!$A$1:$AE$1,0))</f>
        <v>#N/A</v>
      </c>
      <c r="AS26" s="36">
        <f>IFERROR(VLOOKUP(AR26&amp;"-"&amp;AR$1,RESULTS!$A:$D,4,FALSE),0)</f>
        <v>0</v>
      </c>
      <c r="AT26" s="57"/>
      <c r="AU26" s="163" t="e">
        <f>INDEX(PARTICIPANTS!$A:$AE,MATCH(PICKS!$A26,PARTICIPANTS!$A:$A,0), MATCH(PICKS!AU$1,PARTICIPANTS!$A$1:$AE$1,0))</f>
        <v>#N/A</v>
      </c>
      <c r="AV26" s="36">
        <f>IFERROR(VLOOKUP(AU26&amp;"-"&amp;AU$1,RESULTS!$A:$D,4,FALSE),0)</f>
        <v>0</v>
      </c>
      <c r="AW26" s="57"/>
      <c r="AX26" s="87">
        <f t="shared" si="3"/>
        <v>0</v>
      </c>
      <c r="AY26" s="163" t="e">
        <f>INDEX(PARTICIPANTS!$A:$AE,MATCH(PICKS!$A26,PARTICIPANTS!$A:$A,0), MATCH(PICKS!AY$1,PARTICIPANTS!$A$1:$AE$1,0))</f>
        <v>#N/A</v>
      </c>
      <c r="AZ26" s="36">
        <f>IFERROR(VLOOKUP(AY26&amp;"-"&amp;AY$1,RESULTS!$A:$D,4,FALSE),0)</f>
        <v>0</v>
      </c>
      <c r="BA26" s="57"/>
      <c r="BB26" s="163" t="e">
        <f>INDEX(PARTICIPANTS!$A:$AE,MATCH(PICKS!$A26,PARTICIPANTS!$A:$A,0), MATCH(PICKS!BB$1,PARTICIPANTS!$A$1:$AE$1,0))</f>
        <v>#N/A</v>
      </c>
      <c r="BC26" s="36">
        <f>IFERROR(VLOOKUP(BB26&amp;"-"&amp;BB$1,RESULTS!$A:$D,4,FALSE),0)</f>
        <v>0</v>
      </c>
      <c r="BD26" s="202"/>
      <c r="BE26" s="163" t="e">
        <f>INDEX(PARTICIPANTS!$A:$AE,MATCH(PICKS!$A26,PARTICIPANTS!$A:$A,0), MATCH(PICKS!BE$1,PARTICIPANTS!$A$1:$AE$1,0))</f>
        <v>#N/A</v>
      </c>
      <c r="BF26" s="36">
        <f>IFERROR(VLOOKUP(BE26&amp;"-"&amp;BE$1,RESULTS!$A:$D,4,FALSE),0)</f>
        <v>0</v>
      </c>
      <c r="BG26" s="64"/>
      <c r="BH26" s="163" t="e">
        <f>INDEX(PARTICIPANTS!$A:$AE,MATCH(PICKS!$A26,PARTICIPANTS!$A:$A,0), MATCH(PICKS!BH$1,PARTICIPANTS!$A$1:$AE$1,0))</f>
        <v>#N/A</v>
      </c>
      <c r="BI26" s="36">
        <f>IFERROR(VLOOKUP(BH26&amp;"-"&amp;BH$1,RESULTS!$A:$D,4,FALSE),0)</f>
        <v>0</v>
      </c>
      <c r="BJ26" s="202"/>
      <c r="BK26" s="21"/>
      <c r="BL26" s="22"/>
      <c r="BM26" s="163" t="e">
        <f>INDEX(PARTICIPANTS!$A:$AE,MATCH(PICKS!$A26,PARTICIPANTS!$A:$A,0), MATCH(PICKS!BM$1,PARTICIPANTS!$A$1:$AE$1,0))</f>
        <v>#N/A</v>
      </c>
      <c r="BN26" s="36">
        <f>IFERROR(VLOOKUP(BM26&amp;"-"&amp;BM$1,RESULTS!$A:$D,4,FALSE),0)</f>
        <v>0</v>
      </c>
      <c r="BO26" s="202"/>
      <c r="BP26" s="163" t="e">
        <f>INDEX(PARTICIPANTS!$A:$AE,MATCH(PICKS!$A26,PARTICIPANTS!$A:$A,0), MATCH(PICKS!BP$1,PARTICIPANTS!$A$1:$AE$1,0))</f>
        <v>#N/A</v>
      </c>
      <c r="BQ26" s="36">
        <f>IFERROR(VLOOKUP(BP26&amp;"-"&amp;BP$1,RESULTS!$A:$D,4,FALSE),0)</f>
        <v>0</v>
      </c>
      <c r="BR26" s="202"/>
      <c r="BS26" s="163" t="e">
        <f>INDEX(PARTICIPANTS!$A:$AE,MATCH(PICKS!$A26,PARTICIPANTS!$A:$A,0), MATCH(PICKS!BS$1,PARTICIPANTS!$A$1:$AE$1,0))</f>
        <v>#N/A</v>
      </c>
      <c r="BT26" s="36">
        <f>IFERROR(VLOOKUP(BS26&amp;"-"&amp;BS$1,RESULTS!$A:$D,4,FALSE),0)</f>
        <v>0</v>
      </c>
      <c r="BU26" s="202"/>
      <c r="BV26" s="163" t="e">
        <f>INDEX(PARTICIPANTS!$A:$AE,MATCH(PICKS!$A26,PARTICIPANTS!$A:$A,0), MATCH(PICKS!BV$1,PARTICIPANTS!$A$1:$AE$1,0))</f>
        <v>#N/A</v>
      </c>
      <c r="BW26" s="36">
        <f>IFERROR(VLOOKUP(BV26&amp;"-"&amp;BV$1,RESULTS!$A:$D,4,FALSE),0)</f>
        <v>0</v>
      </c>
      <c r="BX26" s="202"/>
      <c r="BY26" s="163" t="e">
        <f>INDEX(PARTICIPANTS!$A:$AE,MATCH(PICKS!$A26,PARTICIPANTS!$A:$A,0), MATCH(PICKS!BY$1,PARTICIPANTS!$A$1:$AE$1,0))</f>
        <v>#N/A</v>
      </c>
      <c r="BZ26" s="36">
        <f>IFERROR(VLOOKUP(BY26&amp;"-"&amp;BY$1,RESULTS!$A:$D,4,FALSE),0)</f>
        <v>0</v>
      </c>
      <c r="CA26" s="64"/>
      <c r="CB26" s="163" t="e">
        <f>INDEX(PARTICIPANTS!$A:$AE,MATCH(PICKS!$A26,PARTICIPANTS!$A:$A,0), MATCH(PICKS!CB$1,PARTICIPANTS!$A$1:$AE$1,0))</f>
        <v>#N/A</v>
      </c>
      <c r="CC26" s="36">
        <f>IFERROR(VLOOKUP(CB26&amp;"-"&amp;CB$1,RESULTS!$A:$D,4,FALSE),0)</f>
        <v>0</v>
      </c>
      <c r="CD26" s="50"/>
      <c r="CE26" s="163" t="e">
        <f>INDEX(PARTICIPANTS!$A:$AE,MATCH(PICKS!$A26,PARTICIPANTS!$A:$A,0), MATCH(PICKS!CE$1,PARTICIPANTS!$A$1:$AE$1,0))</f>
        <v>#N/A</v>
      </c>
      <c r="CF26" s="36">
        <f>IFERROR(VLOOKUP(CE26&amp;"-"&amp;CE$1,RESULTS!$A:$D,4,FALSE),0)</f>
        <v>0</v>
      </c>
      <c r="CG26" s="64"/>
      <c r="CH26" s="163" t="e">
        <f>INDEX(PARTICIPANTS!$A:$AE,MATCH(PICKS!$A26,PARTICIPANTS!$A:$A,0), MATCH(PICKS!CH$1,PARTICIPANTS!$A$1:$AE$1,0))</f>
        <v>#N/A</v>
      </c>
      <c r="CI26" s="36">
        <f>IFERROR(VLOOKUP(CH26&amp;"-"&amp;CH$1,RESULTS!$A:$D,4,FALSE),0)</f>
        <v>0</v>
      </c>
      <c r="CJ26" s="70"/>
      <c r="CK26" s="163" t="e">
        <f>INDEX(PARTICIPANTS!$A:$AE,MATCH(PICKS!$A26,PARTICIPANTS!$A:$A,0), MATCH(PICKS!CK$1,PARTICIPANTS!$A$1:$AE$1,0))</f>
        <v>#N/A</v>
      </c>
      <c r="CL26" s="36">
        <f>IFERROR(VLOOKUP(CK26&amp;"-"&amp;CK$1,RESULTS!$A:$D,4,FALSE),0)</f>
        <v>0</v>
      </c>
      <c r="CM26" s="31" t="s">
        <v>38</v>
      </c>
      <c r="CN26" s="84"/>
      <c r="CO26" s="163" t="e">
        <f>INDEX(PARTICIPANTS!$A:$AE,MATCH(PICKS!$A26,PARTICIPANTS!$A:$A,0), MATCH(PICKS!CO$1,PARTICIPANTS!$A$1:$AE$1,0))</f>
        <v>#N/A</v>
      </c>
      <c r="CP26" s="36">
        <f>IFERROR(VLOOKUP(CO26&amp;"-"&amp;CO$1,RESULTS!$A:$D,4,FALSE),0)</f>
        <v>0</v>
      </c>
      <c r="CQ26" s="73"/>
      <c r="CR26" s="163" t="e">
        <f>INDEX(PARTICIPANTS!$A:$AE,MATCH(PICKS!$A26,PARTICIPANTS!$A:$A,0), MATCH(PICKS!CR$1,PARTICIPANTS!$A$1:$AE$1,0))</f>
        <v>#N/A</v>
      </c>
      <c r="CS26" s="36">
        <f>IFERROR(VLOOKUP(CR26&amp;"-"&amp;CR$1,RESULTS!$A:$D,4,FALSE),0)</f>
        <v>0</v>
      </c>
      <c r="CT26" s="88">
        <f t="shared" si="0"/>
        <v>0</v>
      </c>
      <c r="CU26" s="102"/>
      <c r="CV26" s="103">
        <f t="shared" si="1"/>
        <v>0</v>
      </c>
      <c r="CW26" s="56"/>
    </row>
    <row r="27" spans="1:101" ht="18" customHeight="1">
      <c r="A27" s="35" t="str">
        <f>IF(ISBLANK(PARTICIPANTS!A22),"", PARTICIPANTS!A22)</f>
        <v/>
      </c>
      <c r="B27" s="46"/>
      <c r="C27" s="41">
        <f t="shared" si="2"/>
        <v>0</v>
      </c>
      <c r="D27" s="62"/>
      <c r="E27" s="163" t="e">
        <f>INDEX(PARTICIPANTS!$A:$AE,MATCH(PICKS!$A27,PARTICIPANTS!$A:$A,0), MATCH(PICKS!E$1,PARTICIPANTS!$A$1:$AE$1,0))</f>
        <v>#N/A</v>
      </c>
      <c r="F27" s="36">
        <f>IFERROR(VLOOKUP(E27&amp;"-"&amp;E$1,RESULTS!$A:$D,4,FALSE),0)</f>
        <v>0</v>
      </c>
      <c r="G27" s="202"/>
      <c r="H27" s="163" t="e">
        <f>INDEX(PARTICIPANTS!$A:$AE,MATCH(PICKS!$A27,PARTICIPANTS!$A:$A,0), MATCH(PICKS!H$1,PARTICIPANTS!$A$1:$AE$1,0))</f>
        <v>#N/A</v>
      </c>
      <c r="I27" s="36">
        <f>IFERROR(VLOOKUP(H27&amp;"-"&amp;H$1,RESULTS!$A:$D,4,FALSE),0)</f>
        <v>0</v>
      </c>
      <c r="J27" s="202"/>
      <c r="K27" s="163" t="e">
        <f>INDEX(PARTICIPANTS!$A:$AE,MATCH(PICKS!$A27,PARTICIPANTS!$A:$A,0), MATCH(PICKS!K$1,PARTICIPANTS!$A$1:$AE$1,0))</f>
        <v>#N/A</v>
      </c>
      <c r="L27" s="36">
        <f>IFERROR(VLOOKUP(K27&amp;"-"&amp;K$1,RESULTS!$A:$D,4,FALSE),0)</f>
        <v>0</v>
      </c>
      <c r="M27" s="64"/>
      <c r="N27" s="163" t="e">
        <f>INDEX(PARTICIPANTS!$A:$AE,MATCH(PICKS!$A27,PARTICIPANTS!$A:$A,0), MATCH(PICKS!N$1,PARTICIPANTS!$A$1:$AE$1,0))</f>
        <v>#N/A</v>
      </c>
      <c r="O27" s="36">
        <f>IFERROR(VLOOKUP(N27&amp;"-"&amp;N$1,RESULTS!$A:$D,4,FALSE),0)</f>
        <v>0</v>
      </c>
      <c r="P27" s="202"/>
      <c r="Q27" s="163" t="e">
        <f>INDEX(PARTICIPANTS!$A:$AE,MATCH(PICKS!$A27,PARTICIPANTS!$A:$A,0), MATCH(PICKS!Q$1,PARTICIPANTS!$A$1:$AE$1,0))</f>
        <v>#N/A</v>
      </c>
      <c r="R27" s="36">
        <f>IFERROR(VLOOKUP(Q27&amp;"-"&amp;Q$1,RESULTS!$A:$D,4,FALSE),0)</f>
        <v>0</v>
      </c>
      <c r="S27" s="50"/>
      <c r="T27" s="163" t="e">
        <f>INDEX(PARTICIPANTS!$A:$AE,MATCH(PICKS!$A27,PARTICIPANTS!$A:$A,0), MATCH(PICKS!T$1,PARTICIPANTS!$A$1:$AE$1,0))</f>
        <v>#N/A</v>
      </c>
      <c r="U27" s="36">
        <f>IFERROR(VLOOKUP(T27&amp;"-"&amp;T$1,RESULTS!$A:$D,4,FALSE),0)</f>
        <v>0</v>
      </c>
      <c r="V27" s="57"/>
      <c r="W27" s="163" t="e">
        <f>INDEX(PARTICIPANTS!$A:$AE,MATCH(PICKS!$A27,PARTICIPANTS!$A:$A,0), MATCH(PICKS!W$1,PARTICIPANTS!$A$1:$AE$1,0))</f>
        <v>#N/A</v>
      </c>
      <c r="X27" s="36">
        <f>IFERROR(VLOOKUP(W27&amp;"-"&amp;W$1,RESULTS!$A:$D,4,FALSE),0)</f>
        <v>0</v>
      </c>
      <c r="Y27" s="202"/>
      <c r="Z27" s="163" t="e">
        <f>INDEX(PARTICIPANTS!$A:$AE,MATCH(PICKS!$A27,PARTICIPANTS!$A:$A,0), MATCH(PICKS!Z$1,PARTICIPANTS!$A$1:$AE$1,0))</f>
        <v>#N/A</v>
      </c>
      <c r="AA27" s="36">
        <f>IFERROR(VLOOKUP(Z27&amp;"-"&amp;Z$1,RESULTS!$A:$D,4,FALSE),0)</f>
        <v>0</v>
      </c>
      <c r="AB27" s="202"/>
      <c r="AC27" s="163" t="e">
        <f>INDEX(PARTICIPANTS!$A:$AE,MATCH(PICKS!$A27,PARTICIPANTS!$A:$A,0), MATCH(PICKS!AC$1,PARTICIPANTS!$A$1:$AE$1,0))</f>
        <v>#N/A</v>
      </c>
      <c r="AD27" s="36">
        <f>IFERROR(VLOOKUP(AC27&amp;"-"&amp;AC$1,RESULTS!$A:$D,4,FALSE),0)</f>
        <v>0</v>
      </c>
      <c r="AE27" s="202"/>
      <c r="AF27" s="163" t="e">
        <f>INDEX(PARTICIPANTS!$A:$AE,MATCH(PICKS!$A27,PARTICIPANTS!$A:$A,0), MATCH(PICKS!AF$1,PARTICIPANTS!$A$1:$AE$1,0))</f>
        <v>#N/A</v>
      </c>
      <c r="AG27" s="36">
        <f>IFERROR(VLOOKUP(AF27&amp;"-"&amp;AF$1,RESULTS!$A:$D,4,FALSE),0)</f>
        <v>0</v>
      </c>
      <c r="AH27" s="202"/>
      <c r="AI27" s="163" t="e">
        <f>INDEX(PARTICIPANTS!$A:$AE,MATCH(PICKS!$A27,PARTICIPANTS!$A:$A,0), MATCH(PICKS!AI$1,PARTICIPANTS!$A$1:$AE$1,0))</f>
        <v>#N/A</v>
      </c>
      <c r="AJ27" s="36">
        <f>IFERROR(VLOOKUP(AI27&amp;"-"&amp;AI$1,RESULTS!$A:$D,4,FALSE),0)</f>
        <v>0</v>
      </c>
      <c r="AK27" s="202"/>
      <c r="AL27" s="163" t="e">
        <f>INDEX(PARTICIPANTS!$A:$AE,MATCH(PICKS!$A27,PARTICIPANTS!$A:$A,0), MATCH(PICKS!AL$1,PARTICIPANTS!$A$1:$AE$1,0))</f>
        <v>#N/A</v>
      </c>
      <c r="AM27" s="36">
        <f>IFERROR(VLOOKUP(AL27&amp;"-"&amp;AL$1,RESULTS!$A:$D,4,FALSE),0)</f>
        <v>0</v>
      </c>
      <c r="AN27" s="202"/>
      <c r="AO27" s="163" t="e">
        <f>INDEX(PARTICIPANTS!$A:$AE,MATCH(PICKS!$A27,PARTICIPANTS!$A:$A,0), MATCH(PICKS!AO$1,PARTICIPANTS!$A$1:$AE$1,0))</f>
        <v>#N/A</v>
      </c>
      <c r="AP27" s="36">
        <f>IFERROR(VLOOKUP(AO27&amp;"-"&amp;AO$1,RESULTS!$A:$D,4,FALSE),0)</f>
        <v>0</v>
      </c>
      <c r="AQ27" s="57"/>
      <c r="AR27" s="163" t="e">
        <f>INDEX(PARTICIPANTS!$A:$AE,MATCH(PICKS!$A27,PARTICIPANTS!$A:$A,0), MATCH(PICKS!AR$1,PARTICIPANTS!$A$1:$AE$1,0))</f>
        <v>#N/A</v>
      </c>
      <c r="AS27" s="36">
        <f>IFERROR(VLOOKUP(AR27&amp;"-"&amp;AR$1,RESULTS!$A:$D,4,FALSE),0)</f>
        <v>0</v>
      </c>
      <c r="AT27" s="57"/>
      <c r="AU27" s="163" t="e">
        <f>INDEX(PARTICIPANTS!$A:$AE,MATCH(PICKS!$A27,PARTICIPANTS!$A:$A,0), MATCH(PICKS!AU$1,PARTICIPANTS!$A$1:$AE$1,0))</f>
        <v>#N/A</v>
      </c>
      <c r="AV27" s="36">
        <f>IFERROR(VLOOKUP(AU27&amp;"-"&amp;AU$1,RESULTS!$A:$D,4,FALSE),0)</f>
        <v>0</v>
      </c>
      <c r="AW27" s="57"/>
      <c r="AX27" s="87">
        <f t="shared" si="3"/>
        <v>0</v>
      </c>
      <c r="AY27" s="163" t="e">
        <f>INDEX(PARTICIPANTS!$A:$AE,MATCH(PICKS!$A27,PARTICIPANTS!$A:$A,0), MATCH(PICKS!AY$1,PARTICIPANTS!$A$1:$AE$1,0))</f>
        <v>#N/A</v>
      </c>
      <c r="AZ27" s="36">
        <f>IFERROR(VLOOKUP(AY27&amp;"-"&amp;AY$1,RESULTS!$A:$D,4,FALSE),0)</f>
        <v>0</v>
      </c>
      <c r="BA27" s="57"/>
      <c r="BB27" s="163" t="e">
        <f>INDEX(PARTICIPANTS!$A:$AE,MATCH(PICKS!$A27,PARTICIPANTS!$A:$A,0), MATCH(PICKS!BB$1,PARTICIPANTS!$A$1:$AE$1,0))</f>
        <v>#N/A</v>
      </c>
      <c r="BC27" s="36">
        <f>IFERROR(VLOOKUP(BB27&amp;"-"&amp;BB$1,RESULTS!$A:$D,4,FALSE),0)</f>
        <v>0</v>
      </c>
      <c r="BD27" s="202"/>
      <c r="BE27" s="163" t="e">
        <f>INDEX(PARTICIPANTS!$A:$AE,MATCH(PICKS!$A27,PARTICIPANTS!$A:$A,0), MATCH(PICKS!BE$1,PARTICIPANTS!$A$1:$AE$1,0))</f>
        <v>#N/A</v>
      </c>
      <c r="BF27" s="36">
        <f>IFERROR(VLOOKUP(BE27&amp;"-"&amp;BE$1,RESULTS!$A:$D,4,FALSE),0)</f>
        <v>0</v>
      </c>
      <c r="BG27" s="64"/>
      <c r="BH27" s="163" t="e">
        <f>INDEX(PARTICIPANTS!$A:$AE,MATCH(PICKS!$A27,PARTICIPANTS!$A:$A,0), MATCH(PICKS!BH$1,PARTICIPANTS!$A$1:$AE$1,0))</f>
        <v>#N/A</v>
      </c>
      <c r="BI27" s="36">
        <f>IFERROR(VLOOKUP(BH27&amp;"-"&amp;BH$1,RESULTS!$A:$D,4,FALSE),0)</f>
        <v>0</v>
      </c>
      <c r="BJ27" s="202"/>
      <c r="BK27" s="21"/>
      <c r="BL27" s="22"/>
      <c r="BM27" s="163" t="e">
        <f>INDEX(PARTICIPANTS!$A:$AE,MATCH(PICKS!$A27,PARTICIPANTS!$A:$A,0), MATCH(PICKS!BM$1,PARTICIPANTS!$A$1:$AE$1,0))</f>
        <v>#N/A</v>
      </c>
      <c r="BN27" s="36">
        <f>IFERROR(VLOOKUP(BM27&amp;"-"&amp;BM$1,RESULTS!$A:$D,4,FALSE),0)</f>
        <v>0</v>
      </c>
      <c r="BO27" s="202"/>
      <c r="BP27" s="163" t="e">
        <f>INDEX(PARTICIPANTS!$A:$AE,MATCH(PICKS!$A27,PARTICIPANTS!$A:$A,0), MATCH(PICKS!BP$1,PARTICIPANTS!$A$1:$AE$1,0))</f>
        <v>#N/A</v>
      </c>
      <c r="BQ27" s="36">
        <f>IFERROR(VLOOKUP(BP27&amp;"-"&amp;BP$1,RESULTS!$A:$D,4,FALSE),0)</f>
        <v>0</v>
      </c>
      <c r="BR27" s="202"/>
      <c r="BS27" s="163" t="e">
        <f>INDEX(PARTICIPANTS!$A:$AE,MATCH(PICKS!$A27,PARTICIPANTS!$A:$A,0), MATCH(PICKS!BS$1,PARTICIPANTS!$A$1:$AE$1,0))</f>
        <v>#N/A</v>
      </c>
      <c r="BT27" s="36">
        <f>IFERROR(VLOOKUP(BS27&amp;"-"&amp;BS$1,RESULTS!$A:$D,4,FALSE),0)</f>
        <v>0</v>
      </c>
      <c r="BU27" s="202"/>
      <c r="BV27" s="163" t="e">
        <f>INDEX(PARTICIPANTS!$A:$AE,MATCH(PICKS!$A27,PARTICIPANTS!$A:$A,0), MATCH(PICKS!BV$1,PARTICIPANTS!$A$1:$AE$1,0))</f>
        <v>#N/A</v>
      </c>
      <c r="BW27" s="36">
        <f>IFERROR(VLOOKUP(BV27&amp;"-"&amp;BV$1,RESULTS!$A:$D,4,FALSE),0)</f>
        <v>0</v>
      </c>
      <c r="BX27" s="202"/>
      <c r="BY27" s="163" t="e">
        <f>INDEX(PARTICIPANTS!$A:$AE,MATCH(PICKS!$A27,PARTICIPANTS!$A:$A,0), MATCH(PICKS!BY$1,PARTICIPANTS!$A$1:$AE$1,0))</f>
        <v>#N/A</v>
      </c>
      <c r="BZ27" s="36">
        <f>IFERROR(VLOOKUP(BY27&amp;"-"&amp;BY$1,RESULTS!$A:$D,4,FALSE),0)</f>
        <v>0</v>
      </c>
      <c r="CA27" s="64"/>
      <c r="CB27" s="163" t="e">
        <f>INDEX(PARTICIPANTS!$A:$AE,MATCH(PICKS!$A27,PARTICIPANTS!$A:$A,0), MATCH(PICKS!CB$1,PARTICIPANTS!$A$1:$AE$1,0))</f>
        <v>#N/A</v>
      </c>
      <c r="CC27" s="36">
        <f>IFERROR(VLOOKUP(CB27&amp;"-"&amp;CB$1,RESULTS!$A:$D,4,FALSE),0)</f>
        <v>0</v>
      </c>
      <c r="CD27" s="50"/>
      <c r="CE27" s="163" t="e">
        <f>INDEX(PARTICIPANTS!$A:$AE,MATCH(PICKS!$A27,PARTICIPANTS!$A:$A,0), MATCH(PICKS!CE$1,PARTICIPANTS!$A$1:$AE$1,0))</f>
        <v>#N/A</v>
      </c>
      <c r="CF27" s="36">
        <f>IFERROR(VLOOKUP(CE27&amp;"-"&amp;CE$1,RESULTS!$A:$D,4,FALSE),0)</f>
        <v>0</v>
      </c>
      <c r="CG27" s="64"/>
      <c r="CH27" s="163" t="e">
        <f>INDEX(PARTICIPANTS!$A:$AE,MATCH(PICKS!$A27,PARTICIPANTS!$A:$A,0), MATCH(PICKS!CH$1,PARTICIPANTS!$A$1:$AE$1,0))</f>
        <v>#N/A</v>
      </c>
      <c r="CI27" s="36">
        <f>IFERROR(VLOOKUP(CH27&amp;"-"&amp;CH$1,RESULTS!$A:$D,4,FALSE),0)</f>
        <v>0</v>
      </c>
      <c r="CJ27" s="70"/>
      <c r="CK27" s="163" t="e">
        <f>INDEX(PARTICIPANTS!$A:$AE,MATCH(PICKS!$A27,PARTICIPANTS!$A:$A,0), MATCH(PICKS!CK$1,PARTICIPANTS!$A$1:$AE$1,0))</f>
        <v>#N/A</v>
      </c>
      <c r="CL27" s="36">
        <f>IFERROR(VLOOKUP(CK27&amp;"-"&amp;CK$1,RESULTS!$A:$D,4,FALSE),0)</f>
        <v>0</v>
      </c>
      <c r="CM27" s="31" t="s">
        <v>6</v>
      </c>
      <c r="CN27" s="84"/>
      <c r="CO27" s="163" t="e">
        <f>INDEX(PARTICIPANTS!$A:$AE,MATCH(PICKS!$A27,PARTICIPANTS!$A:$A,0), MATCH(PICKS!CO$1,PARTICIPANTS!$A$1:$AE$1,0))</f>
        <v>#N/A</v>
      </c>
      <c r="CP27" s="36">
        <f>IFERROR(VLOOKUP(CO27&amp;"-"&amp;CO$1,RESULTS!$A:$D,4,FALSE),0)</f>
        <v>0</v>
      </c>
      <c r="CQ27" s="73"/>
      <c r="CR27" s="163" t="e">
        <f>INDEX(PARTICIPANTS!$A:$AE,MATCH(PICKS!$A27,PARTICIPANTS!$A:$A,0), MATCH(PICKS!CR$1,PARTICIPANTS!$A$1:$AE$1,0))</f>
        <v>#N/A</v>
      </c>
      <c r="CS27" s="36">
        <f>IFERROR(VLOOKUP(CR27&amp;"-"&amp;CR$1,RESULTS!$A:$D,4,FALSE),0)</f>
        <v>0</v>
      </c>
      <c r="CT27" s="88">
        <f t="shared" si="0"/>
        <v>0</v>
      </c>
      <c r="CU27" s="102"/>
      <c r="CV27" s="103">
        <f t="shared" si="1"/>
        <v>0</v>
      </c>
      <c r="CW27" s="56"/>
    </row>
    <row r="28" spans="1:101" ht="18" customHeight="1">
      <c r="A28" s="35" t="str">
        <f>IF(ISBLANK(PARTICIPANTS!A23),"", PARTICIPANTS!A23)</f>
        <v/>
      </c>
      <c r="B28" s="46"/>
      <c r="C28" s="41">
        <f t="shared" si="2"/>
        <v>0</v>
      </c>
      <c r="D28" s="62"/>
      <c r="E28" s="163" t="e">
        <f>INDEX(PARTICIPANTS!$A:$AE,MATCH(PICKS!$A28,PARTICIPANTS!$A:$A,0), MATCH(PICKS!E$1,PARTICIPANTS!$A$1:$AE$1,0))</f>
        <v>#N/A</v>
      </c>
      <c r="F28" s="36">
        <f>IFERROR(VLOOKUP(E28&amp;"-"&amp;E$1,RESULTS!$A:$D,4,FALSE),0)</f>
        <v>0</v>
      </c>
      <c r="G28" s="202"/>
      <c r="H28" s="163" t="e">
        <f>INDEX(PARTICIPANTS!$A:$AE,MATCH(PICKS!$A28,PARTICIPANTS!$A:$A,0), MATCH(PICKS!H$1,PARTICIPANTS!$A$1:$AE$1,0))</f>
        <v>#N/A</v>
      </c>
      <c r="I28" s="36">
        <f>IFERROR(VLOOKUP(H28&amp;"-"&amp;H$1,RESULTS!$A:$D,4,FALSE),0)</f>
        <v>0</v>
      </c>
      <c r="J28" s="202"/>
      <c r="K28" s="163" t="e">
        <f>INDEX(PARTICIPANTS!$A:$AE,MATCH(PICKS!$A28,PARTICIPANTS!$A:$A,0), MATCH(PICKS!K$1,PARTICIPANTS!$A$1:$AE$1,0))</f>
        <v>#N/A</v>
      </c>
      <c r="L28" s="36">
        <f>IFERROR(VLOOKUP(K28&amp;"-"&amp;K$1,RESULTS!$A:$D,4,FALSE),0)</f>
        <v>0</v>
      </c>
      <c r="M28" s="64"/>
      <c r="N28" s="163" t="e">
        <f>INDEX(PARTICIPANTS!$A:$AE,MATCH(PICKS!$A28,PARTICIPANTS!$A:$A,0), MATCH(PICKS!N$1,PARTICIPANTS!$A$1:$AE$1,0))</f>
        <v>#N/A</v>
      </c>
      <c r="O28" s="36">
        <f>IFERROR(VLOOKUP(N28&amp;"-"&amp;N$1,RESULTS!$A:$D,4,FALSE),0)</f>
        <v>0</v>
      </c>
      <c r="P28" s="202"/>
      <c r="Q28" s="163" t="e">
        <f>INDEX(PARTICIPANTS!$A:$AE,MATCH(PICKS!$A28,PARTICIPANTS!$A:$A,0), MATCH(PICKS!Q$1,PARTICIPANTS!$A$1:$AE$1,0))</f>
        <v>#N/A</v>
      </c>
      <c r="R28" s="36">
        <f>IFERROR(VLOOKUP(Q28&amp;"-"&amp;Q$1,RESULTS!$A:$D,4,FALSE),0)</f>
        <v>0</v>
      </c>
      <c r="S28" s="50"/>
      <c r="T28" s="163" t="e">
        <f>INDEX(PARTICIPANTS!$A:$AE,MATCH(PICKS!$A28,PARTICIPANTS!$A:$A,0), MATCH(PICKS!T$1,PARTICIPANTS!$A$1:$AE$1,0))</f>
        <v>#N/A</v>
      </c>
      <c r="U28" s="36">
        <f>IFERROR(VLOOKUP(T28&amp;"-"&amp;T$1,RESULTS!$A:$D,4,FALSE),0)</f>
        <v>0</v>
      </c>
      <c r="V28" s="57"/>
      <c r="W28" s="163" t="e">
        <f>INDEX(PARTICIPANTS!$A:$AE,MATCH(PICKS!$A28,PARTICIPANTS!$A:$A,0), MATCH(PICKS!W$1,PARTICIPANTS!$A$1:$AE$1,0))</f>
        <v>#N/A</v>
      </c>
      <c r="X28" s="36">
        <f>IFERROR(VLOOKUP(W28&amp;"-"&amp;W$1,RESULTS!$A:$D,4,FALSE),0)</f>
        <v>0</v>
      </c>
      <c r="Y28" s="202"/>
      <c r="Z28" s="163" t="e">
        <f>INDEX(PARTICIPANTS!$A:$AE,MATCH(PICKS!$A28,PARTICIPANTS!$A:$A,0), MATCH(PICKS!Z$1,PARTICIPANTS!$A$1:$AE$1,0))</f>
        <v>#N/A</v>
      </c>
      <c r="AA28" s="36">
        <f>IFERROR(VLOOKUP(Z28&amp;"-"&amp;Z$1,RESULTS!$A:$D,4,FALSE),0)</f>
        <v>0</v>
      </c>
      <c r="AB28" s="202"/>
      <c r="AC28" s="163" t="e">
        <f>INDEX(PARTICIPANTS!$A:$AE,MATCH(PICKS!$A28,PARTICIPANTS!$A:$A,0), MATCH(PICKS!AC$1,PARTICIPANTS!$A$1:$AE$1,0))</f>
        <v>#N/A</v>
      </c>
      <c r="AD28" s="36">
        <f>IFERROR(VLOOKUP(AC28&amp;"-"&amp;AC$1,RESULTS!$A:$D,4,FALSE),0)</f>
        <v>0</v>
      </c>
      <c r="AE28" s="202"/>
      <c r="AF28" s="163" t="e">
        <f>INDEX(PARTICIPANTS!$A:$AE,MATCH(PICKS!$A28,PARTICIPANTS!$A:$A,0), MATCH(PICKS!AF$1,PARTICIPANTS!$A$1:$AE$1,0))</f>
        <v>#N/A</v>
      </c>
      <c r="AG28" s="36">
        <f>IFERROR(VLOOKUP(AF28&amp;"-"&amp;AF$1,RESULTS!$A:$D,4,FALSE),0)</f>
        <v>0</v>
      </c>
      <c r="AH28" s="202"/>
      <c r="AI28" s="163" t="e">
        <f>INDEX(PARTICIPANTS!$A:$AE,MATCH(PICKS!$A28,PARTICIPANTS!$A:$A,0), MATCH(PICKS!AI$1,PARTICIPANTS!$A$1:$AE$1,0))</f>
        <v>#N/A</v>
      </c>
      <c r="AJ28" s="36">
        <f>IFERROR(VLOOKUP(AI28&amp;"-"&amp;AI$1,RESULTS!$A:$D,4,FALSE),0)</f>
        <v>0</v>
      </c>
      <c r="AK28" s="202"/>
      <c r="AL28" s="163" t="e">
        <f>INDEX(PARTICIPANTS!$A:$AE,MATCH(PICKS!$A28,PARTICIPANTS!$A:$A,0), MATCH(PICKS!AL$1,PARTICIPANTS!$A$1:$AE$1,0))</f>
        <v>#N/A</v>
      </c>
      <c r="AM28" s="36">
        <f>IFERROR(VLOOKUP(AL28&amp;"-"&amp;AL$1,RESULTS!$A:$D,4,FALSE),0)</f>
        <v>0</v>
      </c>
      <c r="AN28" s="202"/>
      <c r="AO28" s="163" t="e">
        <f>INDEX(PARTICIPANTS!$A:$AE,MATCH(PICKS!$A28,PARTICIPANTS!$A:$A,0), MATCH(PICKS!AO$1,PARTICIPANTS!$A$1:$AE$1,0))</f>
        <v>#N/A</v>
      </c>
      <c r="AP28" s="36">
        <f>IFERROR(VLOOKUP(AO28&amp;"-"&amp;AO$1,RESULTS!$A:$D,4,FALSE),0)</f>
        <v>0</v>
      </c>
      <c r="AQ28" s="57"/>
      <c r="AR28" s="163" t="e">
        <f>INDEX(PARTICIPANTS!$A:$AE,MATCH(PICKS!$A28,PARTICIPANTS!$A:$A,0), MATCH(PICKS!AR$1,PARTICIPANTS!$A$1:$AE$1,0))</f>
        <v>#N/A</v>
      </c>
      <c r="AS28" s="36">
        <f>IFERROR(VLOOKUP(AR28&amp;"-"&amp;AR$1,RESULTS!$A:$D,4,FALSE),0)</f>
        <v>0</v>
      </c>
      <c r="AT28" s="57"/>
      <c r="AU28" s="163" t="e">
        <f>INDEX(PARTICIPANTS!$A:$AE,MATCH(PICKS!$A28,PARTICIPANTS!$A:$A,0), MATCH(PICKS!AU$1,PARTICIPANTS!$A$1:$AE$1,0))</f>
        <v>#N/A</v>
      </c>
      <c r="AV28" s="36">
        <f>IFERROR(VLOOKUP(AU28&amp;"-"&amp;AU$1,RESULTS!$A:$D,4,FALSE),0)</f>
        <v>0</v>
      </c>
      <c r="AW28" s="57"/>
      <c r="AX28" s="87">
        <f t="shared" si="3"/>
        <v>0</v>
      </c>
      <c r="AY28" s="163" t="e">
        <f>INDEX(PARTICIPANTS!$A:$AE,MATCH(PICKS!$A28,PARTICIPANTS!$A:$A,0), MATCH(PICKS!AY$1,PARTICIPANTS!$A$1:$AE$1,0))</f>
        <v>#N/A</v>
      </c>
      <c r="AZ28" s="36">
        <f>IFERROR(VLOOKUP(AY28&amp;"-"&amp;AY$1,RESULTS!$A:$D,4,FALSE),0)</f>
        <v>0</v>
      </c>
      <c r="BA28" s="57"/>
      <c r="BB28" s="163" t="e">
        <f>INDEX(PARTICIPANTS!$A:$AE,MATCH(PICKS!$A28,PARTICIPANTS!$A:$A,0), MATCH(PICKS!BB$1,PARTICIPANTS!$A$1:$AE$1,0))</f>
        <v>#N/A</v>
      </c>
      <c r="BC28" s="36">
        <f>IFERROR(VLOOKUP(BB28&amp;"-"&amp;BB$1,RESULTS!$A:$D,4,FALSE),0)</f>
        <v>0</v>
      </c>
      <c r="BD28" s="202"/>
      <c r="BE28" s="163" t="e">
        <f>INDEX(PARTICIPANTS!$A:$AE,MATCH(PICKS!$A28,PARTICIPANTS!$A:$A,0), MATCH(PICKS!BE$1,PARTICIPANTS!$A$1:$AE$1,0))</f>
        <v>#N/A</v>
      </c>
      <c r="BF28" s="36">
        <f>IFERROR(VLOOKUP(BE28&amp;"-"&amp;BE$1,RESULTS!$A:$D,4,FALSE),0)</f>
        <v>0</v>
      </c>
      <c r="BG28" s="64"/>
      <c r="BH28" s="163" t="e">
        <f>INDEX(PARTICIPANTS!$A:$AE,MATCH(PICKS!$A28,PARTICIPANTS!$A:$A,0), MATCH(PICKS!BH$1,PARTICIPANTS!$A$1:$AE$1,0))</f>
        <v>#N/A</v>
      </c>
      <c r="BI28" s="36">
        <f>IFERROR(VLOOKUP(BH28&amp;"-"&amp;BH$1,RESULTS!$A:$D,4,FALSE),0)</f>
        <v>0</v>
      </c>
      <c r="BJ28" s="202"/>
      <c r="BK28" s="21"/>
      <c r="BL28" s="22"/>
      <c r="BM28" s="163" t="e">
        <f>INDEX(PARTICIPANTS!$A:$AE,MATCH(PICKS!$A28,PARTICIPANTS!$A:$A,0), MATCH(PICKS!BM$1,PARTICIPANTS!$A$1:$AE$1,0))</f>
        <v>#N/A</v>
      </c>
      <c r="BN28" s="36">
        <f>IFERROR(VLOOKUP(BM28&amp;"-"&amp;BM$1,RESULTS!$A:$D,4,FALSE),0)</f>
        <v>0</v>
      </c>
      <c r="BO28" s="202"/>
      <c r="BP28" s="163" t="e">
        <f>INDEX(PARTICIPANTS!$A:$AE,MATCH(PICKS!$A28,PARTICIPANTS!$A:$A,0), MATCH(PICKS!BP$1,PARTICIPANTS!$A$1:$AE$1,0))</f>
        <v>#N/A</v>
      </c>
      <c r="BQ28" s="36">
        <f>IFERROR(VLOOKUP(BP28&amp;"-"&amp;BP$1,RESULTS!$A:$D,4,FALSE),0)</f>
        <v>0</v>
      </c>
      <c r="BR28" s="202"/>
      <c r="BS28" s="163" t="e">
        <f>INDEX(PARTICIPANTS!$A:$AE,MATCH(PICKS!$A28,PARTICIPANTS!$A:$A,0), MATCH(PICKS!BS$1,PARTICIPANTS!$A$1:$AE$1,0))</f>
        <v>#N/A</v>
      </c>
      <c r="BT28" s="36">
        <f>IFERROR(VLOOKUP(BS28&amp;"-"&amp;BS$1,RESULTS!$A:$D,4,FALSE),0)</f>
        <v>0</v>
      </c>
      <c r="BU28" s="202"/>
      <c r="BV28" s="163" t="e">
        <f>INDEX(PARTICIPANTS!$A:$AE,MATCH(PICKS!$A28,PARTICIPANTS!$A:$A,0), MATCH(PICKS!BV$1,PARTICIPANTS!$A$1:$AE$1,0))</f>
        <v>#N/A</v>
      </c>
      <c r="BW28" s="36">
        <f>IFERROR(VLOOKUP(BV28&amp;"-"&amp;BV$1,RESULTS!$A:$D,4,FALSE),0)</f>
        <v>0</v>
      </c>
      <c r="BX28" s="202"/>
      <c r="BY28" s="163" t="e">
        <f>INDEX(PARTICIPANTS!$A:$AE,MATCH(PICKS!$A28,PARTICIPANTS!$A:$A,0), MATCH(PICKS!BY$1,PARTICIPANTS!$A$1:$AE$1,0))</f>
        <v>#N/A</v>
      </c>
      <c r="BZ28" s="36">
        <f>IFERROR(VLOOKUP(BY28&amp;"-"&amp;BY$1,RESULTS!$A:$D,4,FALSE),0)</f>
        <v>0</v>
      </c>
      <c r="CA28" s="64"/>
      <c r="CB28" s="163" t="e">
        <f>INDEX(PARTICIPANTS!$A:$AE,MATCH(PICKS!$A28,PARTICIPANTS!$A:$A,0), MATCH(PICKS!CB$1,PARTICIPANTS!$A$1:$AE$1,0))</f>
        <v>#N/A</v>
      </c>
      <c r="CC28" s="36">
        <f>IFERROR(VLOOKUP(CB28&amp;"-"&amp;CB$1,RESULTS!$A:$D,4,FALSE),0)</f>
        <v>0</v>
      </c>
      <c r="CD28" s="50"/>
      <c r="CE28" s="163" t="e">
        <f>INDEX(PARTICIPANTS!$A:$AE,MATCH(PICKS!$A28,PARTICIPANTS!$A:$A,0), MATCH(PICKS!CE$1,PARTICIPANTS!$A$1:$AE$1,0))</f>
        <v>#N/A</v>
      </c>
      <c r="CF28" s="36">
        <f>IFERROR(VLOOKUP(CE28&amp;"-"&amp;CE$1,RESULTS!$A:$D,4,FALSE),0)</f>
        <v>0</v>
      </c>
      <c r="CG28" s="64"/>
      <c r="CH28" s="163" t="e">
        <f>INDEX(PARTICIPANTS!$A:$AE,MATCH(PICKS!$A28,PARTICIPANTS!$A:$A,0), MATCH(PICKS!CH$1,PARTICIPANTS!$A$1:$AE$1,0))</f>
        <v>#N/A</v>
      </c>
      <c r="CI28" s="36">
        <f>IFERROR(VLOOKUP(CH28&amp;"-"&amp;CH$1,RESULTS!$A:$D,4,FALSE),0)</f>
        <v>0</v>
      </c>
      <c r="CJ28" s="70"/>
      <c r="CK28" s="163" t="e">
        <f>INDEX(PARTICIPANTS!$A:$AE,MATCH(PICKS!$A28,PARTICIPANTS!$A:$A,0), MATCH(PICKS!CK$1,PARTICIPANTS!$A$1:$AE$1,0))</f>
        <v>#N/A</v>
      </c>
      <c r="CL28" s="36">
        <f>IFERROR(VLOOKUP(CK28&amp;"-"&amp;CK$1,RESULTS!$A:$D,4,FALSE),0)</f>
        <v>0</v>
      </c>
      <c r="CM28" s="31" t="s">
        <v>30</v>
      </c>
      <c r="CN28" s="84"/>
      <c r="CO28" s="163" t="e">
        <f>INDEX(PARTICIPANTS!$A:$AE,MATCH(PICKS!$A28,PARTICIPANTS!$A:$A,0), MATCH(PICKS!CO$1,PARTICIPANTS!$A$1:$AE$1,0))</f>
        <v>#N/A</v>
      </c>
      <c r="CP28" s="36">
        <f>IFERROR(VLOOKUP(CO28&amp;"-"&amp;CO$1,RESULTS!$A:$D,4,FALSE),0)</f>
        <v>0</v>
      </c>
      <c r="CQ28" s="73"/>
      <c r="CR28" s="163" t="e">
        <f>INDEX(PARTICIPANTS!$A:$AE,MATCH(PICKS!$A28,PARTICIPANTS!$A:$A,0), MATCH(PICKS!CR$1,PARTICIPANTS!$A$1:$AE$1,0))</f>
        <v>#N/A</v>
      </c>
      <c r="CS28" s="36">
        <f>IFERROR(VLOOKUP(CR28&amp;"-"&amp;CR$1,RESULTS!$A:$D,4,FALSE),0)</f>
        <v>0</v>
      </c>
      <c r="CT28" s="88">
        <f t="shared" si="0"/>
        <v>0</v>
      </c>
      <c r="CU28" s="102"/>
      <c r="CV28" s="103">
        <f t="shared" si="1"/>
        <v>0</v>
      </c>
      <c r="CW28" s="56"/>
    </row>
    <row r="29" spans="1:101" ht="18" customHeight="1">
      <c r="A29" s="35" t="str">
        <f>IF(ISBLANK(PARTICIPANTS!A24),"", PARTICIPANTS!A24)</f>
        <v/>
      </c>
      <c r="B29" s="46"/>
      <c r="C29" s="41">
        <f t="shared" si="2"/>
        <v>0</v>
      </c>
      <c r="D29" s="62"/>
      <c r="E29" s="163" t="e">
        <f>INDEX(PARTICIPANTS!$A:$AE,MATCH(PICKS!$A29,PARTICIPANTS!$A:$A,0), MATCH(PICKS!E$1,PARTICIPANTS!$A$1:$AE$1,0))</f>
        <v>#N/A</v>
      </c>
      <c r="F29" s="36">
        <f>IFERROR(VLOOKUP(E29&amp;"-"&amp;E$1,RESULTS!$A:$D,4,FALSE),0)</f>
        <v>0</v>
      </c>
      <c r="G29" s="202"/>
      <c r="H29" s="163" t="e">
        <f>INDEX(PARTICIPANTS!$A:$AE,MATCH(PICKS!$A29,PARTICIPANTS!$A:$A,0), MATCH(PICKS!H$1,PARTICIPANTS!$A$1:$AE$1,0))</f>
        <v>#N/A</v>
      </c>
      <c r="I29" s="36">
        <f>IFERROR(VLOOKUP(H29&amp;"-"&amp;H$1,RESULTS!$A:$D,4,FALSE),0)</f>
        <v>0</v>
      </c>
      <c r="J29" s="202"/>
      <c r="K29" s="163" t="e">
        <f>INDEX(PARTICIPANTS!$A:$AE,MATCH(PICKS!$A29,PARTICIPANTS!$A:$A,0), MATCH(PICKS!K$1,PARTICIPANTS!$A$1:$AE$1,0))</f>
        <v>#N/A</v>
      </c>
      <c r="L29" s="36">
        <f>IFERROR(VLOOKUP(K29&amp;"-"&amp;K$1,RESULTS!$A:$D,4,FALSE),0)</f>
        <v>0</v>
      </c>
      <c r="M29" s="64"/>
      <c r="N29" s="163" t="e">
        <f>INDEX(PARTICIPANTS!$A:$AE,MATCH(PICKS!$A29,PARTICIPANTS!$A:$A,0), MATCH(PICKS!N$1,PARTICIPANTS!$A$1:$AE$1,0))</f>
        <v>#N/A</v>
      </c>
      <c r="O29" s="36">
        <f>IFERROR(VLOOKUP(N29&amp;"-"&amp;N$1,RESULTS!$A:$D,4,FALSE),0)</f>
        <v>0</v>
      </c>
      <c r="P29" s="202"/>
      <c r="Q29" s="163" t="e">
        <f>INDEX(PARTICIPANTS!$A:$AE,MATCH(PICKS!$A29,PARTICIPANTS!$A:$A,0), MATCH(PICKS!Q$1,PARTICIPANTS!$A$1:$AE$1,0))</f>
        <v>#N/A</v>
      </c>
      <c r="R29" s="36">
        <f>IFERROR(VLOOKUP(Q29&amp;"-"&amp;Q$1,RESULTS!$A:$D,4,FALSE),0)</f>
        <v>0</v>
      </c>
      <c r="S29" s="50"/>
      <c r="T29" s="163" t="e">
        <f>INDEX(PARTICIPANTS!$A:$AE,MATCH(PICKS!$A29,PARTICIPANTS!$A:$A,0), MATCH(PICKS!T$1,PARTICIPANTS!$A$1:$AE$1,0))</f>
        <v>#N/A</v>
      </c>
      <c r="U29" s="36">
        <f>IFERROR(VLOOKUP(T29&amp;"-"&amp;T$1,RESULTS!$A:$D,4,FALSE),0)</f>
        <v>0</v>
      </c>
      <c r="V29" s="57"/>
      <c r="W29" s="163" t="e">
        <f>INDEX(PARTICIPANTS!$A:$AE,MATCH(PICKS!$A29,PARTICIPANTS!$A:$A,0), MATCH(PICKS!W$1,PARTICIPANTS!$A$1:$AE$1,0))</f>
        <v>#N/A</v>
      </c>
      <c r="X29" s="36">
        <f>IFERROR(VLOOKUP(W29&amp;"-"&amp;W$1,RESULTS!$A:$D,4,FALSE),0)</f>
        <v>0</v>
      </c>
      <c r="Y29" s="202"/>
      <c r="Z29" s="163" t="e">
        <f>INDEX(PARTICIPANTS!$A:$AE,MATCH(PICKS!$A29,PARTICIPANTS!$A:$A,0), MATCH(PICKS!Z$1,PARTICIPANTS!$A$1:$AE$1,0))</f>
        <v>#N/A</v>
      </c>
      <c r="AA29" s="36">
        <f>IFERROR(VLOOKUP(Z29&amp;"-"&amp;Z$1,RESULTS!$A:$D,4,FALSE),0)</f>
        <v>0</v>
      </c>
      <c r="AB29" s="202"/>
      <c r="AC29" s="163" t="e">
        <f>INDEX(PARTICIPANTS!$A:$AE,MATCH(PICKS!$A29,PARTICIPANTS!$A:$A,0), MATCH(PICKS!AC$1,PARTICIPANTS!$A$1:$AE$1,0))</f>
        <v>#N/A</v>
      </c>
      <c r="AD29" s="36">
        <f>IFERROR(VLOOKUP(AC29&amp;"-"&amp;AC$1,RESULTS!$A:$D,4,FALSE),0)</f>
        <v>0</v>
      </c>
      <c r="AE29" s="202"/>
      <c r="AF29" s="163" t="e">
        <f>INDEX(PARTICIPANTS!$A:$AE,MATCH(PICKS!$A29,PARTICIPANTS!$A:$A,0), MATCH(PICKS!AF$1,PARTICIPANTS!$A$1:$AE$1,0))</f>
        <v>#N/A</v>
      </c>
      <c r="AG29" s="36">
        <f>IFERROR(VLOOKUP(AF29&amp;"-"&amp;AF$1,RESULTS!$A:$D,4,FALSE),0)</f>
        <v>0</v>
      </c>
      <c r="AH29" s="202"/>
      <c r="AI29" s="163" t="e">
        <f>INDEX(PARTICIPANTS!$A:$AE,MATCH(PICKS!$A29,PARTICIPANTS!$A:$A,0), MATCH(PICKS!AI$1,PARTICIPANTS!$A$1:$AE$1,0))</f>
        <v>#N/A</v>
      </c>
      <c r="AJ29" s="36">
        <f>IFERROR(VLOOKUP(AI29&amp;"-"&amp;AI$1,RESULTS!$A:$D,4,FALSE),0)</f>
        <v>0</v>
      </c>
      <c r="AK29" s="202"/>
      <c r="AL29" s="163" t="e">
        <f>INDEX(PARTICIPANTS!$A:$AE,MATCH(PICKS!$A29,PARTICIPANTS!$A:$A,0), MATCH(PICKS!AL$1,PARTICIPANTS!$A$1:$AE$1,0))</f>
        <v>#N/A</v>
      </c>
      <c r="AM29" s="36">
        <f>IFERROR(VLOOKUP(AL29&amp;"-"&amp;AL$1,RESULTS!$A:$D,4,FALSE),0)</f>
        <v>0</v>
      </c>
      <c r="AN29" s="202"/>
      <c r="AO29" s="163" t="e">
        <f>INDEX(PARTICIPANTS!$A:$AE,MATCH(PICKS!$A29,PARTICIPANTS!$A:$A,0), MATCH(PICKS!AO$1,PARTICIPANTS!$A$1:$AE$1,0))</f>
        <v>#N/A</v>
      </c>
      <c r="AP29" s="36">
        <f>IFERROR(VLOOKUP(AO29&amp;"-"&amp;AO$1,RESULTS!$A:$D,4,FALSE),0)</f>
        <v>0</v>
      </c>
      <c r="AQ29" s="57"/>
      <c r="AR29" s="163" t="e">
        <f>INDEX(PARTICIPANTS!$A:$AE,MATCH(PICKS!$A29,PARTICIPANTS!$A:$A,0), MATCH(PICKS!AR$1,PARTICIPANTS!$A$1:$AE$1,0))</f>
        <v>#N/A</v>
      </c>
      <c r="AS29" s="36">
        <f>IFERROR(VLOOKUP(AR29&amp;"-"&amp;AR$1,RESULTS!$A:$D,4,FALSE),0)</f>
        <v>0</v>
      </c>
      <c r="AT29" s="57"/>
      <c r="AU29" s="163" t="e">
        <f>INDEX(PARTICIPANTS!$A:$AE,MATCH(PICKS!$A29,PARTICIPANTS!$A:$A,0), MATCH(PICKS!AU$1,PARTICIPANTS!$A$1:$AE$1,0))</f>
        <v>#N/A</v>
      </c>
      <c r="AV29" s="36">
        <f>IFERROR(VLOOKUP(AU29&amp;"-"&amp;AU$1,RESULTS!$A:$D,4,FALSE),0)</f>
        <v>0</v>
      </c>
      <c r="AW29" s="57"/>
      <c r="AX29" s="87">
        <f t="shared" si="3"/>
        <v>0</v>
      </c>
      <c r="AY29" s="163" t="e">
        <f>INDEX(PARTICIPANTS!$A:$AE,MATCH(PICKS!$A29,PARTICIPANTS!$A:$A,0), MATCH(PICKS!AY$1,PARTICIPANTS!$A$1:$AE$1,0))</f>
        <v>#N/A</v>
      </c>
      <c r="AZ29" s="36">
        <f>IFERROR(VLOOKUP(AY29&amp;"-"&amp;AY$1,RESULTS!$A:$D,4,FALSE),0)</f>
        <v>0</v>
      </c>
      <c r="BA29" s="57"/>
      <c r="BB29" s="163" t="e">
        <f>INDEX(PARTICIPANTS!$A:$AE,MATCH(PICKS!$A29,PARTICIPANTS!$A:$A,0), MATCH(PICKS!BB$1,PARTICIPANTS!$A$1:$AE$1,0))</f>
        <v>#N/A</v>
      </c>
      <c r="BC29" s="36">
        <f>IFERROR(VLOOKUP(BB29&amp;"-"&amp;BB$1,RESULTS!$A:$D,4,FALSE),0)</f>
        <v>0</v>
      </c>
      <c r="BD29" s="202"/>
      <c r="BE29" s="163" t="e">
        <f>INDEX(PARTICIPANTS!$A:$AE,MATCH(PICKS!$A29,PARTICIPANTS!$A:$A,0), MATCH(PICKS!BE$1,PARTICIPANTS!$A$1:$AE$1,0))</f>
        <v>#N/A</v>
      </c>
      <c r="BF29" s="36">
        <f>IFERROR(VLOOKUP(BE29&amp;"-"&amp;BE$1,RESULTS!$A:$D,4,FALSE),0)</f>
        <v>0</v>
      </c>
      <c r="BG29" s="64"/>
      <c r="BH29" s="163" t="e">
        <f>INDEX(PARTICIPANTS!$A:$AE,MATCH(PICKS!$A29,PARTICIPANTS!$A:$A,0), MATCH(PICKS!BH$1,PARTICIPANTS!$A$1:$AE$1,0))</f>
        <v>#N/A</v>
      </c>
      <c r="BI29" s="36">
        <f>IFERROR(VLOOKUP(BH29&amp;"-"&amp;BH$1,RESULTS!$A:$D,4,FALSE),0)</f>
        <v>0</v>
      </c>
      <c r="BJ29" s="202"/>
      <c r="BK29" s="21"/>
      <c r="BL29" s="22"/>
      <c r="BM29" s="163" t="e">
        <f>INDEX(PARTICIPANTS!$A:$AE,MATCH(PICKS!$A29,PARTICIPANTS!$A:$A,0), MATCH(PICKS!BM$1,PARTICIPANTS!$A$1:$AE$1,0))</f>
        <v>#N/A</v>
      </c>
      <c r="BN29" s="36">
        <f>IFERROR(VLOOKUP(BM29&amp;"-"&amp;BM$1,RESULTS!$A:$D,4,FALSE),0)</f>
        <v>0</v>
      </c>
      <c r="BO29" s="202"/>
      <c r="BP29" s="163" t="e">
        <f>INDEX(PARTICIPANTS!$A:$AE,MATCH(PICKS!$A29,PARTICIPANTS!$A:$A,0), MATCH(PICKS!BP$1,PARTICIPANTS!$A$1:$AE$1,0))</f>
        <v>#N/A</v>
      </c>
      <c r="BQ29" s="36">
        <f>IFERROR(VLOOKUP(BP29&amp;"-"&amp;BP$1,RESULTS!$A:$D,4,FALSE),0)</f>
        <v>0</v>
      </c>
      <c r="BR29" s="202"/>
      <c r="BS29" s="163" t="e">
        <f>INDEX(PARTICIPANTS!$A:$AE,MATCH(PICKS!$A29,PARTICIPANTS!$A:$A,0), MATCH(PICKS!BS$1,PARTICIPANTS!$A$1:$AE$1,0))</f>
        <v>#N/A</v>
      </c>
      <c r="BT29" s="36">
        <f>IFERROR(VLOOKUP(BS29&amp;"-"&amp;BS$1,RESULTS!$A:$D,4,FALSE),0)</f>
        <v>0</v>
      </c>
      <c r="BU29" s="202"/>
      <c r="BV29" s="163" t="e">
        <f>INDEX(PARTICIPANTS!$A:$AE,MATCH(PICKS!$A29,PARTICIPANTS!$A:$A,0), MATCH(PICKS!BV$1,PARTICIPANTS!$A$1:$AE$1,0))</f>
        <v>#N/A</v>
      </c>
      <c r="BW29" s="36">
        <f>IFERROR(VLOOKUP(BV29&amp;"-"&amp;BV$1,RESULTS!$A:$D,4,FALSE),0)</f>
        <v>0</v>
      </c>
      <c r="BX29" s="202"/>
      <c r="BY29" s="163" t="e">
        <f>INDEX(PARTICIPANTS!$A:$AE,MATCH(PICKS!$A29,PARTICIPANTS!$A:$A,0), MATCH(PICKS!BY$1,PARTICIPANTS!$A$1:$AE$1,0))</f>
        <v>#N/A</v>
      </c>
      <c r="BZ29" s="36">
        <f>IFERROR(VLOOKUP(BY29&amp;"-"&amp;BY$1,RESULTS!$A:$D,4,FALSE),0)</f>
        <v>0</v>
      </c>
      <c r="CA29" s="64"/>
      <c r="CB29" s="163" t="e">
        <f>INDEX(PARTICIPANTS!$A:$AE,MATCH(PICKS!$A29,PARTICIPANTS!$A:$A,0), MATCH(PICKS!CB$1,PARTICIPANTS!$A$1:$AE$1,0))</f>
        <v>#N/A</v>
      </c>
      <c r="CC29" s="36">
        <f>IFERROR(VLOOKUP(CB29&amp;"-"&amp;CB$1,RESULTS!$A:$D,4,FALSE),0)</f>
        <v>0</v>
      </c>
      <c r="CD29" s="50"/>
      <c r="CE29" s="163" t="e">
        <f>INDEX(PARTICIPANTS!$A:$AE,MATCH(PICKS!$A29,PARTICIPANTS!$A:$A,0), MATCH(PICKS!CE$1,PARTICIPANTS!$A$1:$AE$1,0))</f>
        <v>#N/A</v>
      </c>
      <c r="CF29" s="36">
        <f>IFERROR(VLOOKUP(CE29&amp;"-"&amp;CE$1,RESULTS!$A:$D,4,FALSE),0)</f>
        <v>0</v>
      </c>
      <c r="CG29" s="64"/>
      <c r="CH29" s="163" t="e">
        <f>INDEX(PARTICIPANTS!$A:$AE,MATCH(PICKS!$A29,PARTICIPANTS!$A:$A,0), MATCH(PICKS!CH$1,PARTICIPANTS!$A$1:$AE$1,0))</f>
        <v>#N/A</v>
      </c>
      <c r="CI29" s="36">
        <f>IFERROR(VLOOKUP(CH29&amp;"-"&amp;CH$1,RESULTS!$A:$D,4,FALSE),0)</f>
        <v>0</v>
      </c>
      <c r="CJ29" s="70"/>
      <c r="CK29" s="163" t="e">
        <f>INDEX(PARTICIPANTS!$A:$AE,MATCH(PICKS!$A29,PARTICIPANTS!$A:$A,0), MATCH(PICKS!CK$1,PARTICIPANTS!$A$1:$AE$1,0))</f>
        <v>#N/A</v>
      </c>
      <c r="CL29" s="36">
        <f>IFERROR(VLOOKUP(CK29&amp;"-"&amp;CK$1,RESULTS!$A:$D,4,FALSE),0)</f>
        <v>0</v>
      </c>
      <c r="CM29" s="31"/>
      <c r="CN29" s="84"/>
      <c r="CO29" s="163" t="e">
        <f>INDEX(PARTICIPANTS!$A:$AE,MATCH(PICKS!$A29,PARTICIPANTS!$A:$A,0), MATCH(PICKS!CO$1,PARTICIPANTS!$A$1:$AE$1,0))</f>
        <v>#N/A</v>
      </c>
      <c r="CP29" s="36">
        <f>IFERROR(VLOOKUP(CO29&amp;"-"&amp;CO$1,RESULTS!$A:$D,4,FALSE),0)</f>
        <v>0</v>
      </c>
      <c r="CQ29" s="73"/>
      <c r="CR29" s="163" t="e">
        <f>INDEX(PARTICIPANTS!$A:$AE,MATCH(PICKS!$A29,PARTICIPANTS!$A:$A,0), MATCH(PICKS!CR$1,PARTICIPANTS!$A$1:$AE$1,0))</f>
        <v>#N/A</v>
      </c>
      <c r="CS29" s="36">
        <f>IFERROR(VLOOKUP(CR29&amp;"-"&amp;CR$1,RESULTS!$A:$D,4,FALSE),0)</f>
        <v>0</v>
      </c>
      <c r="CT29" s="88">
        <f t="shared" si="0"/>
        <v>0</v>
      </c>
      <c r="CU29" s="102"/>
      <c r="CV29" s="103">
        <f t="shared" si="1"/>
        <v>0</v>
      </c>
      <c r="CW29" s="56"/>
    </row>
    <row r="30" spans="1:101" ht="18" customHeight="1">
      <c r="A30" s="35" t="str">
        <f>IF(ISBLANK(PARTICIPANTS!A25),"", PARTICIPANTS!A25)</f>
        <v/>
      </c>
      <c r="B30" s="46"/>
      <c r="C30" s="41">
        <f t="shared" si="2"/>
        <v>0</v>
      </c>
      <c r="D30" s="62"/>
      <c r="E30" s="163" t="e">
        <f>INDEX(PARTICIPANTS!$A:$AE,MATCH(PICKS!$A30,PARTICIPANTS!$A:$A,0), MATCH(PICKS!E$1,PARTICIPANTS!$A$1:$AE$1,0))</f>
        <v>#N/A</v>
      </c>
      <c r="F30" s="36">
        <f>IFERROR(VLOOKUP(E30&amp;"-"&amp;E$1,RESULTS!$A:$D,4,FALSE),0)</f>
        <v>0</v>
      </c>
      <c r="G30" s="202"/>
      <c r="H30" s="163" t="e">
        <f>INDEX(PARTICIPANTS!$A:$AE,MATCH(PICKS!$A30,PARTICIPANTS!$A:$A,0), MATCH(PICKS!H$1,PARTICIPANTS!$A$1:$AE$1,0))</f>
        <v>#N/A</v>
      </c>
      <c r="I30" s="36">
        <f>IFERROR(VLOOKUP(H30&amp;"-"&amp;H$1,RESULTS!$A:$D,4,FALSE),0)</f>
        <v>0</v>
      </c>
      <c r="J30" s="202"/>
      <c r="K30" s="163" t="e">
        <f>INDEX(PARTICIPANTS!$A:$AE,MATCH(PICKS!$A30,PARTICIPANTS!$A:$A,0), MATCH(PICKS!K$1,PARTICIPANTS!$A$1:$AE$1,0))</f>
        <v>#N/A</v>
      </c>
      <c r="L30" s="36">
        <f>IFERROR(VLOOKUP(K30&amp;"-"&amp;K$1,RESULTS!$A:$D,4,FALSE),0)</f>
        <v>0</v>
      </c>
      <c r="M30" s="64"/>
      <c r="N30" s="163" t="e">
        <f>INDEX(PARTICIPANTS!$A:$AE,MATCH(PICKS!$A30,PARTICIPANTS!$A:$A,0), MATCH(PICKS!N$1,PARTICIPANTS!$A$1:$AE$1,0))</f>
        <v>#N/A</v>
      </c>
      <c r="O30" s="36">
        <f>IFERROR(VLOOKUP(N30&amp;"-"&amp;N$1,RESULTS!$A:$D,4,FALSE),0)</f>
        <v>0</v>
      </c>
      <c r="P30" s="202"/>
      <c r="Q30" s="163" t="e">
        <f>INDEX(PARTICIPANTS!$A:$AE,MATCH(PICKS!$A30,PARTICIPANTS!$A:$A,0), MATCH(PICKS!Q$1,PARTICIPANTS!$A$1:$AE$1,0))</f>
        <v>#N/A</v>
      </c>
      <c r="R30" s="36">
        <f>IFERROR(VLOOKUP(Q30&amp;"-"&amp;Q$1,RESULTS!$A:$D,4,FALSE),0)</f>
        <v>0</v>
      </c>
      <c r="S30" s="50"/>
      <c r="T30" s="163" t="e">
        <f>INDEX(PARTICIPANTS!$A:$AE,MATCH(PICKS!$A30,PARTICIPANTS!$A:$A,0), MATCH(PICKS!T$1,PARTICIPANTS!$A$1:$AE$1,0))</f>
        <v>#N/A</v>
      </c>
      <c r="U30" s="36">
        <f>IFERROR(VLOOKUP(T30&amp;"-"&amp;T$1,RESULTS!$A:$D,4,FALSE),0)</f>
        <v>0</v>
      </c>
      <c r="V30" s="57"/>
      <c r="W30" s="163" t="e">
        <f>INDEX(PARTICIPANTS!$A:$AE,MATCH(PICKS!$A30,PARTICIPANTS!$A:$A,0), MATCH(PICKS!W$1,PARTICIPANTS!$A$1:$AE$1,0))</f>
        <v>#N/A</v>
      </c>
      <c r="X30" s="36">
        <f>IFERROR(VLOOKUP(W30&amp;"-"&amp;W$1,RESULTS!$A:$D,4,FALSE),0)</f>
        <v>0</v>
      </c>
      <c r="Y30" s="202"/>
      <c r="Z30" s="163" t="e">
        <f>INDEX(PARTICIPANTS!$A:$AE,MATCH(PICKS!$A30,PARTICIPANTS!$A:$A,0), MATCH(PICKS!Z$1,PARTICIPANTS!$A$1:$AE$1,0))</f>
        <v>#N/A</v>
      </c>
      <c r="AA30" s="36">
        <f>IFERROR(VLOOKUP(Z30&amp;"-"&amp;Z$1,RESULTS!$A:$D,4,FALSE),0)</f>
        <v>0</v>
      </c>
      <c r="AB30" s="202"/>
      <c r="AC30" s="163" t="e">
        <f>INDEX(PARTICIPANTS!$A:$AE,MATCH(PICKS!$A30,PARTICIPANTS!$A:$A,0), MATCH(PICKS!AC$1,PARTICIPANTS!$A$1:$AE$1,0))</f>
        <v>#N/A</v>
      </c>
      <c r="AD30" s="36">
        <f>IFERROR(VLOOKUP(AC30&amp;"-"&amp;AC$1,RESULTS!$A:$D,4,FALSE),0)</f>
        <v>0</v>
      </c>
      <c r="AE30" s="202"/>
      <c r="AF30" s="163" t="e">
        <f>INDEX(PARTICIPANTS!$A:$AE,MATCH(PICKS!$A30,PARTICIPANTS!$A:$A,0), MATCH(PICKS!AF$1,PARTICIPANTS!$A$1:$AE$1,0))</f>
        <v>#N/A</v>
      </c>
      <c r="AG30" s="36">
        <f>IFERROR(VLOOKUP(AF30&amp;"-"&amp;AF$1,RESULTS!$A:$D,4,FALSE),0)</f>
        <v>0</v>
      </c>
      <c r="AH30" s="202"/>
      <c r="AI30" s="163" t="e">
        <f>INDEX(PARTICIPANTS!$A:$AE,MATCH(PICKS!$A30,PARTICIPANTS!$A:$A,0), MATCH(PICKS!AI$1,PARTICIPANTS!$A$1:$AE$1,0))</f>
        <v>#N/A</v>
      </c>
      <c r="AJ30" s="36">
        <f>IFERROR(VLOOKUP(AI30&amp;"-"&amp;AI$1,RESULTS!$A:$D,4,FALSE),0)</f>
        <v>0</v>
      </c>
      <c r="AK30" s="202"/>
      <c r="AL30" s="163" t="e">
        <f>INDEX(PARTICIPANTS!$A:$AE,MATCH(PICKS!$A30,PARTICIPANTS!$A:$A,0), MATCH(PICKS!AL$1,PARTICIPANTS!$A$1:$AE$1,0))</f>
        <v>#N/A</v>
      </c>
      <c r="AM30" s="36">
        <f>IFERROR(VLOOKUP(AL30&amp;"-"&amp;AL$1,RESULTS!$A:$D,4,FALSE),0)</f>
        <v>0</v>
      </c>
      <c r="AN30" s="202"/>
      <c r="AO30" s="163" t="e">
        <f>INDEX(PARTICIPANTS!$A:$AE,MATCH(PICKS!$A30,PARTICIPANTS!$A:$A,0), MATCH(PICKS!AO$1,PARTICIPANTS!$A$1:$AE$1,0))</f>
        <v>#N/A</v>
      </c>
      <c r="AP30" s="36">
        <f>IFERROR(VLOOKUP(AO30&amp;"-"&amp;AO$1,RESULTS!$A:$D,4,FALSE),0)</f>
        <v>0</v>
      </c>
      <c r="AQ30" s="57"/>
      <c r="AR30" s="163" t="e">
        <f>INDEX(PARTICIPANTS!$A:$AE,MATCH(PICKS!$A30,PARTICIPANTS!$A:$A,0), MATCH(PICKS!AR$1,PARTICIPANTS!$A$1:$AE$1,0))</f>
        <v>#N/A</v>
      </c>
      <c r="AS30" s="36">
        <f>IFERROR(VLOOKUP(AR30&amp;"-"&amp;AR$1,RESULTS!$A:$D,4,FALSE),0)</f>
        <v>0</v>
      </c>
      <c r="AT30" s="57"/>
      <c r="AU30" s="163" t="e">
        <f>INDEX(PARTICIPANTS!$A:$AE,MATCH(PICKS!$A30,PARTICIPANTS!$A:$A,0), MATCH(PICKS!AU$1,PARTICIPANTS!$A$1:$AE$1,0))</f>
        <v>#N/A</v>
      </c>
      <c r="AV30" s="36">
        <f>IFERROR(VLOOKUP(AU30&amp;"-"&amp;AU$1,RESULTS!$A:$D,4,FALSE),0)</f>
        <v>0</v>
      </c>
      <c r="AW30" s="57"/>
      <c r="AX30" s="87">
        <f t="shared" si="3"/>
        <v>0</v>
      </c>
      <c r="AY30" s="163" t="e">
        <f>INDEX(PARTICIPANTS!$A:$AE,MATCH(PICKS!$A30,PARTICIPANTS!$A:$A,0), MATCH(PICKS!AY$1,PARTICIPANTS!$A$1:$AE$1,0))</f>
        <v>#N/A</v>
      </c>
      <c r="AZ30" s="36">
        <f>IFERROR(VLOOKUP(AY30&amp;"-"&amp;AY$1,RESULTS!$A:$D,4,FALSE),0)</f>
        <v>0</v>
      </c>
      <c r="BA30" s="57"/>
      <c r="BB30" s="163" t="e">
        <f>INDEX(PARTICIPANTS!$A:$AE,MATCH(PICKS!$A30,PARTICIPANTS!$A:$A,0), MATCH(PICKS!BB$1,PARTICIPANTS!$A$1:$AE$1,0))</f>
        <v>#N/A</v>
      </c>
      <c r="BC30" s="36">
        <f>IFERROR(VLOOKUP(BB30&amp;"-"&amp;BB$1,RESULTS!$A:$D,4,FALSE),0)</f>
        <v>0</v>
      </c>
      <c r="BD30" s="202"/>
      <c r="BE30" s="163" t="e">
        <f>INDEX(PARTICIPANTS!$A:$AE,MATCH(PICKS!$A30,PARTICIPANTS!$A:$A,0), MATCH(PICKS!BE$1,PARTICIPANTS!$A$1:$AE$1,0))</f>
        <v>#N/A</v>
      </c>
      <c r="BF30" s="36">
        <f>IFERROR(VLOOKUP(BE30&amp;"-"&amp;BE$1,RESULTS!$A:$D,4,FALSE),0)</f>
        <v>0</v>
      </c>
      <c r="BG30" s="64"/>
      <c r="BH30" s="163" t="e">
        <f>INDEX(PARTICIPANTS!$A:$AE,MATCH(PICKS!$A30,PARTICIPANTS!$A:$A,0), MATCH(PICKS!BH$1,PARTICIPANTS!$A$1:$AE$1,0))</f>
        <v>#N/A</v>
      </c>
      <c r="BI30" s="36">
        <f>IFERROR(VLOOKUP(BH30&amp;"-"&amp;BH$1,RESULTS!$A:$D,4,FALSE),0)</f>
        <v>0</v>
      </c>
      <c r="BJ30" s="202"/>
      <c r="BK30" s="21"/>
      <c r="BL30" s="22"/>
      <c r="BM30" s="163" t="e">
        <f>INDEX(PARTICIPANTS!$A:$AE,MATCH(PICKS!$A30,PARTICIPANTS!$A:$A,0), MATCH(PICKS!BM$1,PARTICIPANTS!$A$1:$AE$1,0))</f>
        <v>#N/A</v>
      </c>
      <c r="BN30" s="36">
        <f>IFERROR(VLOOKUP(BM30&amp;"-"&amp;BM$1,RESULTS!$A:$D,4,FALSE),0)</f>
        <v>0</v>
      </c>
      <c r="BO30" s="202"/>
      <c r="BP30" s="163" t="e">
        <f>INDEX(PARTICIPANTS!$A:$AE,MATCH(PICKS!$A30,PARTICIPANTS!$A:$A,0), MATCH(PICKS!BP$1,PARTICIPANTS!$A$1:$AE$1,0))</f>
        <v>#N/A</v>
      </c>
      <c r="BQ30" s="36">
        <f>IFERROR(VLOOKUP(BP30&amp;"-"&amp;BP$1,RESULTS!$A:$D,4,FALSE),0)</f>
        <v>0</v>
      </c>
      <c r="BR30" s="202"/>
      <c r="BS30" s="163" t="e">
        <f>INDEX(PARTICIPANTS!$A:$AE,MATCH(PICKS!$A30,PARTICIPANTS!$A:$A,0), MATCH(PICKS!BS$1,PARTICIPANTS!$A$1:$AE$1,0))</f>
        <v>#N/A</v>
      </c>
      <c r="BT30" s="36">
        <f>IFERROR(VLOOKUP(BS30&amp;"-"&amp;BS$1,RESULTS!$A:$D,4,FALSE),0)</f>
        <v>0</v>
      </c>
      <c r="BU30" s="202"/>
      <c r="BV30" s="163" t="e">
        <f>INDEX(PARTICIPANTS!$A:$AE,MATCH(PICKS!$A30,PARTICIPANTS!$A:$A,0), MATCH(PICKS!BV$1,PARTICIPANTS!$A$1:$AE$1,0))</f>
        <v>#N/A</v>
      </c>
      <c r="BW30" s="36">
        <f>IFERROR(VLOOKUP(BV30&amp;"-"&amp;BV$1,RESULTS!$A:$D,4,FALSE),0)</f>
        <v>0</v>
      </c>
      <c r="BX30" s="202"/>
      <c r="BY30" s="163" t="e">
        <f>INDEX(PARTICIPANTS!$A:$AE,MATCH(PICKS!$A30,PARTICIPANTS!$A:$A,0), MATCH(PICKS!BY$1,PARTICIPANTS!$A$1:$AE$1,0))</f>
        <v>#N/A</v>
      </c>
      <c r="BZ30" s="36">
        <f>IFERROR(VLOOKUP(BY30&amp;"-"&amp;BY$1,RESULTS!$A:$D,4,FALSE),0)</f>
        <v>0</v>
      </c>
      <c r="CA30" s="64"/>
      <c r="CB30" s="163" t="e">
        <f>INDEX(PARTICIPANTS!$A:$AE,MATCH(PICKS!$A30,PARTICIPANTS!$A:$A,0), MATCH(PICKS!CB$1,PARTICIPANTS!$A$1:$AE$1,0))</f>
        <v>#N/A</v>
      </c>
      <c r="CC30" s="36">
        <f>IFERROR(VLOOKUP(CB30&amp;"-"&amp;CB$1,RESULTS!$A:$D,4,FALSE),0)</f>
        <v>0</v>
      </c>
      <c r="CD30" s="50"/>
      <c r="CE30" s="163" t="e">
        <f>INDEX(PARTICIPANTS!$A:$AE,MATCH(PICKS!$A30,PARTICIPANTS!$A:$A,0), MATCH(PICKS!CE$1,PARTICIPANTS!$A$1:$AE$1,0))</f>
        <v>#N/A</v>
      </c>
      <c r="CF30" s="36">
        <f>IFERROR(VLOOKUP(CE30&amp;"-"&amp;CE$1,RESULTS!$A:$D,4,FALSE),0)</f>
        <v>0</v>
      </c>
      <c r="CG30" s="64"/>
      <c r="CH30" s="163" t="e">
        <f>INDEX(PARTICIPANTS!$A:$AE,MATCH(PICKS!$A30,PARTICIPANTS!$A:$A,0), MATCH(PICKS!CH$1,PARTICIPANTS!$A$1:$AE$1,0))</f>
        <v>#N/A</v>
      </c>
      <c r="CI30" s="36">
        <f>IFERROR(VLOOKUP(CH30&amp;"-"&amp;CH$1,RESULTS!$A:$D,4,FALSE),0)</f>
        <v>0</v>
      </c>
      <c r="CJ30" s="70"/>
      <c r="CK30" s="163" t="e">
        <f>INDEX(PARTICIPANTS!$A:$AE,MATCH(PICKS!$A30,PARTICIPANTS!$A:$A,0), MATCH(PICKS!CK$1,PARTICIPANTS!$A$1:$AE$1,0))</f>
        <v>#N/A</v>
      </c>
      <c r="CL30" s="36">
        <f>IFERROR(VLOOKUP(CK30&amp;"-"&amp;CK$1,RESULTS!$A:$D,4,FALSE),0)</f>
        <v>0</v>
      </c>
      <c r="CM30" s="31" t="s">
        <v>31</v>
      </c>
      <c r="CN30" s="84"/>
      <c r="CO30" s="163" t="e">
        <f>INDEX(PARTICIPANTS!$A:$AE,MATCH(PICKS!$A30,PARTICIPANTS!$A:$A,0), MATCH(PICKS!CO$1,PARTICIPANTS!$A$1:$AE$1,0))</f>
        <v>#N/A</v>
      </c>
      <c r="CP30" s="36">
        <f>IFERROR(VLOOKUP(CO30&amp;"-"&amp;CO$1,RESULTS!$A:$D,4,FALSE),0)</f>
        <v>0</v>
      </c>
      <c r="CQ30" s="73"/>
      <c r="CR30" s="163" t="e">
        <f>INDEX(PARTICIPANTS!$A:$AE,MATCH(PICKS!$A30,PARTICIPANTS!$A:$A,0), MATCH(PICKS!CR$1,PARTICIPANTS!$A$1:$AE$1,0))</f>
        <v>#N/A</v>
      </c>
      <c r="CS30" s="36">
        <f>IFERROR(VLOOKUP(CR30&amp;"-"&amp;CR$1,RESULTS!$A:$D,4,FALSE),0)</f>
        <v>0</v>
      </c>
      <c r="CT30" s="88">
        <f t="shared" si="0"/>
        <v>0</v>
      </c>
      <c r="CU30" s="102"/>
      <c r="CV30" s="103">
        <f t="shared" si="1"/>
        <v>0</v>
      </c>
      <c r="CW30" s="56"/>
    </row>
    <row r="31" spans="1:101" ht="18" customHeight="1">
      <c r="A31" s="35" t="str">
        <f>IF(ISBLANK(PARTICIPANTS!A26),"", PARTICIPANTS!A26)</f>
        <v/>
      </c>
      <c r="B31" s="46"/>
      <c r="C31" s="41">
        <f t="shared" si="2"/>
        <v>0</v>
      </c>
      <c r="D31" s="62"/>
      <c r="E31" s="163" t="e">
        <f>INDEX(PARTICIPANTS!$A:$AE,MATCH(PICKS!$A31,PARTICIPANTS!$A:$A,0), MATCH(PICKS!E$1,PARTICIPANTS!$A$1:$AE$1,0))</f>
        <v>#N/A</v>
      </c>
      <c r="F31" s="36">
        <f>IFERROR(VLOOKUP(E31&amp;"-"&amp;E$1,RESULTS!$A:$D,4,FALSE),0)</f>
        <v>0</v>
      </c>
      <c r="G31" s="202"/>
      <c r="H31" s="163" t="e">
        <f>INDEX(PARTICIPANTS!$A:$AE,MATCH(PICKS!$A31,PARTICIPANTS!$A:$A,0), MATCH(PICKS!H$1,PARTICIPANTS!$A$1:$AE$1,0))</f>
        <v>#N/A</v>
      </c>
      <c r="I31" s="36">
        <f>IFERROR(VLOOKUP(H31&amp;"-"&amp;H$1,RESULTS!$A:$D,4,FALSE),0)</f>
        <v>0</v>
      </c>
      <c r="J31" s="202"/>
      <c r="K31" s="163" t="e">
        <f>INDEX(PARTICIPANTS!$A:$AE,MATCH(PICKS!$A31,PARTICIPANTS!$A:$A,0), MATCH(PICKS!K$1,PARTICIPANTS!$A$1:$AE$1,0))</f>
        <v>#N/A</v>
      </c>
      <c r="L31" s="36">
        <f>IFERROR(VLOOKUP(K31&amp;"-"&amp;K$1,RESULTS!$A:$D,4,FALSE),0)</f>
        <v>0</v>
      </c>
      <c r="M31" s="64"/>
      <c r="N31" s="163" t="e">
        <f>INDEX(PARTICIPANTS!$A:$AE,MATCH(PICKS!$A31,PARTICIPANTS!$A:$A,0), MATCH(PICKS!N$1,PARTICIPANTS!$A$1:$AE$1,0))</f>
        <v>#N/A</v>
      </c>
      <c r="O31" s="36">
        <f>IFERROR(VLOOKUP(N31&amp;"-"&amp;N$1,RESULTS!$A:$D,4,FALSE),0)</f>
        <v>0</v>
      </c>
      <c r="P31" s="202"/>
      <c r="Q31" s="163" t="e">
        <f>INDEX(PARTICIPANTS!$A:$AE,MATCH(PICKS!$A31,PARTICIPANTS!$A:$A,0), MATCH(PICKS!Q$1,PARTICIPANTS!$A$1:$AE$1,0))</f>
        <v>#N/A</v>
      </c>
      <c r="R31" s="36">
        <f>IFERROR(VLOOKUP(Q31&amp;"-"&amp;Q$1,RESULTS!$A:$D,4,FALSE),0)</f>
        <v>0</v>
      </c>
      <c r="S31" s="50"/>
      <c r="T31" s="163" t="e">
        <f>INDEX(PARTICIPANTS!$A:$AE,MATCH(PICKS!$A31,PARTICIPANTS!$A:$A,0), MATCH(PICKS!T$1,PARTICIPANTS!$A$1:$AE$1,0))</f>
        <v>#N/A</v>
      </c>
      <c r="U31" s="36">
        <f>IFERROR(VLOOKUP(T31&amp;"-"&amp;T$1,RESULTS!$A:$D,4,FALSE),0)</f>
        <v>0</v>
      </c>
      <c r="V31" s="57"/>
      <c r="W31" s="163" t="e">
        <f>INDEX(PARTICIPANTS!$A:$AE,MATCH(PICKS!$A31,PARTICIPANTS!$A:$A,0), MATCH(PICKS!W$1,PARTICIPANTS!$A$1:$AE$1,0))</f>
        <v>#N/A</v>
      </c>
      <c r="X31" s="36">
        <f>IFERROR(VLOOKUP(W31&amp;"-"&amp;W$1,RESULTS!$A:$D,4,FALSE),0)</f>
        <v>0</v>
      </c>
      <c r="Y31" s="202"/>
      <c r="Z31" s="163" t="e">
        <f>INDEX(PARTICIPANTS!$A:$AE,MATCH(PICKS!$A31,PARTICIPANTS!$A:$A,0), MATCH(PICKS!Z$1,PARTICIPANTS!$A$1:$AE$1,0))</f>
        <v>#N/A</v>
      </c>
      <c r="AA31" s="36">
        <f>IFERROR(VLOOKUP(Z31&amp;"-"&amp;Z$1,RESULTS!$A:$D,4,FALSE),0)</f>
        <v>0</v>
      </c>
      <c r="AB31" s="202"/>
      <c r="AC31" s="163" t="e">
        <f>INDEX(PARTICIPANTS!$A:$AE,MATCH(PICKS!$A31,PARTICIPANTS!$A:$A,0), MATCH(PICKS!AC$1,PARTICIPANTS!$A$1:$AE$1,0))</f>
        <v>#N/A</v>
      </c>
      <c r="AD31" s="36">
        <f>IFERROR(VLOOKUP(AC31&amp;"-"&amp;AC$1,RESULTS!$A:$D,4,FALSE),0)</f>
        <v>0</v>
      </c>
      <c r="AE31" s="202"/>
      <c r="AF31" s="163" t="e">
        <f>INDEX(PARTICIPANTS!$A:$AE,MATCH(PICKS!$A31,PARTICIPANTS!$A:$A,0), MATCH(PICKS!AF$1,PARTICIPANTS!$A$1:$AE$1,0))</f>
        <v>#N/A</v>
      </c>
      <c r="AG31" s="36">
        <f>IFERROR(VLOOKUP(AF31&amp;"-"&amp;AF$1,RESULTS!$A:$D,4,FALSE),0)</f>
        <v>0</v>
      </c>
      <c r="AH31" s="202"/>
      <c r="AI31" s="163" t="e">
        <f>INDEX(PARTICIPANTS!$A:$AE,MATCH(PICKS!$A31,PARTICIPANTS!$A:$A,0), MATCH(PICKS!AI$1,PARTICIPANTS!$A$1:$AE$1,0))</f>
        <v>#N/A</v>
      </c>
      <c r="AJ31" s="36">
        <f>IFERROR(VLOOKUP(AI31&amp;"-"&amp;AI$1,RESULTS!$A:$D,4,FALSE),0)</f>
        <v>0</v>
      </c>
      <c r="AK31" s="202"/>
      <c r="AL31" s="163" t="e">
        <f>INDEX(PARTICIPANTS!$A:$AE,MATCH(PICKS!$A31,PARTICIPANTS!$A:$A,0), MATCH(PICKS!AL$1,PARTICIPANTS!$A$1:$AE$1,0))</f>
        <v>#N/A</v>
      </c>
      <c r="AM31" s="36">
        <f>IFERROR(VLOOKUP(AL31&amp;"-"&amp;AL$1,RESULTS!$A:$D,4,FALSE),0)</f>
        <v>0</v>
      </c>
      <c r="AN31" s="202"/>
      <c r="AO31" s="163" t="e">
        <f>INDEX(PARTICIPANTS!$A:$AE,MATCH(PICKS!$A31,PARTICIPANTS!$A:$A,0), MATCH(PICKS!AO$1,PARTICIPANTS!$A$1:$AE$1,0))</f>
        <v>#N/A</v>
      </c>
      <c r="AP31" s="36">
        <f>IFERROR(VLOOKUP(AO31&amp;"-"&amp;AO$1,RESULTS!$A:$D,4,FALSE),0)</f>
        <v>0</v>
      </c>
      <c r="AQ31" s="57"/>
      <c r="AR31" s="163" t="e">
        <f>INDEX(PARTICIPANTS!$A:$AE,MATCH(PICKS!$A31,PARTICIPANTS!$A:$A,0), MATCH(PICKS!AR$1,PARTICIPANTS!$A$1:$AE$1,0))</f>
        <v>#N/A</v>
      </c>
      <c r="AS31" s="36">
        <f>IFERROR(VLOOKUP(AR31&amp;"-"&amp;AR$1,RESULTS!$A:$D,4,FALSE),0)</f>
        <v>0</v>
      </c>
      <c r="AT31" s="57"/>
      <c r="AU31" s="163" t="e">
        <f>INDEX(PARTICIPANTS!$A:$AE,MATCH(PICKS!$A31,PARTICIPANTS!$A:$A,0), MATCH(PICKS!AU$1,PARTICIPANTS!$A$1:$AE$1,0))</f>
        <v>#N/A</v>
      </c>
      <c r="AV31" s="36">
        <f>IFERROR(VLOOKUP(AU31&amp;"-"&amp;AU$1,RESULTS!$A:$D,4,FALSE),0)</f>
        <v>0</v>
      </c>
      <c r="AW31" s="57"/>
      <c r="AX31" s="87">
        <f t="shared" si="3"/>
        <v>0</v>
      </c>
      <c r="AY31" s="163" t="e">
        <f>INDEX(PARTICIPANTS!$A:$AE,MATCH(PICKS!$A31,PARTICIPANTS!$A:$A,0), MATCH(PICKS!AY$1,PARTICIPANTS!$A$1:$AE$1,0))</f>
        <v>#N/A</v>
      </c>
      <c r="AZ31" s="36">
        <f>IFERROR(VLOOKUP(AY31&amp;"-"&amp;AY$1,RESULTS!$A:$D,4,FALSE),0)</f>
        <v>0</v>
      </c>
      <c r="BA31" s="57"/>
      <c r="BB31" s="163" t="e">
        <f>INDEX(PARTICIPANTS!$A:$AE,MATCH(PICKS!$A31,PARTICIPANTS!$A:$A,0), MATCH(PICKS!BB$1,PARTICIPANTS!$A$1:$AE$1,0))</f>
        <v>#N/A</v>
      </c>
      <c r="BC31" s="36">
        <f>IFERROR(VLOOKUP(BB31&amp;"-"&amp;BB$1,RESULTS!$A:$D,4,FALSE),0)</f>
        <v>0</v>
      </c>
      <c r="BD31" s="202"/>
      <c r="BE31" s="163" t="e">
        <f>INDEX(PARTICIPANTS!$A:$AE,MATCH(PICKS!$A31,PARTICIPANTS!$A:$A,0), MATCH(PICKS!BE$1,PARTICIPANTS!$A$1:$AE$1,0))</f>
        <v>#N/A</v>
      </c>
      <c r="BF31" s="36">
        <f>IFERROR(VLOOKUP(BE31&amp;"-"&amp;BE$1,RESULTS!$A:$D,4,FALSE),0)</f>
        <v>0</v>
      </c>
      <c r="BG31" s="64"/>
      <c r="BH31" s="163" t="e">
        <f>INDEX(PARTICIPANTS!$A:$AE,MATCH(PICKS!$A31,PARTICIPANTS!$A:$A,0), MATCH(PICKS!BH$1,PARTICIPANTS!$A$1:$AE$1,0))</f>
        <v>#N/A</v>
      </c>
      <c r="BI31" s="36">
        <f>IFERROR(VLOOKUP(BH31&amp;"-"&amp;BH$1,RESULTS!$A:$D,4,FALSE),0)</f>
        <v>0</v>
      </c>
      <c r="BJ31" s="202"/>
      <c r="BK31" s="21"/>
      <c r="BL31" s="22"/>
      <c r="BM31" s="163" t="e">
        <f>INDEX(PARTICIPANTS!$A:$AE,MATCH(PICKS!$A31,PARTICIPANTS!$A:$A,0), MATCH(PICKS!BM$1,PARTICIPANTS!$A$1:$AE$1,0))</f>
        <v>#N/A</v>
      </c>
      <c r="BN31" s="36">
        <f>IFERROR(VLOOKUP(BM31&amp;"-"&amp;BM$1,RESULTS!$A:$D,4,FALSE),0)</f>
        <v>0</v>
      </c>
      <c r="BO31" s="202"/>
      <c r="BP31" s="163" t="e">
        <f>INDEX(PARTICIPANTS!$A:$AE,MATCH(PICKS!$A31,PARTICIPANTS!$A:$A,0), MATCH(PICKS!BP$1,PARTICIPANTS!$A$1:$AE$1,0))</f>
        <v>#N/A</v>
      </c>
      <c r="BQ31" s="36">
        <f>IFERROR(VLOOKUP(BP31&amp;"-"&amp;BP$1,RESULTS!$A:$D,4,FALSE),0)</f>
        <v>0</v>
      </c>
      <c r="BR31" s="202"/>
      <c r="BS31" s="163" t="e">
        <f>INDEX(PARTICIPANTS!$A:$AE,MATCH(PICKS!$A31,PARTICIPANTS!$A:$A,0), MATCH(PICKS!BS$1,PARTICIPANTS!$A$1:$AE$1,0))</f>
        <v>#N/A</v>
      </c>
      <c r="BT31" s="36">
        <f>IFERROR(VLOOKUP(BS31&amp;"-"&amp;BS$1,RESULTS!$A:$D,4,FALSE),0)</f>
        <v>0</v>
      </c>
      <c r="BU31" s="202"/>
      <c r="BV31" s="163" t="e">
        <f>INDEX(PARTICIPANTS!$A:$AE,MATCH(PICKS!$A31,PARTICIPANTS!$A:$A,0), MATCH(PICKS!BV$1,PARTICIPANTS!$A$1:$AE$1,0))</f>
        <v>#N/A</v>
      </c>
      <c r="BW31" s="36">
        <f>IFERROR(VLOOKUP(BV31&amp;"-"&amp;BV$1,RESULTS!$A:$D,4,FALSE),0)</f>
        <v>0</v>
      </c>
      <c r="BX31" s="202"/>
      <c r="BY31" s="163" t="e">
        <f>INDEX(PARTICIPANTS!$A:$AE,MATCH(PICKS!$A31,PARTICIPANTS!$A:$A,0), MATCH(PICKS!BY$1,PARTICIPANTS!$A$1:$AE$1,0))</f>
        <v>#N/A</v>
      </c>
      <c r="BZ31" s="36">
        <f>IFERROR(VLOOKUP(BY31&amp;"-"&amp;BY$1,RESULTS!$A:$D,4,FALSE),0)</f>
        <v>0</v>
      </c>
      <c r="CA31" s="64"/>
      <c r="CB31" s="163" t="e">
        <f>INDEX(PARTICIPANTS!$A:$AE,MATCH(PICKS!$A31,PARTICIPANTS!$A:$A,0), MATCH(PICKS!CB$1,PARTICIPANTS!$A$1:$AE$1,0))</f>
        <v>#N/A</v>
      </c>
      <c r="CC31" s="36">
        <f>IFERROR(VLOOKUP(CB31&amp;"-"&amp;CB$1,RESULTS!$A:$D,4,FALSE),0)</f>
        <v>0</v>
      </c>
      <c r="CD31" s="50"/>
      <c r="CE31" s="163" t="e">
        <f>INDEX(PARTICIPANTS!$A:$AE,MATCH(PICKS!$A31,PARTICIPANTS!$A:$A,0), MATCH(PICKS!CE$1,PARTICIPANTS!$A$1:$AE$1,0))</f>
        <v>#N/A</v>
      </c>
      <c r="CF31" s="36">
        <f>IFERROR(VLOOKUP(CE31&amp;"-"&amp;CE$1,RESULTS!$A:$D,4,FALSE),0)</f>
        <v>0</v>
      </c>
      <c r="CG31" s="64"/>
      <c r="CH31" s="163" t="e">
        <f>INDEX(PARTICIPANTS!$A:$AE,MATCH(PICKS!$A31,PARTICIPANTS!$A:$A,0), MATCH(PICKS!CH$1,PARTICIPANTS!$A$1:$AE$1,0))</f>
        <v>#N/A</v>
      </c>
      <c r="CI31" s="36">
        <f>IFERROR(VLOOKUP(CH31&amp;"-"&amp;CH$1,RESULTS!$A:$D,4,FALSE),0)</f>
        <v>0</v>
      </c>
      <c r="CJ31" s="70"/>
      <c r="CK31" s="163" t="e">
        <f>INDEX(PARTICIPANTS!$A:$AE,MATCH(PICKS!$A31,PARTICIPANTS!$A:$A,0), MATCH(PICKS!CK$1,PARTICIPANTS!$A$1:$AE$1,0))</f>
        <v>#N/A</v>
      </c>
      <c r="CL31" s="36">
        <f>IFERROR(VLOOKUP(CK31&amp;"-"&amp;CK$1,RESULTS!$A:$D,4,FALSE),0)</f>
        <v>0</v>
      </c>
      <c r="CM31" s="31" t="s">
        <v>32</v>
      </c>
      <c r="CN31" s="84"/>
      <c r="CO31" s="163" t="e">
        <f>INDEX(PARTICIPANTS!$A:$AE,MATCH(PICKS!$A31,PARTICIPANTS!$A:$A,0), MATCH(PICKS!CO$1,PARTICIPANTS!$A$1:$AE$1,0))</f>
        <v>#N/A</v>
      </c>
      <c r="CP31" s="36">
        <f>IFERROR(VLOOKUP(CO31&amp;"-"&amp;CO$1,RESULTS!$A:$D,4,FALSE),0)</f>
        <v>0</v>
      </c>
      <c r="CQ31" s="73"/>
      <c r="CR31" s="163" t="e">
        <f>INDEX(PARTICIPANTS!$A:$AE,MATCH(PICKS!$A31,PARTICIPANTS!$A:$A,0), MATCH(PICKS!CR$1,PARTICIPANTS!$A$1:$AE$1,0))</f>
        <v>#N/A</v>
      </c>
      <c r="CS31" s="36">
        <f>IFERROR(VLOOKUP(CR31&amp;"-"&amp;CR$1,RESULTS!$A:$D,4,FALSE),0)</f>
        <v>0</v>
      </c>
      <c r="CT31" s="88">
        <f t="shared" si="0"/>
        <v>0</v>
      </c>
      <c r="CU31" s="102"/>
      <c r="CV31" s="103">
        <f t="shared" si="1"/>
        <v>0</v>
      </c>
      <c r="CW31" s="56"/>
    </row>
    <row r="32" spans="1:101" ht="18" customHeight="1">
      <c r="A32" s="35" t="str">
        <f>IF(ISBLANK(PARTICIPANTS!A27),"", PARTICIPANTS!A27)</f>
        <v/>
      </c>
      <c r="B32" s="46"/>
      <c r="C32" s="41">
        <f t="shared" si="2"/>
        <v>0</v>
      </c>
      <c r="D32" s="62"/>
      <c r="E32" s="163" t="e">
        <f>INDEX(PARTICIPANTS!$A:$AE,MATCH(PICKS!$A32,PARTICIPANTS!$A:$A,0), MATCH(PICKS!E$1,PARTICIPANTS!$A$1:$AE$1,0))</f>
        <v>#N/A</v>
      </c>
      <c r="F32" s="36">
        <f>IFERROR(VLOOKUP(E32&amp;"-"&amp;E$1,RESULTS!$A:$D,4,FALSE),0)</f>
        <v>0</v>
      </c>
      <c r="G32" s="202"/>
      <c r="H32" s="163" t="e">
        <f>INDEX(PARTICIPANTS!$A:$AE,MATCH(PICKS!$A32,PARTICIPANTS!$A:$A,0), MATCH(PICKS!H$1,PARTICIPANTS!$A$1:$AE$1,0))</f>
        <v>#N/A</v>
      </c>
      <c r="I32" s="36">
        <f>IFERROR(VLOOKUP(H32&amp;"-"&amp;H$1,RESULTS!$A:$D,4,FALSE),0)</f>
        <v>0</v>
      </c>
      <c r="J32" s="202"/>
      <c r="K32" s="163" t="e">
        <f>INDEX(PARTICIPANTS!$A:$AE,MATCH(PICKS!$A32,PARTICIPANTS!$A:$A,0), MATCH(PICKS!K$1,PARTICIPANTS!$A$1:$AE$1,0))</f>
        <v>#N/A</v>
      </c>
      <c r="L32" s="36">
        <f>IFERROR(VLOOKUP(K32&amp;"-"&amp;K$1,RESULTS!$A:$D,4,FALSE),0)</f>
        <v>0</v>
      </c>
      <c r="M32" s="64"/>
      <c r="N32" s="163" t="e">
        <f>INDEX(PARTICIPANTS!$A:$AE,MATCH(PICKS!$A32,PARTICIPANTS!$A:$A,0), MATCH(PICKS!N$1,PARTICIPANTS!$A$1:$AE$1,0))</f>
        <v>#N/A</v>
      </c>
      <c r="O32" s="36">
        <f>IFERROR(VLOOKUP(N32&amp;"-"&amp;N$1,RESULTS!$A:$D,4,FALSE),0)</f>
        <v>0</v>
      </c>
      <c r="P32" s="202"/>
      <c r="Q32" s="163" t="e">
        <f>INDEX(PARTICIPANTS!$A:$AE,MATCH(PICKS!$A32,PARTICIPANTS!$A:$A,0), MATCH(PICKS!Q$1,PARTICIPANTS!$A$1:$AE$1,0))</f>
        <v>#N/A</v>
      </c>
      <c r="R32" s="36">
        <f>IFERROR(VLOOKUP(Q32&amp;"-"&amp;Q$1,RESULTS!$A:$D,4,FALSE),0)</f>
        <v>0</v>
      </c>
      <c r="S32" s="50"/>
      <c r="T32" s="163" t="e">
        <f>INDEX(PARTICIPANTS!$A:$AE,MATCH(PICKS!$A32,PARTICIPANTS!$A:$A,0), MATCH(PICKS!T$1,PARTICIPANTS!$A$1:$AE$1,0))</f>
        <v>#N/A</v>
      </c>
      <c r="U32" s="36">
        <f>IFERROR(VLOOKUP(T32&amp;"-"&amp;T$1,RESULTS!$A:$D,4,FALSE),0)</f>
        <v>0</v>
      </c>
      <c r="V32" s="57"/>
      <c r="W32" s="163" t="e">
        <f>INDEX(PARTICIPANTS!$A:$AE,MATCH(PICKS!$A32,PARTICIPANTS!$A:$A,0), MATCH(PICKS!W$1,PARTICIPANTS!$A$1:$AE$1,0))</f>
        <v>#N/A</v>
      </c>
      <c r="X32" s="36">
        <f>IFERROR(VLOOKUP(W32&amp;"-"&amp;W$1,RESULTS!$A:$D,4,FALSE),0)</f>
        <v>0</v>
      </c>
      <c r="Y32" s="202"/>
      <c r="Z32" s="163" t="e">
        <f>INDEX(PARTICIPANTS!$A:$AE,MATCH(PICKS!$A32,PARTICIPANTS!$A:$A,0), MATCH(PICKS!Z$1,PARTICIPANTS!$A$1:$AE$1,0))</f>
        <v>#N/A</v>
      </c>
      <c r="AA32" s="36">
        <f>IFERROR(VLOOKUP(Z32&amp;"-"&amp;Z$1,RESULTS!$A:$D,4,FALSE),0)</f>
        <v>0</v>
      </c>
      <c r="AB32" s="202"/>
      <c r="AC32" s="163" t="e">
        <f>INDEX(PARTICIPANTS!$A:$AE,MATCH(PICKS!$A32,PARTICIPANTS!$A:$A,0), MATCH(PICKS!AC$1,PARTICIPANTS!$A$1:$AE$1,0))</f>
        <v>#N/A</v>
      </c>
      <c r="AD32" s="36">
        <f>IFERROR(VLOOKUP(AC32&amp;"-"&amp;AC$1,RESULTS!$A:$D,4,FALSE),0)</f>
        <v>0</v>
      </c>
      <c r="AE32" s="202"/>
      <c r="AF32" s="163" t="e">
        <f>INDEX(PARTICIPANTS!$A:$AE,MATCH(PICKS!$A32,PARTICIPANTS!$A:$A,0), MATCH(PICKS!AF$1,PARTICIPANTS!$A$1:$AE$1,0))</f>
        <v>#N/A</v>
      </c>
      <c r="AG32" s="36">
        <f>IFERROR(VLOOKUP(AF32&amp;"-"&amp;AF$1,RESULTS!$A:$D,4,FALSE),0)</f>
        <v>0</v>
      </c>
      <c r="AH32" s="202"/>
      <c r="AI32" s="163" t="e">
        <f>INDEX(PARTICIPANTS!$A:$AE,MATCH(PICKS!$A32,PARTICIPANTS!$A:$A,0), MATCH(PICKS!AI$1,PARTICIPANTS!$A$1:$AE$1,0))</f>
        <v>#N/A</v>
      </c>
      <c r="AJ32" s="36">
        <f>IFERROR(VLOOKUP(AI32&amp;"-"&amp;AI$1,RESULTS!$A:$D,4,FALSE),0)</f>
        <v>0</v>
      </c>
      <c r="AK32" s="202"/>
      <c r="AL32" s="163" t="e">
        <f>INDEX(PARTICIPANTS!$A:$AE,MATCH(PICKS!$A32,PARTICIPANTS!$A:$A,0), MATCH(PICKS!AL$1,PARTICIPANTS!$A$1:$AE$1,0))</f>
        <v>#N/A</v>
      </c>
      <c r="AM32" s="36">
        <f>IFERROR(VLOOKUP(AL32&amp;"-"&amp;AL$1,RESULTS!$A:$D,4,FALSE),0)</f>
        <v>0</v>
      </c>
      <c r="AN32" s="202"/>
      <c r="AO32" s="163" t="e">
        <f>INDEX(PARTICIPANTS!$A:$AE,MATCH(PICKS!$A32,PARTICIPANTS!$A:$A,0), MATCH(PICKS!AO$1,PARTICIPANTS!$A$1:$AE$1,0))</f>
        <v>#N/A</v>
      </c>
      <c r="AP32" s="36">
        <f>IFERROR(VLOOKUP(AO32&amp;"-"&amp;AO$1,RESULTS!$A:$D,4,FALSE),0)</f>
        <v>0</v>
      </c>
      <c r="AQ32" s="57"/>
      <c r="AR32" s="163" t="e">
        <f>INDEX(PARTICIPANTS!$A:$AE,MATCH(PICKS!$A32,PARTICIPANTS!$A:$A,0), MATCH(PICKS!AR$1,PARTICIPANTS!$A$1:$AE$1,0))</f>
        <v>#N/A</v>
      </c>
      <c r="AS32" s="36">
        <f>IFERROR(VLOOKUP(AR32&amp;"-"&amp;AR$1,RESULTS!$A:$D,4,FALSE),0)</f>
        <v>0</v>
      </c>
      <c r="AT32" s="57"/>
      <c r="AU32" s="163" t="e">
        <f>INDEX(PARTICIPANTS!$A:$AE,MATCH(PICKS!$A32,PARTICIPANTS!$A:$A,0), MATCH(PICKS!AU$1,PARTICIPANTS!$A$1:$AE$1,0))</f>
        <v>#N/A</v>
      </c>
      <c r="AV32" s="36">
        <f>IFERROR(VLOOKUP(AU32&amp;"-"&amp;AU$1,RESULTS!$A:$D,4,FALSE),0)</f>
        <v>0</v>
      </c>
      <c r="AW32" s="57"/>
      <c r="AX32" s="87">
        <f t="shared" si="3"/>
        <v>0</v>
      </c>
      <c r="AY32" s="163" t="e">
        <f>INDEX(PARTICIPANTS!$A:$AE,MATCH(PICKS!$A32,PARTICIPANTS!$A:$A,0), MATCH(PICKS!AY$1,PARTICIPANTS!$A$1:$AE$1,0))</f>
        <v>#N/A</v>
      </c>
      <c r="AZ32" s="36">
        <f>IFERROR(VLOOKUP(AY32&amp;"-"&amp;AY$1,RESULTS!$A:$D,4,FALSE),0)</f>
        <v>0</v>
      </c>
      <c r="BA32" s="57"/>
      <c r="BB32" s="163" t="e">
        <f>INDEX(PARTICIPANTS!$A:$AE,MATCH(PICKS!$A32,PARTICIPANTS!$A:$A,0), MATCH(PICKS!BB$1,PARTICIPANTS!$A$1:$AE$1,0))</f>
        <v>#N/A</v>
      </c>
      <c r="BC32" s="36">
        <f>IFERROR(VLOOKUP(BB32&amp;"-"&amp;BB$1,RESULTS!$A:$D,4,FALSE),0)</f>
        <v>0</v>
      </c>
      <c r="BD32" s="202"/>
      <c r="BE32" s="163" t="e">
        <f>INDEX(PARTICIPANTS!$A:$AE,MATCH(PICKS!$A32,PARTICIPANTS!$A:$A,0), MATCH(PICKS!BE$1,PARTICIPANTS!$A$1:$AE$1,0))</f>
        <v>#N/A</v>
      </c>
      <c r="BF32" s="36">
        <f>IFERROR(VLOOKUP(BE32&amp;"-"&amp;BE$1,RESULTS!$A:$D,4,FALSE),0)</f>
        <v>0</v>
      </c>
      <c r="BG32" s="64"/>
      <c r="BH32" s="163" t="e">
        <f>INDEX(PARTICIPANTS!$A:$AE,MATCH(PICKS!$A32,PARTICIPANTS!$A:$A,0), MATCH(PICKS!BH$1,PARTICIPANTS!$A$1:$AE$1,0))</f>
        <v>#N/A</v>
      </c>
      <c r="BI32" s="36">
        <f>IFERROR(VLOOKUP(BH32&amp;"-"&amp;BH$1,RESULTS!$A:$D,4,FALSE),0)</f>
        <v>0</v>
      </c>
      <c r="BJ32" s="202"/>
      <c r="BK32" s="21"/>
      <c r="BL32" s="22"/>
      <c r="BM32" s="163" t="e">
        <f>INDEX(PARTICIPANTS!$A:$AE,MATCH(PICKS!$A32,PARTICIPANTS!$A:$A,0), MATCH(PICKS!BM$1,PARTICIPANTS!$A$1:$AE$1,0))</f>
        <v>#N/A</v>
      </c>
      <c r="BN32" s="36">
        <f>IFERROR(VLOOKUP(BM32&amp;"-"&amp;BM$1,RESULTS!$A:$D,4,FALSE),0)</f>
        <v>0</v>
      </c>
      <c r="BO32" s="202"/>
      <c r="BP32" s="163" t="e">
        <f>INDEX(PARTICIPANTS!$A:$AE,MATCH(PICKS!$A32,PARTICIPANTS!$A:$A,0), MATCH(PICKS!BP$1,PARTICIPANTS!$A$1:$AE$1,0))</f>
        <v>#N/A</v>
      </c>
      <c r="BQ32" s="36">
        <f>IFERROR(VLOOKUP(BP32&amp;"-"&amp;BP$1,RESULTS!$A:$D,4,FALSE),0)</f>
        <v>0</v>
      </c>
      <c r="BR32" s="202"/>
      <c r="BS32" s="163" t="e">
        <f>INDEX(PARTICIPANTS!$A:$AE,MATCH(PICKS!$A32,PARTICIPANTS!$A:$A,0), MATCH(PICKS!BS$1,PARTICIPANTS!$A$1:$AE$1,0))</f>
        <v>#N/A</v>
      </c>
      <c r="BT32" s="36">
        <f>IFERROR(VLOOKUP(BS32&amp;"-"&amp;BS$1,RESULTS!$A:$D,4,FALSE),0)</f>
        <v>0</v>
      </c>
      <c r="BU32" s="202"/>
      <c r="BV32" s="163" t="e">
        <f>INDEX(PARTICIPANTS!$A:$AE,MATCH(PICKS!$A32,PARTICIPANTS!$A:$A,0), MATCH(PICKS!BV$1,PARTICIPANTS!$A$1:$AE$1,0))</f>
        <v>#N/A</v>
      </c>
      <c r="BW32" s="36">
        <f>IFERROR(VLOOKUP(BV32&amp;"-"&amp;BV$1,RESULTS!$A:$D,4,FALSE),0)</f>
        <v>0</v>
      </c>
      <c r="BX32" s="202"/>
      <c r="BY32" s="163" t="e">
        <f>INDEX(PARTICIPANTS!$A:$AE,MATCH(PICKS!$A32,PARTICIPANTS!$A:$A,0), MATCH(PICKS!BY$1,PARTICIPANTS!$A$1:$AE$1,0))</f>
        <v>#N/A</v>
      </c>
      <c r="BZ32" s="36">
        <f>IFERROR(VLOOKUP(BY32&amp;"-"&amp;BY$1,RESULTS!$A:$D,4,FALSE),0)</f>
        <v>0</v>
      </c>
      <c r="CA32" s="64"/>
      <c r="CB32" s="163" t="e">
        <f>INDEX(PARTICIPANTS!$A:$AE,MATCH(PICKS!$A32,PARTICIPANTS!$A:$A,0), MATCH(PICKS!CB$1,PARTICIPANTS!$A$1:$AE$1,0))</f>
        <v>#N/A</v>
      </c>
      <c r="CC32" s="36">
        <f>IFERROR(VLOOKUP(CB32&amp;"-"&amp;CB$1,RESULTS!$A:$D,4,FALSE),0)</f>
        <v>0</v>
      </c>
      <c r="CD32" s="50"/>
      <c r="CE32" s="163" t="e">
        <f>INDEX(PARTICIPANTS!$A:$AE,MATCH(PICKS!$A32,PARTICIPANTS!$A:$A,0), MATCH(PICKS!CE$1,PARTICIPANTS!$A$1:$AE$1,0))</f>
        <v>#N/A</v>
      </c>
      <c r="CF32" s="36">
        <f>IFERROR(VLOOKUP(CE32&amp;"-"&amp;CE$1,RESULTS!$A:$D,4,FALSE),0)</f>
        <v>0</v>
      </c>
      <c r="CG32" s="64"/>
      <c r="CH32" s="163" t="e">
        <f>INDEX(PARTICIPANTS!$A:$AE,MATCH(PICKS!$A32,PARTICIPANTS!$A:$A,0), MATCH(PICKS!CH$1,PARTICIPANTS!$A$1:$AE$1,0))</f>
        <v>#N/A</v>
      </c>
      <c r="CI32" s="36">
        <f>IFERROR(VLOOKUP(CH32&amp;"-"&amp;CH$1,RESULTS!$A:$D,4,FALSE),0)</f>
        <v>0</v>
      </c>
      <c r="CJ32" s="70"/>
      <c r="CK32" s="163" t="e">
        <f>INDEX(PARTICIPANTS!$A:$AE,MATCH(PICKS!$A32,PARTICIPANTS!$A:$A,0), MATCH(PICKS!CK$1,PARTICIPANTS!$A$1:$AE$1,0))</f>
        <v>#N/A</v>
      </c>
      <c r="CL32" s="36">
        <f>IFERROR(VLOOKUP(CK32&amp;"-"&amp;CK$1,RESULTS!$A:$D,4,FALSE),0)</f>
        <v>0</v>
      </c>
      <c r="CM32" s="31"/>
      <c r="CN32" s="84"/>
      <c r="CO32" s="163" t="e">
        <f>INDEX(PARTICIPANTS!$A:$AE,MATCH(PICKS!$A32,PARTICIPANTS!$A:$A,0), MATCH(PICKS!CO$1,PARTICIPANTS!$A$1:$AE$1,0))</f>
        <v>#N/A</v>
      </c>
      <c r="CP32" s="36">
        <f>IFERROR(VLOOKUP(CO32&amp;"-"&amp;CO$1,RESULTS!$A:$D,4,FALSE),0)</f>
        <v>0</v>
      </c>
      <c r="CQ32" s="73"/>
      <c r="CR32" s="163" t="e">
        <f>INDEX(PARTICIPANTS!$A:$AE,MATCH(PICKS!$A32,PARTICIPANTS!$A:$A,0), MATCH(PICKS!CR$1,PARTICIPANTS!$A$1:$AE$1,0))</f>
        <v>#N/A</v>
      </c>
      <c r="CS32" s="36">
        <f>IFERROR(VLOOKUP(CR32&amp;"-"&amp;CR$1,RESULTS!$A:$D,4,FALSE),0)</f>
        <v>0</v>
      </c>
      <c r="CT32" s="88">
        <f t="shared" si="0"/>
        <v>0</v>
      </c>
      <c r="CU32" s="102"/>
      <c r="CV32" s="103">
        <f t="shared" si="1"/>
        <v>0</v>
      </c>
      <c r="CW32" s="56"/>
    </row>
    <row r="33" spans="1:101" ht="18" customHeight="1">
      <c r="A33" s="35" t="str">
        <f>IF(ISBLANK(PARTICIPANTS!A28),"", PARTICIPANTS!A28)</f>
        <v/>
      </c>
      <c r="B33" s="46"/>
      <c r="C33" s="41">
        <f t="shared" si="2"/>
        <v>0</v>
      </c>
      <c r="D33" s="62"/>
      <c r="E33" s="163" t="e">
        <f>INDEX(PARTICIPANTS!$A:$AE,MATCH(PICKS!$A33,PARTICIPANTS!$A:$A,0), MATCH(PICKS!E$1,PARTICIPANTS!$A$1:$AE$1,0))</f>
        <v>#N/A</v>
      </c>
      <c r="F33" s="36">
        <f>IFERROR(VLOOKUP(E33&amp;"-"&amp;E$1,RESULTS!$A:$D,4,FALSE),0)</f>
        <v>0</v>
      </c>
      <c r="G33" s="202"/>
      <c r="H33" s="163" t="e">
        <f>INDEX(PARTICIPANTS!$A:$AE,MATCH(PICKS!$A33,PARTICIPANTS!$A:$A,0), MATCH(PICKS!H$1,PARTICIPANTS!$A$1:$AE$1,0))</f>
        <v>#N/A</v>
      </c>
      <c r="I33" s="36">
        <f>IFERROR(VLOOKUP(H33&amp;"-"&amp;H$1,RESULTS!$A:$D,4,FALSE),0)</f>
        <v>0</v>
      </c>
      <c r="J33" s="202"/>
      <c r="K33" s="163" t="e">
        <f>INDEX(PARTICIPANTS!$A:$AE,MATCH(PICKS!$A33,PARTICIPANTS!$A:$A,0), MATCH(PICKS!K$1,PARTICIPANTS!$A$1:$AE$1,0))</f>
        <v>#N/A</v>
      </c>
      <c r="L33" s="36">
        <f>IFERROR(VLOOKUP(K33&amp;"-"&amp;K$1,RESULTS!$A:$D,4,FALSE),0)</f>
        <v>0</v>
      </c>
      <c r="M33" s="64"/>
      <c r="N33" s="163" t="e">
        <f>INDEX(PARTICIPANTS!$A:$AE,MATCH(PICKS!$A33,PARTICIPANTS!$A:$A,0), MATCH(PICKS!N$1,PARTICIPANTS!$A$1:$AE$1,0))</f>
        <v>#N/A</v>
      </c>
      <c r="O33" s="36">
        <f>IFERROR(VLOOKUP(N33&amp;"-"&amp;N$1,RESULTS!$A:$D,4,FALSE),0)</f>
        <v>0</v>
      </c>
      <c r="P33" s="202"/>
      <c r="Q33" s="163" t="e">
        <f>INDEX(PARTICIPANTS!$A:$AE,MATCH(PICKS!$A33,PARTICIPANTS!$A:$A,0), MATCH(PICKS!Q$1,PARTICIPANTS!$A$1:$AE$1,0))</f>
        <v>#N/A</v>
      </c>
      <c r="R33" s="36">
        <f>IFERROR(VLOOKUP(Q33&amp;"-"&amp;Q$1,RESULTS!$A:$D,4,FALSE),0)</f>
        <v>0</v>
      </c>
      <c r="S33" s="50"/>
      <c r="T33" s="163" t="e">
        <f>INDEX(PARTICIPANTS!$A:$AE,MATCH(PICKS!$A33,PARTICIPANTS!$A:$A,0), MATCH(PICKS!T$1,PARTICIPANTS!$A$1:$AE$1,0))</f>
        <v>#N/A</v>
      </c>
      <c r="U33" s="36">
        <f>IFERROR(VLOOKUP(T33&amp;"-"&amp;T$1,RESULTS!$A:$D,4,FALSE),0)</f>
        <v>0</v>
      </c>
      <c r="V33" s="57"/>
      <c r="W33" s="163" t="e">
        <f>INDEX(PARTICIPANTS!$A:$AE,MATCH(PICKS!$A33,PARTICIPANTS!$A:$A,0), MATCH(PICKS!W$1,PARTICIPANTS!$A$1:$AE$1,0))</f>
        <v>#N/A</v>
      </c>
      <c r="X33" s="36">
        <f>IFERROR(VLOOKUP(W33&amp;"-"&amp;W$1,RESULTS!$A:$D,4,FALSE),0)</f>
        <v>0</v>
      </c>
      <c r="Y33" s="202"/>
      <c r="Z33" s="163" t="e">
        <f>INDEX(PARTICIPANTS!$A:$AE,MATCH(PICKS!$A33,PARTICIPANTS!$A:$A,0), MATCH(PICKS!Z$1,PARTICIPANTS!$A$1:$AE$1,0))</f>
        <v>#N/A</v>
      </c>
      <c r="AA33" s="36">
        <f>IFERROR(VLOOKUP(Z33&amp;"-"&amp;Z$1,RESULTS!$A:$D,4,FALSE),0)</f>
        <v>0</v>
      </c>
      <c r="AB33" s="202"/>
      <c r="AC33" s="163" t="e">
        <f>INDEX(PARTICIPANTS!$A:$AE,MATCH(PICKS!$A33,PARTICIPANTS!$A:$A,0), MATCH(PICKS!AC$1,PARTICIPANTS!$A$1:$AE$1,0))</f>
        <v>#N/A</v>
      </c>
      <c r="AD33" s="36">
        <f>IFERROR(VLOOKUP(AC33&amp;"-"&amp;AC$1,RESULTS!$A:$D,4,FALSE),0)</f>
        <v>0</v>
      </c>
      <c r="AE33" s="202"/>
      <c r="AF33" s="163" t="e">
        <f>INDEX(PARTICIPANTS!$A:$AE,MATCH(PICKS!$A33,PARTICIPANTS!$A:$A,0), MATCH(PICKS!AF$1,PARTICIPANTS!$A$1:$AE$1,0))</f>
        <v>#N/A</v>
      </c>
      <c r="AG33" s="36">
        <f>IFERROR(VLOOKUP(AF33&amp;"-"&amp;AF$1,RESULTS!$A:$D,4,FALSE),0)</f>
        <v>0</v>
      </c>
      <c r="AH33" s="202"/>
      <c r="AI33" s="163" t="e">
        <f>INDEX(PARTICIPANTS!$A:$AE,MATCH(PICKS!$A33,PARTICIPANTS!$A:$A,0), MATCH(PICKS!AI$1,PARTICIPANTS!$A$1:$AE$1,0))</f>
        <v>#N/A</v>
      </c>
      <c r="AJ33" s="36">
        <f>IFERROR(VLOOKUP(AI33&amp;"-"&amp;AI$1,RESULTS!$A:$D,4,FALSE),0)</f>
        <v>0</v>
      </c>
      <c r="AK33" s="202"/>
      <c r="AL33" s="163" t="e">
        <f>INDEX(PARTICIPANTS!$A:$AE,MATCH(PICKS!$A33,PARTICIPANTS!$A:$A,0), MATCH(PICKS!AL$1,PARTICIPANTS!$A$1:$AE$1,0))</f>
        <v>#N/A</v>
      </c>
      <c r="AM33" s="36">
        <f>IFERROR(VLOOKUP(AL33&amp;"-"&amp;AL$1,RESULTS!$A:$D,4,FALSE),0)</f>
        <v>0</v>
      </c>
      <c r="AN33" s="202"/>
      <c r="AO33" s="163" t="e">
        <f>INDEX(PARTICIPANTS!$A:$AE,MATCH(PICKS!$A33,PARTICIPANTS!$A:$A,0), MATCH(PICKS!AO$1,PARTICIPANTS!$A$1:$AE$1,0))</f>
        <v>#N/A</v>
      </c>
      <c r="AP33" s="36">
        <f>IFERROR(VLOOKUP(AO33&amp;"-"&amp;AO$1,RESULTS!$A:$D,4,FALSE),0)</f>
        <v>0</v>
      </c>
      <c r="AQ33" s="57"/>
      <c r="AR33" s="163" t="e">
        <f>INDEX(PARTICIPANTS!$A:$AE,MATCH(PICKS!$A33,PARTICIPANTS!$A:$A,0), MATCH(PICKS!AR$1,PARTICIPANTS!$A$1:$AE$1,0))</f>
        <v>#N/A</v>
      </c>
      <c r="AS33" s="36">
        <f>IFERROR(VLOOKUP(AR33&amp;"-"&amp;AR$1,RESULTS!$A:$D,4,FALSE),0)</f>
        <v>0</v>
      </c>
      <c r="AT33" s="57"/>
      <c r="AU33" s="163" t="e">
        <f>INDEX(PARTICIPANTS!$A:$AE,MATCH(PICKS!$A33,PARTICIPANTS!$A:$A,0), MATCH(PICKS!AU$1,PARTICIPANTS!$A$1:$AE$1,0))</f>
        <v>#N/A</v>
      </c>
      <c r="AV33" s="36">
        <f>IFERROR(VLOOKUP(AU33&amp;"-"&amp;AU$1,RESULTS!$A:$D,4,FALSE),0)</f>
        <v>0</v>
      </c>
      <c r="AW33" s="57"/>
      <c r="AX33" s="87">
        <f t="shared" si="3"/>
        <v>0</v>
      </c>
      <c r="AY33" s="163" t="e">
        <f>INDEX(PARTICIPANTS!$A:$AE,MATCH(PICKS!$A33,PARTICIPANTS!$A:$A,0), MATCH(PICKS!AY$1,PARTICIPANTS!$A$1:$AE$1,0))</f>
        <v>#N/A</v>
      </c>
      <c r="AZ33" s="36">
        <f>IFERROR(VLOOKUP(AY33&amp;"-"&amp;AY$1,RESULTS!$A:$D,4,FALSE),0)</f>
        <v>0</v>
      </c>
      <c r="BA33" s="57"/>
      <c r="BB33" s="163" t="e">
        <f>INDEX(PARTICIPANTS!$A:$AE,MATCH(PICKS!$A33,PARTICIPANTS!$A:$A,0), MATCH(PICKS!BB$1,PARTICIPANTS!$A$1:$AE$1,0))</f>
        <v>#N/A</v>
      </c>
      <c r="BC33" s="36">
        <f>IFERROR(VLOOKUP(BB33&amp;"-"&amp;BB$1,RESULTS!$A:$D,4,FALSE),0)</f>
        <v>0</v>
      </c>
      <c r="BD33" s="202"/>
      <c r="BE33" s="163" t="e">
        <f>INDEX(PARTICIPANTS!$A:$AE,MATCH(PICKS!$A33,PARTICIPANTS!$A:$A,0), MATCH(PICKS!BE$1,PARTICIPANTS!$A$1:$AE$1,0))</f>
        <v>#N/A</v>
      </c>
      <c r="BF33" s="36">
        <f>IFERROR(VLOOKUP(BE33&amp;"-"&amp;BE$1,RESULTS!$A:$D,4,FALSE),0)</f>
        <v>0</v>
      </c>
      <c r="BG33" s="64"/>
      <c r="BH33" s="163" t="e">
        <f>INDEX(PARTICIPANTS!$A:$AE,MATCH(PICKS!$A33,PARTICIPANTS!$A:$A,0), MATCH(PICKS!BH$1,PARTICIPANTS!$A$1:$AE$1,0))</f>
        <v>#N/A</v>
      </c>
      <c r="BI33" s="36">
        <f>IFERROR(VLOOKUP(BH33&amp;"-"&amp;BH$1,RESULTS!$A:$D,4,FALSE),0)</f>
        <v>0</v>
      </c>
      <c r="BJ33" s="202"/>
      <c r="BK33" s="21"/>
      <c r="BL33" s="22"/>
      <c r="BM33" s="163" t="e">
        <f>INDEX(PARTICIPANTS!$A:$AE,MATCH(PICKS!$A33,PARTICIPANTS!$A:$A,0), MATCH(PICKS!BM$1,PARTICIPANTS!$A$1:$AE$1,0))</f>
        <v>#N/A</v>
      </c>
      <c r="BN33" s="36">
        <f>IFERROR(VLOOKUP(BM33&amp;"-"&amp;BM$1,RESULTS!$A:$D,4,FALSE),0)</f>
        <v>0</v>
      </c>
      <c r="BO33" s="202"/>
      <c r="BP33" s="163" t="e">
        <f>INDEX(PARTICIPANTS!$A:$AE,MATCH(PICKS!$A33,PARTICIPANTS!$A:$A,0), MATCH(PICKS!BP$1,PARTICIPANTS!$A$1:$AE$1,0))</f>
        <v>#N/A</v>
      </c>
      <c r="BQ33" s="36">
        <f>IFERROR(VLOOKUP(BP33&amp;"-"&amp;BP$1,RESULTS!$A:$D,4,FALSE),0)</f>
        <v>0</v>
      </c>
      <c r="BR33" s="202"/>
      <c r="BS33" s="163" t="e">
        <f>INDEX(PARTICIPANTS!$A:$AE,MATCH(PICKS!$A33,PARTICIPANTS!$A:$A,0), MATCH(PICKS!BS$1,PARTICIPANTS!$A$1:$AE$1,0))</f>
        <v>#N/A</v>
      </c>
      <c r="BT33" s="36">
        <f>IFERROR(VLOOKUP(BS33&amp;"-"&amp;BS$1,RESULTS!$A:$D,4,FALSE),0)</f>
        <v>0</v>
      </c>
      <c r="BU33" s="202"/>
      <c r="BV33" s="163" t="e">
        <f>INDEX(PARTICIPANTS!$A:$AE,MATCH(PICKS!$A33,PARTICIPANTS!$A:$A,0), MATCH(PICKS!BV$1,PARTICIPANTS!$A$1:$AE$1,0))</f>
        <v>#N/A</v>
      </c>
      <c r="BW33" s="36">
        <f>IFERROR(VLOOKUP(BV33&amp;"-"&amp;BV$1,RESULTS!$A:$D,4,FALSE),0)</f>
        <v>0</v>
      </c>
      <c r="BX33" s="202"/>
      <c r="BY33" s="163" t="e">
        <f>INDEX(PARTICIPANTS!$A:$AE,MATCH(PICKS!$A33,PARTICIPANTS!$A:$A,0), MATCH(PICKS!BY$1,PARTICIPANTS!$A$1:$AE$1,0))</f>
        <v>#N/A</v>
      </c>
      <c r="BZ33" s="36">
        <f>IFERROR(VLOOKUP(BY33&amp;"-"&amp;BY$1,RESULTS!$A:$D,4,FALSE),0)</f>
        <v>0</v>
      </c>
      <c r="CA33" s="64"/>
      <c r="CB33" s="163" t="e">
        <f>INDEX(PARTICIPANTS!$A:$AE,MATCH(PICKS!$A33,PARTICIPANTS!$A:$A,0), MATCH(PICKS!CB$1,PARTICIPANTS!$A$1:$AE$1,0))</f>
        <v>#N/A</v>
      </c>
      <c r="CC33" s="36">
        <f>IFERROR(VLOOKUP(CB33&amp;"-"&amp;CB$1,RESULTS!$A:$D,4,FALSE),0)</f>
        <v>0</v>
      </c>
      <c r="CD33" s="50"/>
      <c r="CE33" s="163" t="e">
        <f>INDEX(PARTICIPANTS!$A:$AE,MATCH(PICKS!$A33,PARTICIPANTS!$A:$A,0), MATCH(PICKS!CE$1,PARTICIPANTS!$A$1:$AE$1,0))</f>
        <v>#N/A</v>
      </c>
      <c r="CF33" s="36">
        <f>IFERROR(VLOOKUP(CE33&amp;"-"&amp;CE$1,RESULTS!$A:$D,4,FALSE),0)</f>
        <v>0</v>
      </c>
      <c r="CG33" s="64"/>
      <c r="CH33" s="163" t="e">
        <f>INDEX(PARTICIPANTS!$A:$AE,MATCH(PICKS!$A33,PARTICIPANTS!$A:$A,0), MATCH(PICKS!CH$1,PARTICIPANTS!$A$1:$AE$1,0))</f>
        <v>#N/A</v>
      </c>
      <c r="CI33" s="36">
        <f>IFERROR(VLOOKUP(CH33&amp;"-"&amp;CH$1,RESULTS!$A:$D,4,FALSE),0)</f>
        <v>0</v>
      </c>
      <c r="CJ33" s="70"/>
      <c r="CK33" s="163" t="e">
        <f>INDEX(PARTICIPANTS!$A:$AE,MATCH(PICKS!$A33,PARTICIPANTS!$A:$A,0), MATCH(PICKS!CK$1,PARTICIPANTS!$A$1:$AE$1,0))</f>
        <v>#N/A</v>
      </c>
      <c r="CL33" s="36">
        <f>IFERROR(VLOOKUP(CK33&amp;"-"&amp;CK$1,RESULTS!$A:$D,4,FALSE),0)</f>
        <v>0</v>
      </c>
      <c r="CM33" s="31" t="s">
        <v>33</v>
      </c>
      <c r="CN33" s="84"/>
      <c r="CO33" s="163" t="e">
        <f>INDEX(PARTICIPANTS!$A:$AE,MATCH(PICKS!$A33,PARTICIPANTS!$A:$A,0), MATCH(PICKS!CO$1,PARTICIPANTS!$A$1:$AE$1,0))</f>
        <v>#N/A</v>
      </c>
      <c r="CP33" s="36">
        <f>IFERROR(VLOOKUP(CO33&amp;"-"&amp;CO$1,RESULTS!$A:$D,4,FALSE),0)</f>
        <v>0</v>
      </c>
      <c r="CQ33" s="73"/>
      <c r="CR33" s="163" t="e">
        <f>INDEX(PARTICIPANTS!$A:$AE,MATCH(PICKS!$A33,PARTICIPANTS!$A:$A,0), MATCH(PICKS!CR$1,PARTICIPANTS!$A$1:$AE$1,0))</f>
        <v>#N/A</v>
      </c>
      <c r="CS33" s="36">
        <f>IFERROR(VLOOKUP(CR33&amp;"-"&amp;CR$1,RESULTS!$A:$D,4,FALSE),0)</f>
        <v>0</v>
      </c>
      <c r="CT33" s="88">
        <f t="shared" si="0"/>
        <v>0</v>
      </c>
      <c r="CU33" s="102"/>
      <c r="CV33" s="103">
        <f t="shared" si="1"/>
        <v>0</v>
      </c>
      <c r="CW33" s="56"/>
    </row>
    <row r="34" spans="1:101" ht="18" customHeight="1">
      <c r="A34" s="35" t="str">
        <f>IF(ISBLANK(PARTICIPANTS!A29),"", PARTICIPANTS!A29)</f>
        <v/>
      </c>
      <c r="B34" s="46"/>
      <c r="C34" s="41">
        <f t="shared" si="2"/>
        <v>0</v>
      </c>
      <c r="D34" s="62"/>
      <c r="E34" s="163" t="e">
        <f>INDEX(PARTICIPANTS!$A:$AE,MATCH(PICKS!$A34,PARTICIPANTS!$A:$A,0), MATCH(PICKS!E$1,PARTICIPANTS!$A$1:$AE$1,0))</f>
        <v>#N/A</v>
      </c>
      <c r="F34" s="36">
        <f>IFERROR(VLOOKUP(E34&amp;"-"&amp;E$1,RESULTS!$A:$D,4,FALSE),0)</f>
        <v>0</v>
      </c>
      <c r="G34" s="202"/>
      <c r="H34" s="163" t="e">
        <f>INDEX(PARTICIPANTS!$A:$AE,MATCH(PICKS!$A34,PARTICIPANTS!$A:$A,0), MATCH(PICKS!H$1,PARTICIPANTS!$A$1:$AE$1,0))</f>
        <v>#N/A</v>
      </c>
      <c r="I34" s="36">
        <f>IFERROR(VLOOKUP(H34&amp;"-"&amp;H$1,RESULTS!$A:$D,4,FALSE),0)</f>
        <v>0</v>
      </c>
      <c r="J34" s="202"/>
      <c r="K34" s="163" t="e">
        <f>INDEX(PARTICIPANTS!$A:$AE,MATCH(PICKS!$A34,PARTICIPANTS!$A:$A,0), MATCH(PICKS!K$1,PARTICIPANTS!$A$1:$AE$1,0))</f>
        <v>#N/A</v>
      </c>
      <c r="L34" s="36">
        <f>IFERROR(VLOOKUP(K34&amp;"-"&amp;K$1,RESULTS!$A:$D,4,FALSE),0)</f>
        <v>0</v>
      </c>
      <c r="M34" s="64"/>
      <c r="N34" s="163" t="e">
        <f>INDEX(PARTICIPANTS!$A:$AE,MATCH(PICKS!$A34,PARTICIPANTS!$A:$A,0), MATCH(PICKS!N$1,PARTICIPANTS!$A$1:$AE$1,0))</f>
        <v>#N/A</v>
      </c>
      <c r="O34" s="36">
        <f>IFERROR(VLOOKUP(N34&amp;"-"&amp;N$1,RESULTS!$A:$D,4,FALSE),0)</f>
        <v>0</v>
      </c>
      <c r="P34" s="202"/>
      <c r="Q34" s="163" t="e">
        <f>INDEX(PARTICIPANTS!$A:$AE,MATCH(PICKS!$A34,PARTICIPANTS!$A:$A,0), MATCH(PICKS!Q$1,PARTICIPANTS!$A$1:$AE$1,0))</f>
        <v>#N/A</v>
      </c>
      <c r="R34" s="36">
        <f>IFERROR(VLOOKUP(Q34&amp;"-"&amp;Q$1,RESULTS!$A:$D,4,FALSE),0)</f>
        <v>0</v>
      </c>
      <c r="S34" s="50"/>
      <c r="T34" s="163" t="e">
        <f>INDEX(PARTICIPANTS!$A:$AE,MATCH(PICKS!$A34,PARTICIPANTS!$A:$A,0), MATCH(PICKS!T$1,PARTICIPANTS!$A$1:$AE$1,0))</f>
        <v>#N/A</v>
      </c>
      <c r="U34" s="36">
        <f>IFERROR(VLOOKUP(T34&amp;"-"&amp;T$1,RESULTS!$A:$D,4,FALSE),0)</f>
        <v>0</v>
      </c>
      <c r="V34" s="57"/>
      <c r="W34" s="163" t="e">
        <f>INDEX(PARTICIPANTS!$A:$AE,MATCH(PICKS!$A34,PARTICIPANTS!$A:$A,0), MATCH(PICKS!W$1,PARTICIPANTS!$A$1:$AE$1,0))</f>
        <v>#N/A</v>
      </c>
      <c r="X34" s="36">
        <f>IFERROR(VLOOKUP(W34&amp;"-"&amp;W$1,RESULTS!$A:$D,4,FALSE),0)</f>
        <v>0</v>
      </c>
      <c r="Y34" s="202"/>
      <c r="Z34" s="163" t="e">
        <f>INDEX(PARTICIPANTS!$A:$AE,MATCH(PICKS!$A34,PARTICIPANTS!$A:$A,0), MATCH(PICKS!Z$1,PARTICIPANTS!$A$1:$AE$1,0))</f>
        <v>#N/A</v>
      </c>
      <c r="AA34" s="36">
        <f>IFERROR(VLOOKUP(Z34&amp;"-"&amp;Z$1,RESULTS!$A:$D,4,FALSE),0)</f>
        <v>0</v>
      </c>
      <c r="AB34" s="202"/>
      <c r="AC34" s="163" t="e">
        <f>INDEX(PARTICIPANTS!$A:$AE,MATCH(PICKS!$A34,PARTICIPANTS!$A:$A,0), MATCH(PICKS!AC$1,PARTICIPANTS!$A$1:$AE$1,0))</f>
        <v>#N/A</v>
      </c>
      <c r="AD34" s="36">
        <f>IFERROR(VLOOKUP(AC34&amp;"-"&amp;AC$1,RESULTS!$A:$D,4,FALSE),0)</f>
        <v>0</v>
      </c>
      <c r="AE34" s="202"/>
      <c r="AF34" s="163" t="e">
        <f>INDEX(PARTICIPANTS!$A:$AE,MATCH(PICKS!$A34,PARTICIPANTS!$A:$A,0), MATCH(PICKS!AF$1,PARTICIPANTS!$A$1:$AE$1,0))</f>
        <v>#N/A</v>
      </c>
      <c r="AG34" s="36">
        <f>IFERROR(VLOOKUP(AF34&amp;"-"&amp;AF$1,RESULTS!$A:$D,4,FALSE),0)</f>
        <v>0</v>
      </c>
      <c r="AH34" s="202"/>
      <c r="AI34" s="163" t="e">
        <f>INDEX(PARTICIPANTS!$A:$AE,MATCH(PICKS!$A34,PARTICIPANTS!$A:$A,0), MATCH(PICKS!AI$1,PARTICIPANTS!$A$1:$AE$1,0))</f>
        <v>#N/A</v>
      </c>
      <c r="AJ34" s="36">
        <f>IFERROR(VLOOKUP(AI34&amp;"-"&amp;AI$1,RESULTS!$A:$D,4,FALSE),0)</f>
        <v>0</v>
      </c>
      <c r="AK34" s="202"/>
      <c r="AL34" s="163" t="e">
        <f>INDEX(PARTICIPANTS!$A:$AE,MATCH(PICKS!$A34,PARTICIPANTS!$A:$A,0), MATCH(PICKS!AL$1,PARTICIPANTS!$A$1:$AE$1,0))</f>
        <v>#N/A</v>
      </c>
      <c r="AM34" s="36">
        <f>IFERROR(VLOOKUP(AL34&amp;"-"&amp;AL$1,RESULTS!$A:$D,4,FALSE),0)</f>
        <v>0</v>
      </c>
      <c r="AN34" s="202"/>
      <c r="AO34" s="163" t="e">
        <f>INDEX(PARTICIPANTS!$A:$AE,MATCH(PICKS!$A34,PARTICIPANTS!$A:$A,0), MATCH(PICKS!AO$1,PARTICIPANTS!$A$1:$AE$1,0))</f>
        <v>#N/A</v>
      </c>
      <c r="AP34" s="36">
        <f>IFERROR(VLOOKUP(AO34&amp;"-"&amp;AO$1,RESULTS!$A:$D,4,FALSE),0)</f>
        <v>0</v>
      </c>
      <c r="AQ34" s="57"/>
      <c r="AR34" s="163" t="e">
        <f>INDEX(PARTICIPANTS!$A:$AE,MATCH(PICKS!$A34,PARTICIPANTS!$A:$A,0), MATCH(PICKS!AR$1,PARTICIPANTS!$A$1:$AE$1,0))</f>
        <v>#N/A</v>
      </c>
      <c r="AS34" s="36">
        <f>IFERROR(VLOOKUP(AR34&amp;"-"&amp;AR$1,RESULTS!$A:$D,4,FALSE),0)</f>
        <v>0</v>
      </c>
      <c r="AT34" s="57"/>
      <c r="AU34" s="163" t="e">
        <f>INDEX(PARTICIPANTS!$A:$AE,MATCH(PICKS!$A34,PARTICIPANTS!$A:$A,0), MATCH(PICKS!AU$1,PARTICIPANTS!$A$1:$AE$1,0))</f>
        <v>#N/A</v>
      </c>
      <c r="AV34" s="36">
        <f>IFERROR(VLOOKUP(AU34&amp;"-"&amp;AU$1,RESULTS!$A:$D,4,FALSE),0)</f>
        <v>0</v>
      </c>
      <c r="AW34" s="57"/>
      <c r="AX34" s="87">
        <f t="shared" si="3"/>
        <v>0</v>
      </c>
      <c r="AY34" s="163" t="e">
        <f>INDEX(PARTICIPANTS!$A:$AE,MATCH(PICKS!$A34,PARTICIPANTS!$A:$A,0), MATCH(PICKS!AY$1,PARTICIPANTS!$A$1:$AE$1,0))</f>
        <v>#N/A</v>
      </c>
      <c r="AZ34" s="36">
        <f>IFERROR(VLOOKUP(AY34&amp;"-"&amp;AY$1,RESULTS!$A:$D,4,FALSE),0)</f>
        <v>0</v>
      </c>
      <c r="BA34" s="57"/>
      <c r="BB34" s="163" t="e">
        <f>INDEX(PARTICIPANTS!$A:$AE,MATCH(PICKS!$A34,PARTICIPANTS!$A:$A,0), MATCH(PICKS!BB$1,PARTICIPANTS!$A$1:$AE$1,0))</f>
        <v>#N/A</v>
      </c>
      <c r="BC34" s="36">
        <f>IFERROR(VLOOKUP(BB34&amp;"-"&amp;BB$1,RESULTS!$A:$D,4,FALSE),0)</f>
        <v>0</v>
      </c>
      <c r="BD34" s="202"/>
      <c r="BE34" s="163" t="e">
        <f>INDEX(PARTICIPANTS!$A:$AE,MATCH(PICKS!$A34,PARTICIPANTS!$A:$A,0), MATCH(PICKS!BE$1,PARTICIPANTS!$A$1:$AE$1,0))</f>
        <v>#N/A</v>
      </c>
      <c r="BF34" s="36">
        <f>IFERROR(VLOOKUP(BE34&amp;"-"&amp;BE$1,RESULTS!$A:$D,4,FALSE),0)</f>
        <v>0</v>
      </c>
      <c r="BG34" s="64"/>
      <c r="BH34" s="163" t="e">
        <f>INDEX(PARTICIPANTS!$A:$AE,MATCH(PICKS!$A34,PARTICIPANTS!$A:$A,0), MATCH(PICKS!BH$1,PARTICIPANTS!$A$1:$AE$1,0))</f>
        <v>#N/A</v>
      </c>
      <c r="BI34" s="36">
        <f>IFERROR(VLOOKUP(BH34&amp;"-"&amp;BH$1,RESULTS!$A:$D,4,FALSE),0)</f>
        <v>0</v>
      </c>
      <c r="BJ34" s="202"/>
      <c r="BK34" s="21"/>
      <c r="BL34" s="22"/>
      <c r="BM34" s="163" t="e">
        <f>INDEX(PARTICIPANTS!$A:$AE,MATCH(PICKS!$A34,PARTICIPANTS!$A:$A,0), MATCH(PICKS!BM$1,PARTICIPANTS!$A$1:$AE$1,0))</f>
        <v>#N/A</v>
      </c>
      <c r="BN34" s="36">
        <f>IFERROR(VLOOKUP(BM34&amp;"-"&amp;BM$1,RESULTS!$A:$D,4,FALSE),0)</f>
        <v>0</v>
      </c>
      <c r="BO34" s="202"/>
      <c r="BP34" s="163" t="e">
        <f>INDEX(PARTICIPANTS!$A:$AE,MATCH(PICKS!$A34,PARTICIPANTS!$A:$A,0), MATCH(PICKS!BP$1,PARTICIPANTS!$A$1:$AE$1,0))</f>
        <v>#N/A</v>
      </c>
      <c r="BQ34" s="36">
        <f>IFERROR(VLOOKUP(BP34&amp;"-"&amp;BP$1,RESULTS!$A:$D,4,FALSE),0)</f>
        <v>0</v>
      </c>
      <c r="BR34" s="202"/>
      <c r="BS34" s="163" t="e">
        <f>INDEX(PARTICIPANTS!$A:$AE,MATCH(PICKS!$A34,PARTICIPANTS!$A:$A,0), MATCH(PICKS!BS$1,PARTICIPANTS!$A$1:$AE$1,0))</f>
        <v>#N/A</v>
      </c>
      <c r="BT34" s="36">
        <f>IFERROR(VLOOKUP(BS34&amp;"-"&amp;BS$1,RESULTS!$A:$D,4,FALSE),0)</f>
        <v>0</v>
      </c>
      <c r="BU34" s="202"/>
      <c r="BV34" s="163" t="e">
        <f>INDEX(PARTICIPANTS!$A:$AE,MATCH(PICKS!$A34,PARTICIPANTS!$A:$A,0), MATCH(PICKS!BV$1,PARTICIPANTS!$A$1:$AE$1,0))</f>
        <v>#N/A</v>
      </c>
      <c r="BW34" s="36">
        <f>IFERROR(VLOOKUP(BV34&amp;"-"&amp;BV$1,RESULTS!$A:$D,4,FALSE),0)</f>
        <v>0</v>
      </c>
      <c r="BX34" s="202"/>
      <c r="BY34" s="163" t="e">
        <f>INDEX(PARTICIPANTS!$A:$AE,MATCH(PICKS!$A34,PARTICIPANTS!$A:$A,0), MATCH(PICKS!BY$1,PARTICIPANTS!$A$1:$AE$1,0))</f>
        <v>#N/A</v>
      </c>
      <c r="BZ34" s="36">
        <f>IFERROR(VLOOKUP(BY34&amp;"-"&amp;BY$1,RESULTS!$A:$D,4,FALSE),0)</f>
        <v>0</v>
      </c>
      <c r="CA34" s="64"/>
      <c r="CB34" s="163" t="e">
        <f>INDEX(PARTICIPANTS!$A:$AE,MATCH(PICKS!$A34,PARTICIPANTS!$A:$A,0), MATCH(PICKS!CB$1,PARTICIPANTS!$A$1:$AE$1,0))</f>
        <v>#N/A</v>
      </c>
      <c r="CC34" s="36">
        <f>IFERROR(VLOOKUP(CB34&amp;"-"&amp;CB$1,RESULTS!$A:$D,4,FALSE),0)</f>
        <v>0</v>
      </c>
      <c r="CD34" s="50"/>
      <c r="CE34" s="163" t="e">
        <f>INDEX(PARTICIPANTS!$A:$AE,MATCH(PICKS!$A34,PARTICIPANTS!$A:$A,0), MATCH(PICKS!CE$1,PARTICIPANTS!$A$1:$AE$1,0))</f>
        <v>#N/A</v>
      </c>
      <c r="CF34" s="36">
        <f>IFERROR(VLOOKUP(CE34&amp;"-"&amp;CE$1,RESULTS!$A:$D,4,FALSE),0)</f>
        <v>0</v>
      </c>
      <c r="CG34" s="64"/>
      <c r="CH34" s="163" t="e">
        <f>INDEX(PARTICIPANTS!$A:$AE,MATCH(PICKS!$A34,PARTICIPANTS!$A:$A,0), MATCH(PICKS!CH$1,PARTICIPANTS!$A$1:$AE$1,0))</f>
        <v>#N/A</v>
      </c>
      <c r="CI34" s="36">
        <f>IFERROR(VLOOKUP(CH34&amp;"-"&amp;CH$1,RESULTS!$A:$D,4,FALSE),0)</f>
        <v>0</v>
      </c>
      <c r="CJ34" s="70"/>
      <c r="CK34" s="163" t="e">
        <f>INDEX(PARTICIPANTS!$A:$AE,MATCH(PICKS!$A34,PARTICIPANTS!$A:$A,0), MATCH(PICKS!CK$1,PARTICIPANTS!$A$1:$AE$1,0))</f>
        <v>#N/A</v>
      </c>
      <c r="CL34" s="36">
        <f>IFERROR(VLOOKUP(CK34&amp;"-"&amp;CK$1,RESULTS!$A:$D,4,FALSE),0)</f>
        <v>0</v>
      </c>
      <c r="CM34" s="31" t="s">
        <v>17</v>
      </c>
      <c r="CN34" s="84"/>
      <c r="CO34" s="163" t="e">
        <f>INDEX(PARTICIPANTS!$A:$AE,MATCH(PICKS!$A34,PARTICIPANTS!$A:$A,0), MATCH(PICKS!CO$1,PARTICIPANTS!$A$1:$AE$1,0))</f>
        <v>#N/A</v>
      </c>
      <c r="CP34" s="36">
        <f>IFERROR(VLOOKUP(CO34&amp;"-"&amp;CO$1,RESULTS!$A:$D,4,FALSE),0)</f>
        <v>0</v>
      </c>
      <c r="CQ34" s="73"/>
      <c r="CR34" s="163" t="e">
        <f>INDEX(PARTICIPANTS!$A:$AE,MATCH(PICKS!$A34,PARTICIPANTS!$A:$A,0), MATCH(PICKS!CR$1,PARTICIPANTS!$A$1:$AE$1,0))</f>
        <v>#N/A</v>
      </c>
      <c r="CS34" s="36">
        <f>IFERROR(VLOOKUP(CR34&amp;"-"&amp;CR$1,RESULTS!$A:$D,4,FALSE),0)</f>
        <v>0</v>
      </c>
      <c r="CT34" s="88">
        <f t="shared" si="0"/>
        <v>0</v>
      </c>
      <c r="CU34" s="102"/>
      <c r="CV34" s="103">
        <f t="shared" si="1"/>
        <v>0</v>
      </c>
      <c r="CW34" s="56"/>
    </row>
    <row r="35" spans="1:101" ht="18" customHeight="1">
      <c r="A35" s="35" t="str">
        <f>IF(ISBLANK(PARTICIPANTS!A30),"", PARTICIPANTS!A30)</f>
        <v/>
      </c>
      <c r="B35" s="46"/>
      <c r="C35" s="41">
        <f t="shared" si="2"/>
        <v>0</v>
      </c>
      <c r="D35" s="62"/>
      <c r="E35" s="163" t="e">
        <f>INDEX(PARTICIPANTS!$A:$AE,MATCH(PICKS!$A35,PARTICIPANTS!$A:$A,0), MATCH(PICKS!E$1,PARTICIPANTS!$A$1:$AE$1,0))</f>
        <v>#N/A</v>
      </c>
      <c r="F35" s="36">
        <f>IFERROR(VLOOKUP(E35&amp;"-"&amp;E$1,RESULTS!$A:$D,4,FALSE),0)</f>
        <v>0</v>
      </c>
      <c r="G35" s="202"/>
      <c r="H35" s="163" t="e">
        <f>INDEX(PARTICIPANTS!$A:$AE,MATCH(PICKS!$A35,PARTICIPANTS!$A:$A,0), MATCH(PICKS!H$1,PARTICIPANTS!$A$1:$AE$1,0))</f>
        <v>#N/A</v>
      </c>
      <c r="I35" s="36">
        <f>IFERROR(VLOOKUP(H35&amp;"-"&amp;H$1,RESULTS!$A:$D,4,FALSE),0)</f>
        <v>0</v>
      </c>
      <c r="J35" s="202"/>
      <c r="K35" s="163" t="e">
        <f>INDEX(PARTICIPANTS!$A:$AE,MATCH(PICKS!$A35,PARTICIPANTS!$A:$A,0), MATCH(PICKS!K$1,PARTICIPANTS!$A$1:$AE$1,0))</f>
        <v>#N/A</v>
      </c>
      <c r="L35" s="36">
        <f>IFERROR(VLOOKUP(K35&amp;"-"&amp;K$1,RESULTS!$A:$D,4,FALSE),0)</f>
        <v>0</v>
      </c>
      <c r="M35" s="64"/>
      <c r="N35" s="163" t="e">
        <f>INDEX(PARTICIPANTS!$A:$AE,MATCH(PICKS!$A35,PARTICIPANTS!$A:$A,0), MATCH(PICKS!N$1,PARTICIPANTS!$A$1:$AE$1,0))</f>
        <v>#N/A</v>
      </c>
      <c r="O35" s="36">
        <f>IFERROR(VLOOKUP(N35&amp;"-"&amp;N$1,RESULTS!$A:$D,4,FALSE),0)</f>
        <v>0</v>
      </c>
      <c r="P35" s="202"/>
      <c r="Q35" s="163" t="e">
        <f>INDEX(PARTICIPANTS!$A:$AE,MATCH(PICKS!$A35,PARTICIPANTS!$A:$A,0), MATCH(PICKS!Q$1,PARTICIPANTS!$A$1:$AE$1,0))</f>
        <v>#N/A</v>
      </c>
      <c r="R35" s="36">
        <f>IFERROR(VLOOKUP(Q35&amp;"-"&amp;Q$1,RESULTS!$A:$D,4,FALSE),0)</f>
        <v>0</v>
      </c>
      <c r="S35" s="50"/>
      <c r="T35" s="163" t="e">
        <f>INDEX(PARTICIPANTS!$A:$AE,MATCH(PICKS!$A35,PARTICIPANTS!$A:$A,0), MATCH(PICKS!T$1,PARTICIPANTS!$A$1:$AE$1,0))</f>
        <v>#N/A</v>
      </c>
      <c r="U35" s="36">
        <f>IFERROR(VLOOKUP(T35&amp;"-"&amp;T$1,RESULTS!$A:$D,4,FALSE),0)</f>
        <v>0</v>
      </c>
      <c r="V35" s="57"/>
      <c r="W35" s="163" t="e">
        <f>INDEX(PARTICIPANTS!$A:$AE,MATCH(PICKS!$A35,PARTICIPANTS!$A:$A,0), MATCH(PICKS!W$1,PARTICIPANTS!$A$1:$AE$1,0))</f>
        <v>#N/A</v>
      </c>
      <c r="X35" s="36">
        <f>IFERROR(VLOOKUP(W35&amp;"-"&amp;W$1,RESULTS!$A:$D,4,FALSE),0)</f>
        <v>0</v>
      </c>
      <c r="Y35" s="202"/>
      <c r="Z35" s="163" t="e">
        <f>INDEX(PARTICIPANTS!$A:$AE,MATCH(PICKS!$A35,PARTICIPANTS!$A:$A,0), MATCH(PICKS!Z$1,PARTICIPANTS!$A$1:$AE$1,0))</f>
        <v>#N/A</v>
      </c>
      <c r="AA35" s="36">
        <f>IFERROR(VLOOKUP(Z35&amp;"-"&amp;Z$1,RESULTS!$A:$D,4,FALSE),0)</f>
        <v>0</v>
      </c>
      <c r="AB35" s="202"/>
      <c r="AC35" s="163" t="e">
        <f>INDEX(PARTICIPANTS!$A:$AE,MATCH(PICKS!$A35,PARTICIPANTS!$A:$A,0), MATCH(PICKS!AC$1,PARTICIPANTS!$A$1:$AE$1,0))</f>
        <v>#N/A</v>
      </c>
      <c r="AD35" s="36">
        <f>IFERROR(VLOOKUP(AC35&amp;"-"&amp;AC$1,RESULTS!$A:$D,4,FALSE),0)</f>
        <v>0</v>
      </c>
      <c r="AE35" s="202"/>
      <c r="AF35" s="163" t="e">
        <f>INDEX(PARTICIPANTS!$A:$AE,MATCH(PICKS!$A35,PARTICIPANTS!$A:$A,0), MATCH(PICKS!AF$1,PARTICIPANTS!$A$1:$AE$1,0))</f>
        <v>#N/A</v>
      </c>
      <c r="AG35" s="36">
        <f>IFERROR(VLOOKUP(AF35&amp;"-"&amp;AF$1,RESULTS!$A:$D,4,FALSE),0)</f>
        <v>0</v>
      </c>
      <c r="AH35" s="202"/>
      <c r="AI35" s="163" t="e">
        <f>INDEX(PARTICIPANTS!$A:$AE,MATCH(PICKS!$A35,PARTICIPANTS!$A:$A,0), MATCH(PICKS!AI$1,PARTICIPANTS!$A$1:$AE$1,0))</f>
        <v>#N/A</v>
      </c>
      <c r="AJ35" s="36">
        <f>IFERROR(VLOOKUP(AI35&amp;"-"&amp;AI$1,RESULTS!$A:$D,4,FALSE),0)</f>
        <v>0</v>
      </c>
      <c r="AK35" s="202"/>
      <c r="AL35" s="163" t="e">
        <f>INDEX(PARTICIPANTS!$A:$AE,MATCH(PICKS!$A35,PARTICIPANTS!$A:$A,0), MATCH(PICKS!AL$1,PARTICIPANTS!$A$1:$AE$1,0))</f>
        <v>#N/A</v>
      </c>
      <c r="AM35" s="36">
        <f>IFERROR(VLOOKUP(AL35&amp;"-"&amp;AL$1,RESULTS!$A:$D,4,FALSE),0)</f>
        <v>0</v>
      </c>
      <c r="AN35" s="202"/>
      <c r="AO35" s="163" t="e">
        <f>INDEX(PARTICIPANTS!$A:$AE,MATCH(PICKS!$A35,PARTICIPANTS!$A:$A,0), MATCH(PICKS!AO$1,PARTICIPANTS!$A$1:$AE$1,0))</f>
        <v>#N/A</v>
      </c>
      <c r="AP35" s="36">
        <f>IFERROR(VLOOKUP(AO35&amp;"-"&amp;AO$1,RESULTS!$A:$D,4,FALSE),0)</f>
        <v>0</v>
      </c>
      <c r="AQ35" s="57"/>
      <c r="AR35" s="163" t="e">
        <f>INDEX(PARTICIPANTS!$A:$AE,MATCH(PICKS!$A35,PARTICIPANTS!$A:$A,0), MATCH(PICKS!AR$1,PARTICIPANTS!$A$1:$AE$1,0))</f>
        <v>#N/A</v>
      </c>
      <c r="AS35" s="36">
        <f>IFERROR(VLOOKUP(AR35&amp;"-"&amp;AR$1,RESULTS!$A:$D,4,FALSE),0)</f>
        <v>0</v>
      </c>
      <c r="AT35" s="57"/>
      <c r="AU35" s="163" t="e">
        <f>INDEX(PARTICIPANTS!$A:$AE,MATCH(PICKS!$A35,PARTICIPANTS!$A:$A,0), MATCH(PICKS!AU$1,PARTICIPANTS!$A$1:$AE$1,0))</f>
        <v>#N/A</v>
      </c>
      <c r="AV35" s="36">
        <f>IFERROR(VLOOKUP(AU35&amp;"-"&amp;AU$1,RESULTS!$A:$D,4,FALSE),0)</f>
        <v>0</v>
      </c>
      <c r="AW35" s="57"/>
      <c r="AX35" s="87">
        <f t="shared" si="3"/>
        <v>0</v>
      </c>
      <c r="AY35" s="163" t="e">
        <f>INDEX(PARTICIPANTS!$A:$AE,MATCH(PICKS!$A35,PARTICIPANTS!$A:$A,0), MATCH(PICKS!AY$1,PARTICIPANTS!$A$1:$AE$1,0))</f>
        <v>#N/A</v>
      </c>
      <c r="AZ35" s="36">
        <f>IFERROR(VLOOKUP(AY35&amp;"-"&amp;AY$1,RESULTS!$A:$D,4,FALSE),0)</f>
        <v>0</v>
      </c>
      <c r="BA35" s="57"/>
      <c r="BB35" s="163" t="e">
        <f>INDEX(PARTICIPANTS!$A:$AE,MATCH(PICKS!$A35,PARTICIPANTS!$A:$A,0), MATCH(PICKS!BB$1,PARTICIPANTS!$A$1:$AE$1,0))</f>
        <v>#N/A</v>
      </c>
      <c r="BC35" s="36">
        <f>IFERROR(VLOOKUP(BB35&amp;"-"&amp;BB$1,RESULTS!$A:$D,4,FALSE),0)</f>
        <v>0</v>
      </c>
      <c r="BD35" s="202"/>
      <c r="BE35" s="163" t="e">
        <f>INDEX(PARTICIPANTS!$A:$AE,MATCH(PICKS!$A35,PARTICIPANTS!$A:$A,0), MATCH(PICKS!BE$1,PARTICIPANTS!$A$1:$AE$1,0))</f>
        <v>#N/A</v>
      </c>
      <c r="BF35" s="36">
        <f>IFERROR(VLOOKUP(BE35&amp;"-"&amp;BE$1,RESULTS!$A:$D,4,FALSE),0)</f>
        <v>0</v>
      </c>
      <c r="BG35" s="64"/>
      <c r="BH35" s="163" t="e">
        <f>INDEX(PARTICIPANTS!$A:$AE,MATCH(PICKS!$A35,PARTICIPANTS!$A:$A,0), MATCH(PICKS!BH$1,PARTICIPANTS!$A$1:$AE$1,0))</f>
        <v>#N/A</v>
      </c>
      <c r="BI35" s="36">
        <f>IFERROR(VLOOKUP(BH35&amp;"-"&amp;BH$1,RESULTS!$A:$D,4,FALSE),0)</f>
        <v>0</v>
      </c>
      <c r="BJ35" s="202"/>
      <c r="BK35" s="21"/>
      <c r="BL35" s="22"/>
      <c r="BM35" s="163" t="e">
        <f>INDEX(PARTICIPANTS!$A:$AE,MATCH(PICKS!$A35,PARTICIPANTS!$A:$A,0), MATCH(PICKS!BM$1,PARTICIPANTS!$A$1:$AE$1,0))</f>
        <v>#N/A</v>
      </c>
      <c r="BN35" s="36">
        <f>IFERROR(VLOOKUP(BM35&amp;"-"&amp;BM$1,RESULTS!$A:$D,4,FALSE),0)</f>
        <v>0</v>
      </c>
      <c r="BO35" s="202"/>
      <c r="BP35" s="163" t="e">
        <f>INDEX(PARTICIPANTS!$A:$AE,MATCH(PICKS!$A35,PARTICIPANTS!$A:$A,0), MATCH(PICKS!BP$1,PARTICIPANTS!$A$1:$AE$1,0))</f>
        <v>#N/A</v>
      </c>
      <c r="BQ35" s="36">
        <f>IFERROR(VLOOKUP(BP35&amp;"-"&amp;BP$1,RESULTS!$A:$D,4,FALSE),0)</f>
        <v>0</v>
      </c>
      <c r="BR35" s="202"/>
      <c r="BS35" s="163" t="e">
        <f>INDEX(PARTICIPANTS!$A:$AE,MATCH(PICKS!$A35,PARTICIPANTS!$A:$A,0), MATCH(PICKS!BS$1,PARTICIPANTS!$A$1:$AE$1,0))</f>
        <v>#N/A</v>
      </c>
      <c r="BT35" s="36">
        <f>IFERROR(VLOOKUP(BS35&amp;"-"&amp;BS$1,RESULTS!$A:$D,4,FALSE),0)</f>
        <v>0</v>
      </c>
      <c r="BU35" s="202"/>
      <c r="BV35" s="163" t="e">
        <f>INDEX(PARTICIPANTS!$A:$AE,MATCH(PICKS!$A35,PARTICIPANTS!$A:$A,0), MATCH(PICKS!BV$1,PARTICIPANTS!$A$1:$AE$1,0))</f>
        <v>#N/A</v>
      </c>
      <c r="BW35" s="36">
        <f>IFERROR(VLOOKUP(BV35&amp;"-"&amp;BV$1,RESULTS!$A:$D,4,FALSE),0)</f>
        <v>0</v>
      </c>
      <c r="BX35" s="202"/>
      <c r="BY35" s="163" t="e">
        <f>INDEX(PARTICIPANTS!$A:$AE,MATCH(PICKS!$A35,PARTICIPANTS!$A:$A,0), MATCH(PICKS!BY$1,PARTICIPANTS!$A$1:$AE$1,0))</f>
        <v>#N/A</v>
      </c>
      <c r="BZ35" s="36">
        <f>IFERROR(VLOOKUP(BY35&amp;"-"&amp;BY$1,RESULTS!$A:$D,4,FALSE),0)</f>
        <v>0</v>
      </c>
      <c r="CA35" s="64"/>
      <c r="CB35" s="163" t="e">
        <f>INDEX(PARTICIPANTS!$A:$AE,MATCH(PICKS!$A35,PARTICIPANTS!$A:$A,0), MATCH(PICKS!CB$1,PARTICIPANTS!$A$1:$AE$1,0))</f>
        <v>#N/A</v>
      </c>
      <c r="CC35" s="36">
        <f>IFERROR(VLOOKUP(CB35&amp;"-"&amp;CB$1,RESULTS!$A:$D,4,FALSE),0)</f>
        <v>0</v>
      </c>
      <c r="CD35" s="50"/>
      <c r="CE35" s="163" t="e">
        <f>INDEX(PARTICIPANTS!$A:$AE,MATCH(PICKS!$A35,PARTICIPANTS!$A:$A,0), MATCH(PICKS!CE$1,PARTICIPANTS!$A$1:$AE$1,0))</f>
        <v>#N/A</v>
      </c>
      <c r="CF35" s="36">
        <f>IFERROR(VLOOKUP(CE35&amp;"-"&amp;CE$1,RESULTS!$A:$D,4,FALSE),0)</f>
        <v>0</v>
      </c>
      <c r="CG35" s="64"/>
      <c r="CH35" s="163" t="e">
        <f>INDEX(PARTICIPANTS!$A:$AE,MATCH(PICKS!$A35,PARTICIPANTS!$A:$A,0), MATCH(PICKS!CH$1,PARTICIPANTS!$A$1:$AE$1,0))</f>
        <v>#N/A</v>
      </c>
      <c r="CI35" s="36">
        <f>IFERROR(VLOOKUP(CH35&amp;"-"&amp;CH$1,RESULTS!$A:$D,4,FALSE),0)</f>
        <v>0</v>
      </c>
      <c r="CJ35" s="70"/>
      <c r="CK35" s="163" t="e">
        <f>INDEX(PARTICIPANTS!$A:$AE,MATCH(PICKS!$A35,PARTICIPANTS!$A:$A,0), MATCH(PICKS!CK$1,PARTICIPANTS!$A$1:$AE$1,0))</f>
        <v>#N/A</v>
      </c>
      <c r="CL35" s="36">
        <f>IFERROR(VLOOKUP(CK35&amp;"-"&amp;CK$1,RESULTS!$A:$D,4,FALSE),0)</f>
        <v>0</v>
      </c>
      <c r="CM35" s="31" t="s">
        <v>3</v>
      </c>
      <c r="CN35" s="84"/>
      <c r="CO35" s="163" t="e">
        <f>INDEX(PARTICIPANTS!$A:$AE,MATCH(PICKS!$A35,PARTICIPANTS!$A:$A,0), MATCH(PICKS!CO$1,PARTICIPANTS!$A$1:$AE$1,0))</f>
        <v>#N/A</v>
      </c>
      <c r="CP35" s="36">
        <f>IFERROR(VLOOKUP(CO35&amp;"-"&amp;CO$1,RESULTS!$A:$D,4,FALSE),0)</f>
        <v>0</v>
      </c>
      <c r="CQ35" s="73"/>
      <c r="CR35" s="163" t="e">
        <f>INDEX(PARTICIPANTS!$A:$AE,MATCH(PICKS!$A35,PARTICIPANTS!$A:$A,0), MATCH(PICKS!CR$1,PARTICIPANTS!$A$1:$AE$1,0))</f>
        <v>#N/A</v>
      </c>
      <c r="CS35" s="36">
        <f>IFERROR(VLOOKUP(CR35&amp;"-"&amp;CR$1,RESULTS!$A:$D,4,FALSE),0)</f>
        <v>0</v>
      </c>
      <c r="CT35" s="88">
        <f t="shared" si="0"/>
        <v>0</v>
      </c>
      <c r="CU35" s="102"/>
      <c r="CV35" s="103">
        <f t="shared" si="1"/>
        <v>0</v>
      </c>
      <c r="CW35" s="56"/>
    </row>
    <row r="36" spans="1:101" ht="18" customHeight="1">
      <c r="A36" s="35" t="str">
        <f>IF(ISBLANK(PARTICIPANTS!A31),"", PARTICIPANTS!A31)</f>
        <v/>
      </c>
      <c r="B36" s="46"/>
      <c r="C36" s="41">
        <f t="shared" si="2"/>
        <v>0</v>
      </c>
      <c r="D36" s="62"/>
      <c r="E36" s="163" t="e">
        <f>INDEX(PARTICIPANTS!$A:$AE,MATCH(PICKS!$A36,PARTICIPANTS!$A:$A,0), MATCH(PICKS!E$1,PARTICIPANTS!$A$1:$AE$1,0))</f>
        <v>#N/A</v>
      </c>
      <c r="F36" s="36">
        <f>IFERROR(VLOOKUP(E36&amp;"-"&amp;E$1,RESULTS!$A:$D,4,FALSE),0)</f>
        <v>0</v>
      </c>
      <c r="G36" s="202"/>
      <c r="H36" s="163" t="e">
        <f>INDEX(PARTICIPANTS!$A:$AE,MATCH(PICKS!$A36,PARTICIPANTS!$A:$A,0), MATCH(PICKS!H$1,PARTICIPANTS!$A$1:$AE$1,0))</f>
        <v>#N/A</v>
      </c>
      <c r="I36" s="36">
        <f>IFERROR(VLOOKUP(H36&amp;"-"&amp;H$1,RESULTS!$A:$D,4,FALSE),0)</f>
        <v>0</v>
      </c>
      <c r="J36" s="202"/>
      <c r="K36" s="163" t="e">
        <f>INDEX(PARTICIPANTS!$A:$AE,MATCH(PICKS!$A36,PARTICIPANTS!$A:$A,0), MATCH(PICKS!K$1,PARTICIPANTS!$A$1:$AE$1,0))</f>
        <v>#N/A</v>
      </c>
      <c r="L36" s="36">
        <f>IFERROR(VLOOKUP(K36&amp;"-"&amp;K$1,RESULTS!$A:$D,4,FALSE),0)</f>
        <v>0</v>
      </c>
      <c r="M36" s="64"/>
      <c r="N36" s="163" t="e">
        <f>INDEX(PARTICIPANTS!$A:$AE,MATCH(PICKS!$A36,PARTICIPANTS!$A:$A,0), MATCH(PICKS!N$1,PARTICIPANTS!$A$1:$AE$1,0))</f>
        <v>#N/A</v>
      </c>
      <c r="O36" s="36">
        <f>IFERROR(VLOOKUP(N36&amp;"-"&amp;N$1,RESULTS!$A:$D,4,FALSE),0)</f>
        <v>0</v>
      </c>
      <c r="P36" s="202"/>
      <c r="Q36" s="163" t="e">
        <f>INDEX(PARTICIPANTS!$A:$AE,MATCH(PICKS!$A36,PARTICIPANTS!$A:$A,0), MATCH(PICKS!Q$1,PARTICIPANTS!$A$1:$AE$1,0))</f>
        <v>#N/A</v>
      </c>
      <c r="R36" s="36">
        <f>IFERROR(VLOOKUP(Q36&amp;"-"&amp;Q$1,RESULTS!$A:$D,4,FALSE),0)</f>
        <v>0</v>
      </c>
      <c r="S36" s="50"/>
      <c r="T36" s="163" t="e">
        <f>INDEX(PARTICIPANTS!$A:$AE,MATCH(PICKS!$A36,PARTICIPANTS!$A:$A,0), MATCH(PICKS!T$1,PARTICIPANTS!$A$1:$AE$1,0))</f>
        <v>#N/A</v>
      </c>
      <c r="U36" s="36">
        <f>IFERROR(VLOOKUP(T36&amp;"-"&amp;T$1,RESULTS!$A:$D,4,FALSE),0)</f>
        <v>0</v>
      </c>
      <c r="V36" s="57"/>
      <c r="W36" s="163" t="e">
        <f>INDEX(PARTICIPANTS!$A:$AE,MATCH(PICKS!$A36,PARTICIPANTS!$A:$A,0), MATCH(PICKS!W$1,PARTICIPANTS!$A$1:$AE$1,0))</f>
        <v>#N/A</v>
      </c>
      <c r="X36" s="36">
        <f>IFERROR(VLOOKUP(W36&amp;"-"&amp;W$1,RESULTS!$A:$D,4,FALSE),0)</f>
        <v>0</v>
      </c>
      <c r="Y36" s="202"/>
      <c r="Z36" s="163" t="e">
        <f>INDEX(PARTICIPANTS!$A:$AE,MATCH(PICKS!$A36,PARTICIPANTS!$A:$A,0), MATCH(PICKS!Z$1,PARTICIPANTS!$A$1:$AE$1,0))</f>
        <v>#N/A</v>
      </c>
      <c r="AA36" s="36">
        <f>IFERROR(VLOOKUP(Z36&amp;"-"&amp;Z$1,RESULTS!$A:$D,4,FALSE),0)</f>
        <v>0</v>
      </c>
      <c r="AB36" s="202"/>
      <c r="AC36" s="163" t="e">
        <f>INDEX(PARTICIPANTS!$A:$AE,MATCH(PICKS!$A36,PARTICIPANTS!$A:$A,0), MATCH(PICKS!AC$1,PARTICIPANTS!$A$1:$AE$1,0))</f>
        <v>#N/A</v>
      </c>
      <c r="AD36" s="36">
        <f>IFERROR(VLOOKUP(AC36&amp;"-"&amp;AC$1,RESULTS!$A:$D,4,FALSE),0)</f>
        <v>0</v>
      </c>
      <c r="AE36" s="202"/>
      <c r="AF36" s="163" t="e">
        <f>INDEX(PARTICIPANTS!$A:$AE,MATCH(PICKS!$A36,PARTICIPANTS!$A:$A,0), MATCH(PICKS!AF$1,PARTICIPANTS!$A$1:$AE$1,0))</f>
        <v>#N/A</v>
      </c>
      <c r="AG36" s="36">
        <f>IFERROR(VLOOKUP(AF36&amp;"-"&amp;AF$1,RESULTS!$A:$D,4,FALSE),0)</f>
        <v>0</v>
      </c>
      <c r="AH36" s="202"/>
      <c r="AI36" s="163" t="e">
        <f>INDEX(PARTICIPANTS!$A:$AE,MATCH(PICKS!$A36,PARTICIPANTS!$A:$A,0), MATCH(PICKS!AI$1,PARTICIPANTS!$A$1:$AE$1,0))</f>
        <v>#N/A</v>
      </c>
      <c r="AJ36" s="36">
        <f>IFERROR(VLOOKUP(AI36&amp;"-"&amp;AI$1,RESULTS!$A:$D,4,FALSE),0)</f>
        <v>0</v>
      </c>
      <c r="AK36" s="202"/>
      <c r="AL36" s="163" t="e">
        <f>INDEX(PARTICIPANTS!$A:$AE,MATCH(PICKS!$A36,PARTICIPANTS!$A:$A,0), MATCH(PICKS!AL$1,PARTICIPANTS!$A$1:$AE$1,0))</f>
        <v>#N/A</v>
      </c>
      <c r="AM36" s="36">
        <f>IFERROR(VLOOKUP(AL36&amp;"-"&amp;AL$1,RESULTS!$A:$D,4,FALSE),0)</f>
        <v>0</v>
      </c>
      <c r="AN36" s="202"/>
      <c r="AO36" s="163" t="e">
        <f>INDEX(PARTICIPANTS!$A:$AE,MATCH(PICKS!$A36,PARTICIPANTS!$A:$A,0), MATCH(PICKS!AO$1,PARTICIPANTS!$A$1:$AE$1,0))</f>
        <v>#N/A</v>
      </c>
      <c r="AP36" s="36">
        <f>IFERROR(VLOOKUP(AO36&amp;"-"&amp;AO$1,RESULTS!$A:$D,4,FALSE),0)</f>
        <v>0</v>
      </c>
      <c r="AQ36" s="57"/>
      <c r="AR36" s="163" t="e">
        <f>INDEX(PARTICIPANTS!$A:$AE,MATCH(PICKS!$A36,PARTICIPANTS!$A:$A,0), MATCH(PICKS!AR$1,PARTICIPANTS!$A$1:$AE$1,0))</f>
        <v>#N/A</v>
      </c>
      <c r="AS36" s="36">
        <f>IFERROR(VLOOKUP(AR36&amp;"-"&amp;AR$1,RESULTS!$A:$D,4,FALSE),0)</f>
        <v>0</v>
      </c>
      <c r="AT36" s="57"/>
      <c r="AU36" s="163" t="e">
        <f>INDEX(PARTICIPANTS!$A:$AE,MATCH(PICKS!$A36,PARTICIPANTS!$A:$A,0), MATCH(PICKS!AU$1,PARTICIPANTS!$A$1:$AE$1,0))</f>
        <v>#N/A</v>
      </c>
      <c r="AV36" s="36">
        <f>IFERROR(VLOOKUP(AU36&amp;"-"&amp;AU$1,RESULTS!$A:$D,4,FALSE),0)</f>
        <v>0</v>
      </c>
      <c r="AW36" s="57"/>
      <c r="AX36" s="87">
        <f t="shared" si="3"/>
        <v>0</v>
      </c>
      <c r="AY36" s="163" t="e">
        <f>INDEX(PARTICIPANTS!$A:$AE,MATCH(PICKS!$A36,PARTICIPANTS!$A:$A,0), MATCH(PICKS!AY$1,PARTICIPANTS!$A$1:$AE$1,0))</f>
        <v>#N/A</v>
      </c>
      <c r="AZ36" s="36">
        <f>IFERROR(VLOOKUP(AY36&amp;"-"&amp;AY$1,RESULTS!$A:$D,4,FALSE),0)</f>
        <v>0</v>
      </c>
      <c r="BA36" s="57"/>
      <c r="BB36" s="163" t="e">
        <f>INDEX(PARTICIPANTS!$A:$AE,MATCH(PICKS!$A36,PARTICIPANTS!$A:$A,0), MATCH(PICKS!BB$1,PARTICIPANTS!$A$1:$AE$1,0))</f>
        <v>#N/A</v>
      </c>
      <c r="BC36" s="36">
        <f>IFERROR(VLOOKUP(BB36&amp;"-"&amp;BB$1,RESULTS!$A:$D,4,FALSE),0)</f>
        <v>0</v>
      </c>
      <c r="BD36" s="202"/>
      <c r="BE36" s="163" t="e">
        <f>INDEX(PARTICIPANTS!$A:$AE,MATCH(PICKS!$A36,PARTICIPANTS!$A:$A,0), MATCH(PICKS!BE$1,PARTICIPANTS!$A$1:$AE$1,0))</f>
        <v>#N/A</v>
      </c>
      <c r="BF36" s="36">
        <f>IFERROR(VLOOKUP(BE36&amp;"-"&amp;BE$1,RESULTS!$A:$D,4,FALSE),0)</f>
        <v>0</v>
      </c>
      <c r="BG36" s="64"/>
      <c r="BH36" s="163" t="e">
        <f>INDEX(PARTICIPANTS!$A:$AE,MATCH(PICKS!$A36,PARTICIPANTS!$A:$A,0), MATCH(PICKS!BH$1,PARTICIPANTS!$A$1:$AE$1,0))</f>
        <v>#N/A</v>
      </c>
      <c r="BI36" s="36">
        <f>IFERROR(VLOOKUP(BH36&amp;"-"&amp;BH$1,RESULTS!$A:$D,4,FALSE),0)</f>
        <v>0</v>
      </c>
      <c r="BJ36" s="202"/>
      <c r="BK36" s="21"/>
      <c r="BL36" s="22"/>
      <c r="BM36" s="163" t="e">
        <f>INDEX(PARTICIPANTS!$A:$AE,MATCH(PICKS!$A36,PARTICIPANTS!$A:$A,0), MATCH(PICKS!BM$1,PARTICIPANTS!$A$1:$AE$1,0))</f>
        <v>#N/A</v>
      </c>
      <c r="BN36" s="36">
        <f>IFERROR(VLOOKUP(BM36&amp;"-"&amp;BM$1,RESULTS!$A:$D,4,FALSE),0)</f>
        <v>0</v>
      </c>
      <c r="BO36" s="202"/>
      <c r="BP36" s="163" t="e">
        <f>INDEX(PARTICIPANTS!$A:$AE,MATCH(PICKS!$A36,PARTICIPANTS!$A:$A,0), MATCH(PICKS!BP$1,PARTICIPANTS!$A$1:$AE$1,0))</f>
        <v>#N/A</v>
      </c>
      <c r="BQ36" s="36">
        <f>IFERROR(VLOOKUP(BP36&amp;"-"&amp;BP$1,RESULTS!$A:$D,4,FALSE),0)</f>
        <v>0</v>
      </c>
      <c r="BR36" s="202"/>
      <c r="BS36" s="163" t="e">
        <f>INDEX(PARTICIPANTS!$A:$AE,MATCH(PICKS!$A36,PARTICIPANTS!$A:$A,0), MATCH(PICKS!BS$1,PARTICIPANTS!$A$1:$AE$1,0))</f>
        <v>#N/A</v>
      </c>
      <c r="BT36" s="36">
        <f>IFERROR(VLOOKUP(BS36&amp;"-"&amp;BS$1,RESULTS!$A:$D,4,FALSE),0)</f>
        <v>0</v>
      </c>
      <c r="BU36" s="202"/>
      <c r="BV36" s="163" t="e">
        <f>INDEX(PARTICIPANTS!$A:$AE,MATCH(PICKS!$A36,PARTICIPANTS!$A:$A,0), MATCH(PICKS!BV$1,PARTICIPANTS!$A$1:$AE$1,0))</f>
        <v>#N/A</v>
      </c>
      <c r="BW36" s="36">
        <f>IFERROR(VLOOKUP(BV36&amp;"-"&amp;BV$1,RESULTS!$A:$D,4,FALSE),0)</f>
        <v>0</v>
      </c>
      <c r="BX36" s="202"/>
      <c r="BY36" s="163" t="e">
        <f>INDEX(PARTICIPANTS!$A:$AE,MATCH(PICKS!$A36,PARTICIPANTS!$A:$A,0), MATCH(PICKS!BY$1,PARTICIPANTS!$A$1:$AE$1,0))</f>
        <v>#N/A</v>
      </c>
      <c r="BZ36" s="36">
        <f>IFERROR(VLOOKUP(BY36&amp;"-"&amp;BY$1,RESULTS!$A:$D,4,FALSE),0)</f>
        <v>0</v>
      </c>
      <c r="CA36" s="64"/>
      <c r="CB36" s="163" t="e">
        <f>INDEX(PARTICIPANTS!$A:$AE,MATCH(PICKS!$A36,PARTICIPANTS!$A:$A,0), MATCH(PICKS!CB$1,PARTICIPANTS!$A$1:$AE$1,0))</f>
        <v>#N/A</v>
      </c>
      <c r="CC36" s="36">
        <f>IFERROR(VLOOKUP(CB36&amp;"-"&amp;CB$1,RESULTS!$A:$D,4,FALSE),0)</f>
        <v>0</v>
      </c>
      <c r="CD36" s="50"/>
      <c r="CE36" s="163" t="e">
        <f>INDEX(PARTICIPANTS!$A:$AE,MATCH(PICKS!$A36,PARTICIPANTS!$A:$A,0), MATCH(PICKS!CE$1,PARTICIPANTS!$A$1:$AE$1,0))</f>
        <v>#N/A</v>
      </c>
      <c r="CF36" s="36">
        <f>IFERROR(VLOOKUP(CE36&amp;"-"&amp;CE$1,RESULTS!$A:$D,4,FALSE),0)</f>
        <v>0</v>
      </c>
      <c r="CG36" s="64"/>
      <c r="CH36" s="163" t="e">
        <f>INDEX(PARTICIPANTS!$A:$AE,MATCH(PICKS!$A36,PARTICIPANTS!$A:$A,0), MATCH(PICKS!CH$1,PARTICIPANTS!$A$1:$AE$1,0))</f>
        <v>#N/A</v>
      </c>
      <c r="CI36" s="36">
        <f>IFERROR(VLOOKUP(CH36&amp;"-"&amp;CH$1,RESULTS!$A:$D,4,FALSE),0)</f>
        <v>0</v>
      </c>
      <c r="CJ36" s="70"/>
      <c r="CK36" s="163" t="e">
        <f>INDEX(PARTICIPANTS!$A:$AE,MATCH(PICKS!$A36,PARTICIPANTS!$A:$A,0), MATCH(PICKS!CK$1,PARTICIPANTS!$A$1:$AE$1,0))</f>
        <v>#N/A</v>
      </c>
      <c r="CL36" s="36">
        <f>IFERROR(VLOOKUP(CK36&amp;"-"&amp;CK$1,RESULTS!$A:$D,4,FALSE),0)</f>
        <v>0</v>
      </c>
      <c r="CM36" s="31"/>
      <c r="CN36" s="84"/>
      <c r="CO36" s="163" t="e">
        <f>INDEX(PARTICIPANTS!$A:$AE,MATCH(PICKS!$A36,PARTICIPANTS!$A:$A,0), MATCH(PICKS!CO$1,PARTICIPANTS!$A$1:$AE$1,0))</f>
        <v>#N/A</v>
      </c>
      <c r="CP36" s="36">
        <f>IFERROR(VLOOKUP(CO36&amp;"-"&amp;CO$1,RESULTS!$A:$D,4,FALSE),0)</f>
        <v>0</v>
      </c>
      <c r="CQ36" s="73"/>
      <c r="CR36" s="163" t="e">
        <f>INDEX(PARTICIPANTS!$A:$AE,MATCH(PICKS!$A36,PARTICIPANTS!$A:$A,0), MATCH(PICKS!CR$1,PARTICIPANTS!$A$1:$AE$1,0))</f>
        <v>#N/A</v>
      </c>
      <c r="CS36" s="36">
        <f>IFERROR(VLOOKUP(CR36&amp;"-"&amp;CR$1,RESULTS!$A:$D,4,FALSE),0)</f>
        <v>0</v>
      </c>
      <c r="CT36" s="88">
        <f t="shared" si="0"/>
        <v>0</v>
      </c>
      <c r="CU36" s="102"/>
      <c r="CV36" s="103">
        <f t="shared" si="1"/>
        <v>0</v>
      </c>
      <c r="CW36" s="56"/>
    </row>
    <row r="37" spans="1:101" ht="18" customHeight="1">
      <c r="A37" s="35" t="str">
        <f>IF(ISBLANK(PARTICIPANTS!A32),"", PARTICIPANTS!A32)</f>
        <v/>
      </c>
      <c r="B37" s="46"/>
      <c r="C37" s="41">
        <f t="shared" si="2"/>
        <v>0</v>
      </c>
      <c r="D37" s="62"/>
      <c r="E37" s="163" t="e">
        <f>INDEX(PARTICIPANTS!$A:$AE,MATCH(PICKS!$A37,PARTICIPANTS!$A:$A,0), MATCH(PICKS!E$1,PARTICIPANTS!$A$1:$AE$1,0))</f>
        <v>#N/A</v>
      </c>
      <c r="F37" s="36">
        <f>IFERROR(VLOOKUP(E37&amp;"-"&amp;E$1,RESULTS!$A:$D,4,FALSE),0)</f>
        <v>0</v>
      </c>
      <c r="G37" s="202"/>
      <c r="H37" s="163" t="e">
        <f>INDEX(PARTICIPANTS!$A:$AE,MATCH(PICKS!$A37,PARTICIPANTS!$A:$A,0), MATCH(PICKS!H$1,PARTICIPANTS!$A$1:$AE$1,0))</f>
        <v>#N/A</v>
      </c>
      <c r="I37" s="36">
        <f>IFERROR(VLOOKUP(H37&amp;"-"&amp;H$1,RESULTS!$A:$D,4,FALSE),0)</f>
        <v>0</v>
      </c>
      <c r="J37" s="202"/>
      <c r="K37" s="163" t="e">
        <f>INDEX(PARTICIPANTS!$A:$AE,MATCH(PICKS!$A37,PARTICIPANTS!$A:$A,0), MATCH(PICKS!K$1,PARTICIPANTS!$A$1:$AE$1,0))</f>
        <v>#N/A</v>
      </c>
      <c r="L37" s="36">
        <f>IFERROR(VLOOKUP(K37&amp;"-"&amp;K$1,RESULTS!$A:$D,4,FALSE),0)</f>
        <v>0</v>
      </c>
      <c r="M37" s="64"/>
      <c r="N37" s="163" t="e">
        <f>INDEX(PARTICIPANTS!$A:$AE,MATCH(PICKS!$A37,PARTICIPANTS!$A:$A,0), MATCH(PICKS!N$1,PARTICIPANTS!$A$1:$AE$1,0))</f>
        <v>#N/A</v>
      </c>
      <c r="O37" s="36">
        <f>IFERROR(VLOOKUP(N37&amp;"-"&amp;N$1,RESULTS!$A:$D,4,FALSE),0)</f>
        <v>0</v>
      </c>
      <c r="P37" s="202"/>
      <c r="Q37" s="163" t="e">
        <f>INDEX(PARTICIPANTS!$A:$AE,MATCH(PICKS!$A37,PARTICIPANTS!$A:$A,0), MATCH(PICKS!Q$1,PARTICIPANTS!$A$1:$AE$1,0))</f>
        <v>#N/A</v>
      </c>
      <c r="R37" s="36">
        <f>IFERROR(VLOOKUP(Q37&amp;"-"&amp;Q$1,RESULTS!$A:$D,4,FALSE),0)</f>
        <v>0</v>
      </c>
      <c r="S37" s="50"/>
      <c r="T37" s="163" t="e">
        <f>INDEX(PARTICIPANTS!$A:$AE,MATCH(PICKS!$A37,PARTICIPANTS!$A:$A,0), MATCH(PICKS!T$1,PARTICIPANTS!$A$1:$AE$1,0))</f>
        <v>#N/A</v>
      </c>
      <c r="U37" s="36">
        <f>IFERROR(VLOOKUP(T37&amp;"-"&amp;T$1,RESULTS!$A:$D,4,FALSE),0)</f>
        <v>0</v>
      </c>
      <c r="V37" s="57"/>
      <c r="W37" s="163" t="e">
        <f>INDEX(PARTICIPANTS!$A:$AE,MATCH(PICKS!$A37,PARTICIPANTS!$A:$A,0), MATCH(PICKS!W$1,PARTICIPANTS!$A$1:$AE$1,0))</f>
        <v>#N/A</v>
      </c>
      <c r="X37" s="36">
        <f>IFERROR(VLOOKUP(W37&amp;"-"&amp;W$1,RESULTS!$A:$D,4,FALSE),0)</f>
        <v>0</v>
      </c>
      <c r="Y37" s="202"/>
      <c r="Z37" s="163" t="e">
        <f>INDEX(PARTICIPANTS!$A:$AE,MATCH(PICKS!$A37,PARTICIPANTS!$A:$A,0), MATCH(PICKS!Z$1,PARTICIPANTS!$A$1:$AE$1,0))</f>
        <v>#N/A</v>
      </c>
      <c r="AA37" s="36">
        <f>IFERROR(VLOOKUP(Z37&amp;"-"&amp;Z$1,RESULTS!$A:$D,4,FALSE),0)</f>
        <v>0</v>
      </c>
      <c r="AB37" s="202"/>
      <c r="AC37" s="163" t="e">
        <f>INDEX(PARTICIPANTS!$A:$AE,MATCH(PICKS!$A37,PARTICIPANTS!$A:$A,0), MATCH(PICKS!AC$1,PARTICIPANTS!$A$1:$AE$1,0))</f>
        <v>#N/A</v>
      </c>
      <c r="AD37" s="36">
        <f>IFERROR(VLOOKUP(AC37&amp;"-"&amp;AC$1,RESULTS!$A:$D,4,FALSE),0)</f>
        <v>0</v>
      </c>
      <c r="AE37" s="202"/>
      <c r="AF37" s="163" t="e">
        <f>INDEX(PARTICIPANTS!$A:$AE,MATCH(PICKS!$A37,PARTICIPANTS!$A:$A,0), MATCH(PICKS!AF$1,PARTICIPANTS!$A$1:$AE$1,0))</f>
        <v>#N/A</v>
      </c>
      <c r="AG37" s="36">
        <f>IFERROR(VLOOKUP(AF37&amp;"-"&amp;AF$1,RESULTS!$A:$D,4,FALSE),0)</f>
        <v>0</v>
      </c>
      <c r="AH37" s="202"/>
      <c r="AI37" s="163" t="e">
        <f>INDEX(PARTICIPANTS!$A:$AE,MATCH(PICKS!$A37,PARTICIPANTS!$A:$A,0), MATCH(PICKS!AI$1,PARTICIPANTS!$A$1:$AE$1,0))</f>
        <v>#N/A</v>
      </c>
      <c r="AJ37" s="36">
        <f>IFERROR(VLOOKUP(AI37&amp;"-"&amp;AI$1,RESULTS!$A:$D,4,FALSE),0)</f>
        <v>0</v>
      </c>
      <c r="AK37" s="202"/>
      <c r="AL37" s="163" t="e">
        <f>INDEX(PARTICIPANTS!$A:$AE,MATCH(PICKS!$A37,PARTICIPANTS!$A:$A,0), MATCH(PICKS!AL$1,PARTICIPANTS!$A$1:$AE$1,0))</f>
        <v>#N/A</v>
      </c>
      <c r="AM37" s="36">
        <f>IFERROR(VLOOKUP(AL37&amp;"-"&amp;AL$1,RESULTS!$A:$D,4,FALSE),0)</f>
        <v>0</v>
      </c>
      <c r="AN37" s="202"/>
      <c r="AO37" s="163" t="e">
        <f>INDEX(PARTICIPANTS!$A:$AE,MATCH(PICKS!$A37,PARTICIPANTS!$A:$A,0), MATCH(PICKS!AO$1,PARTICIPANTS!$A$1:$AE$1,0))</f>
        <v>#N/A</v>
      </c>
      <c r="AP37" s="36">
        <f>IFERROR(VLOOKUP(AO37&amp;"-"&amp;AO$1,RESULTS!$A:$D,4,FALSE),0)</f>
        <v>0</v>
      </c>
      <c r="AQ37" s="57"/>
      <c r="AR37" s="163" t="e">
        <f>INDEX(PARTICIPANTS!$A:$AE,MATCH(PICKS!$A37,PARTICIPANTS!$A:$A,0), MATCH(PICKS!AR$1,PARTICIPANTS!$A$1:$AE$1,0))</f>
        <v>#N/A</v>
      </c>
      <c r="AS37" s="36">
        <f>IFERROR(VLOOKUP(AR37&amp;"-"&amp;AR$1,RESULTS!$A:$D,4,FALSE),0)</f>
        <v>0</v>
      </c>
      <c r="AT37" s="57"/>
      <c r="AU37" s="163" t="e">
        <f>INDEX(PARTICIPANTS!$A:$AE,MATCH(PICKS!$A37,PARTICIPANTS!$A:$A,0), MATCH(PICKS!AU$1,PARTICIPANTS!$A$1:$AE$1,0))</f>
        <v>#N/A</v>
      </c>
      <c r="AV37" s="36">
        <f>IFERROR(VLOOKUP(AU37&amp;"-"&amp;AU$1,RESULTS!$A:$D,4,FALSE),0)</f>
        <v>0</v>
      </c>
      <c r="AW37" s="57"/>
      <c r="AX37" s="87">
        <f t="shared" si="3"/>
        <v>0</v>
      </c>
      <c r="AY37" s="163" t="e">
        <f>INDEX(PARTICIPANTS!$A:$AE,MATCH(PICKS!$A37,PARTICIPANTS!$A:$A,0), MATCH(PICKS!AY$1,PARTICIPANTS!$A$1:$AE$1,0))</f>
        <v>#N/A</v>
      </c>
      <c r="AZ37" s="36">
        <f>IFERROR(VLOOKUP(AY37&amp;"-"&amp;AY$1,RESULTS!$A:$D,4,FALSE),0)</f>
        <v>0</v>
      </c>
      <c r="BA37" s="57"/>
      <c r="BB37" s="163" t="e">
        <f>INDEX(PARTICIPANTS!$A:$AE,MATCH(PICKS!$A37,PARTICIPANTS!$A:$A,0), MATCH(PICKS!BB$1,PARTICIPANTS!$A$1:$AE$1,0))</f>
        <v>#N/A</v>
      </c>
      <c r="BC37" s="36">
        <f>IFERROR(VLOOKUP(BB37&amp;"-"&amp;BB$1,RESULTS!$A:$D,4,FALSE),0)</f>
        <v>0</v>
      </c>
      <c r="BD37" s="202"/>
      <c r="BE37" s="163" t="e">
        <f>INDEX(PARTICIPANTS!$A:$AE,MATCH(PICKS!$A37,PARTICIPANTS!$A:$A,0), MATCH(PICKS!BE$1,PARTICIPANTS!$A$1:$AE$1,0))</f>
        <v>#N/A</v>
      </c>
      <c r="BF37" s="36">
        <f>IFERROR(VLOOKUP(BE37&amp;"-"&amp;BE$1,RESULTS!$A:$D,4,FALSE),0)</f>
        <v>0</v>
      </c>
      <c r="BG37" s="64"/>
      <c r="BH37" s="163" t="e">
        <f>INDEX(PARTICIPANTS!$A:$AE,MATCH(PICKS!$A37,PARTICIPANTS!$A:$A,0), MATCH(PICKS!BH$1,PARTICIPANTS!$A$1:$AE$1,0))</f>
        <v>#N/A</v>
      </c>
      <c r="BI37" s="36">
        <f>IFERROR(VLOOKUP(BH37&amp;"-"&amp;BH$1,RESULTS!$A:$D,4,FALSE),0)</f>
        <v>0</v>
      </c>
      <c r="BJ37" s="202"/>
      <c r="BK37" s="21"/>
      <c r="BL37" s="22"/>
      <c r="BM37" s="163" t="e">
        <f>INDEX(PARTICIPANTS!$A:$AE,MATCH(PICKS!$A37,PARTICIPANTS!$A:$A,0), MATCH(PICKS!BM$1,PARTICIPANTS!$A$1:$AE$1,0))</f>
        <v>#N/A</v>
      </c>
      <c r="BN37" s="36">
        <f>IFERROR(VLOOKUP(BM37&amp;"-"&amp;BM$1,RESULTS!$A:$D,4,FALSE),0)</f>
        <v>0</v>
      </c>
      <c r="BO37" s="202"/>
      <c r="BP37" s="163" t="e">
        <f>INDEX(PARTICIPANTS!$A:$AE,MATCH(PICKS!$A37,PARTICIPANTS!$A:$A,0), MATCH(PICKS!BP$1,PARTICIPANTS!$A$1:$AE$1,0))</f>
        <v>#N/A</v>
      </c>
      <c r="BQ37" s="36">
        <f>IFERROR(VLOOKUP(BP37&amp;"-"&amp;BP$1,RESULTS!$A:$D,4,FALSE),0)</f>
        <v>0</v>
      </c>
      <c r="BR37" s="202"/>
      <c r="BS37" s="163" t="e">
        <f>INDEX(PARTICIPANTS!$A:$AE,MATCH(PICKS!$A37,PARTICIPANTS!$A:$A,0), MATCH(PICKS!BS$1,PARTICIPANTS!$A$1:$AE$1,0))</f>
        <v>#N/A</v>
      </c>
      <c r="BT37" s="36">
        <f>IFERROR(VLOOKUP(BS37&amp;"-"&amp;BS$1,RESULTS!$A:$D,4,FALSE),0)</f>
        <v>0</v>
      </c>
      <c r="BU37" s="202"/>
      <c r="BV37" s="163" t="e">
        <f>INDEX(PARTICIPANTS!$A:$AE,MATCH(PICKS!$A37,PARTICIPANTS!$A:$A,0), MATCH(PICKS!BV$1,PARTICIPANTS!$A$1:$AE$1,0))</f>
        <v>#N/A</v>
      </c>
      <c r="BW37" s="36">
        <f>IFERROR(VLOOKUP(BV37&amp;"-"&amp;BV$1,RESULTS!$A:$D,4,FALSE),0)</f>
        <v>0</v>
      </c>
      <c r="BX37" s="202"/>
      <c r="BY37" s="163" t="e">
        <f>INDEX(PARTICIPANTS!$A:$AE,MATCH(PICKS!$A37,PARTICIPANTS!$A:$A,0), MATCH(PICKS!BY$1,PARTICIPANTS!$A$1:$AE$1,0))</f>
        <v>#N/A</v>
      </c>
      <c r="BZ37" s="36">
        <f>IFERROR(VLOOKUP(BY37&amp;"-"&amp;BY$1,RESULTS!$A:$D,4,FALSE),0)</f>
        <v>0</v>
      </c>
      <c r="CA37" s="64"/>
      <c r="CB37" s="163" t="e">
        <f>INDEX(PARTICIPANTS!$A:$AE,MATCH(PICKS!$A37,PARTICIPANTS!$A:$A,0), MATCH(PICKS!CB$1,PARTICIPANTS!$A$1:$AE$1,0))</f>
        <v>#N/A</v>
      </c>
      <c r="CC37" s="36">
        <f>IFERROR(VLOOKUP(CB37&amp;"-"&amp;CB$1,RESULTS!$A:$D,4,FALSE),0)</f>
        <v>0</v>
      </c>
      <c r="CD37" s="50"/>
      <c r="CE37" s="163" t="e">
        <f>INDEX(PARTICIPANTS!$A:$AE,MATCH(PICKS!$A37,PARTICIPANTS!$A:$A,0), MATCH(PICKS!CE$1,PARTICIPANTS!$A$1:$AE$1,0))</f>
        <v>#N/A</v>
      </c>
      <c r="CF37" s="36">
        <f>IFERROR(VLOOKUP(CE37&amp;"-"&amp;CE$1,RESULTS!$A:$D,4,FALSE),0)</f>
        <v>0</v>
      </c>
      <c r="CG37" s="64"/>
      <c r="CH37" s="163" t="e">
        <f>INDEX(PARTICIPANTS!$A:$AE,MATCH(PICKS!$A37,PARTICIPANTS!$A:$A,0), MATCH(PICKS!CH$1,PARTICIPANTS!$A$1:$AE$1,0))</f>
        <v>#N/A</v>
      </c>
      <c r="CI37" s="36">
        <f>IFERROR(VLOOKUP(CH37&amp;"-"&amp;CH$1,RESULTS!$A:$D,4,FALSE),0)</f>
        <v>0</v>
      </c>
      <c r="CJ37" s="70"/>
      <c r="CK37" s="163" t="e">
        <f>INDEX(PARTICIPANTS!$A:$AE,MATCH(PICKS!$A37,PARTICIPANTS!$A:$A,0), MATCH(PICKS!CK$1,PARTICIPANTS!$A$1:$AE$1,0))</f>
        <v>#N/A</v>
      </c>
      <c r="CL37" s="36">
        <f>IFERROR(VLOOKUP(CK37&amp;"-"&amp;CK$1,RESULTS!$A:$D,4,FALSE),0)</f>
        <v>0</v>
      </c>
      <c r="CM37" s="31" t="s">
        <v>4</v>
      </c>
      <c r="CN37" s="84"/>
      <c r="CO37" s="163" t="e">
        <f>INDEX(PARTICIPANTS!$A:$AE,MATCH(PICKS!$A37,PARTICIPANTS!$A:$A,0), MATCH(PICKS!CO$1,PARTICIPANTS!$A$1:$AE$1,0))</f>
        <v>#N/A</v>
      </c>
      <c r="CP37" s="36">
        <f>IFERROR(VLOOKUP(CO37&amp;"-"&amp;CO$1,RESULTS!$A:$D,4,FALSE),0)</f>
        <v>0</v>
      </c>
      <c r="CQ37" s="73"/>
      <c r="CR37" s="163" t="e">
        <f>INDEX(PARTICIPANTS!$A:$AE,MATCH(PICKS!$A37,PARTICIPANTS!$A:$A,0), MATCH(PICKS!CR$1,PARTICIPANTS!$A$1:$AE$1,0))</f>
        <v>#N/A</v>
      </c>
      <c r="CS37" s="36">
        <f>IFERROR(VLOOKUP(CR37&amp;"-"&amp;CR$1,RESULTS!$A:$D,4,FALSE),0)</f>
        <v>0</v>
      </c>
      <c r="CT37" s="88">
        <f t="shared" si="0"/>
        <v>0</v>
      </c>
      <c r="CU37" s="102"/>
      <c r="CV37" s="103">
        <f t="shared" si="1"/>
        <v>0</v>
      </c>
      <c r="CW37" s="56"/>
    </row>
    <row r="38" spans="1:101" ht="18" customHeight="1">
      <c r="A38" s="35" t="str">
        <f>IF(ISBLANK(PARTICIPANTS!A33),"", PARTICIPANTS!A33)</f>
        <v/>
      </c>
      <c r="B38" s="46"/>
      <c r="C38" s="41">
        <f t="shared" si="2"/>
        <v>0</v>
      </c>
      <c r="D38" s="62"/>
      <c r="E38" s="163" t="e">
        <f>INDEX(PARTICIPANTS!$A:$AE,MATCH(PICKS!$A38,PARTICIPANTS!$A:$A,0), MATCH(PICKS!E$1,PARTICIPANTS!$A$1:$AE$1,0))</f>
        <v>#N/A</v>
      </c>
      <c r="F38" s="36">
        <f>IFERROR(VLOOKUP(E38&amp;"-"&amp;E$1,RESULTS!$A:$D,4,FALSE),0)</f>
        <v>0</v>
      </c>
      <c r="G38" s="202"/>
      <c r="H38" s="163" t="e">
        <f>INDEX(PARTICIPANTS!$A:$AE,MATCH(PICKS!$A38,PARTICIPANTS!$A:$A,0), MATCH(PICKS!H$1,PARTICIPANTS!$A$1:$AE$1,0))</f>
        <v>#N/A</v>
      </c>
      <c r="I38" s="36">
        <f>IFERROR(VLOOKUP(H38&amp;"-"&amp;H$1,RESULTS!$A:$D,4,FALSE),0)</f>
        <v>0</v>
      </c>
      <c r="J38" s="202"/>
      <c r="K38" s="163" t="e">
        <f>INDEX(PARTICIPANTS!$A:$AE,MATCH(PICKS!$A38,PARTICIPANTS!$A:$A,0), MATCH(PICKS!K$1,PARTICIPANTS!$A$1:$AE$1,0))</f>
        <v>#N/A</v>
      </c>
      <c r="L38" s="36">
        <f>IFERROR(VLOOKUP(K38&amp;"-"&amp;K$1,RESULTS!$A:$D,4,FALSE),0)</f>
        <v>0</v>
      </c>
      <c r="M38" s="64"/>
      <c r="N38" s="163" t="e">
        <f>INDEX(PARTICIPANTS!$A:$AE,MATCH(PICKS!$A38,PARTICIPANTS!$A:$A,0), MATCH(PICKS!N$1,PARTICIPANTS!$A$1:$AE$1,0))</f>
        <v>#N/A</v>
      </c>
      <c r="O38" s="36">
        <f>IFERROR(VLOOKUP(N38&amp;"-"&amp;N$1,RESULTS!$A:$D,4,FALSE),0)</f>
        <v>0</v>
      </c>
      <c r="P38" s="202"/>
      <c r="Q38" s="163" t="e">
        <f>INDEX(PARTICIPANTS!$A:$AE,MATCH(PICKS!$A38,PARTICIPANTS!$A:$A,0), MATCH(PICKS!Q$1,PARTICIPANTS!$A$1:$AE$1,0))</f>
        <v>#N/A</v>
      </c>
      <c r="R38" s="36">
        <f>IFERROR(VLOOKUP(Q38&amp;"-"&amp;Q$1,RESULTS!$A:$D,4,FALSE),0)</f>
        <v>0</v>
      </c>
      <c r="S38" s="50"/>
      <c r="T38" s="163" t="e">
        <f>INDEX(PARTICIPANTS!$A:$AE,MATCH(PICKS!$A38,PARTICIPANTS!$A:$A,0), MATCH(PICKS!T$1,PARTICIPANTS!$A$1:$AE$1,0))</f>
        <v>#N/A</v>
      </c>
      <c r="U38" s="36">
        <f>IFERROR(VLOOKUP(T38&amp;"-"&amp;T$1,RESULTS!$A:$D,4,FALSE),0)</f>
        <v>0</v>
      </c>
      <c r="V38" s="57"/>
      <c r="W38" s="163" t="e">
        <f>INDEX(PARTICIPANTS!$A:$AE,MATCH(PICKS!$A38,PARTICIPANTS!$A:$A,0), MATCH(PICKS!W$1,PARTICIPANTS!$A$1:$AE$1,0))</f>
        <v>#N/A</v>
      </c>
      <c r="X38" s="36">
        <f>IFERROR(VLOOKUP(W38&amp;"-"&amp;W$1,RESULTS!$A:$D,4,FALSE),0)</f>
        <v>0</v>
      </c>
      <c r="Y38" s="202"/>
      <c r="Z38" s="163" t="e">
        <f>INDEX(PARTICIPANTS!$A:$AE,MATCH(PICKS!$A38,PARTICIPANTS!$A:$A,0), MATCH(PICKS!Z$1,PARTICIPANTS!$A$1:$AE$1,0))</f>
        <v>#N/A</v>
      </c>
      <c r="AA38" s="36">
        <f>IFERROR(VLOOKUP(Z38&amp;"-"&amp;Z$1,RESULTS!$A:$D,4,FALSE),0)</f>
        <v>0</v>
      </c>
      <c r="AB38" s="202"/>
      <c r="AC38" s="163" t="e">
        <f>INDEX(PARTICIPANTS!$A:$AE,MATCH(PICKS!$A38,PARTICIPANTS!$A:$A,0), MATCH(PICKS!AC$1,PARTICIPANTS!$A$1:$AE$1,0))</f>
        <v>#N/A</v>
      </c>
      <c r="AD38" s="36">
        <f>IFERROR(VLOOKUP(AC38&amp;"-"&amp;AC$1,RESULTS!$A:$D,4,FALSE),0)</f>
        <v>0</v>
      </c>
      <c r="AE38" s="202"/>
      <c r="AF38" s="163" t="e">
        <f>INDEX(PARTICIPANTS!$A:$AE,MATCH(PICKS!$A38,PARTICIPANTS!$A:$A,0), MATCH(PICKS!AF$1,PARTICIPANTS!$A$1:$AE$1,0))</f>
        <v>#N/A</v>
      </c>
      <c r="AG38" s="36">
        <f>IFERROR(VLOOKUP(AF38&amp;"-"&amp;AF$1,RESULTS!$A:$D,4,FALSE),0)</f>
        <v>0</v>
      </c>
      <c r="AH38" s="202"/>
      <c r="AI38" s="163" t="e">
        <f>INDEX(PARTICIPANTS!$A:$AE,MATCH(PICKS!$A38,PARTICIPANTS!$A:$A,0), MATCH(PICKS!AI$1,PARTICIPANTS!$A$1:$AE$1,0))</f>
        <v>#N/A</v>
      </c>
      <c r="AJ38" s="36">
        <f>IFERROR(VLOOKUP(AI38&amp;"-"&amp;AI$1,RESULTS!$A:$D,4,FALSE),0)</f>
        <v>0</v>
      </c>
      <c r="AK38" s="202"/>
      <c r="AL38" s="163" t="e">
        <f>INDEX(PARTICIPANTS!$A:$AE,MATCH(PICKS!$A38,PARTICIPANTS!$A:$A,0), MATCH(PICKS!AL$1,PARTICIPANTS!$A$1:$AE$1,0))</f>
        <v>#N/A</v>
      </c>
      <c r="AM38" s="36">
        <f>IFERROR(VLOOKUP(AL38&amp;"-"&amp;AL$1,RESULTS!$A:$D,4,FALSE),0)</f>
        <v>0</v>
      </c>
      <c r="AN38" s="202"/>
      <c r="AO38" s="163" t="e">
        <f>INDEX(PARTICIPANTS!$A:$AE,MATCH(PICKS!$A38,PARTICIPANTS!$A:$A,0), MATCH(PICKS!AO$1,PARTICIPANTS!$A$1:$AE$1,0))</f>
        <v>#N/A</v>
      </c>
      <c r="AP38" s="36">
        <f>IFERROR(VLOOKUP(AO38&amp;"-"&amp;AO$1,RESULTS!$A:$D,4,FALSE),0)</f>
        <v>0</v>
      </c>
      <c r="AQ38" s="57"/>
      <c r="AR38" s="163" t="e">
        <f>INDEX(PARTICIPANTS!$A:$AE,MATCH(PICKS!$A38,PARTICIPANTS!$A:$A,0), MATCH(PICKS!AR$1,PARTICIPANTS!$A$1:$AE$1,0))</f>
        <v>#N/A</v>
      </c>
      <c r="AS38" s="36">
        <f>IFERROR(VLOOKUP(AR38&amp;"-"&amp;AR$1,RESULTS!$A:$D,4,FALSE),0)</f>
        <v>0</v>
      </c>
      <c r="AT38" s="57"/>
      <c r="AU38" s="163" t="e">
        <f>INDEX(PARTICIPANTS!$A:$AE,MATCH(PICKS!$A38,PARTICIPANTS!$A:$A,0), MATCH(PICKS!AU$1,PARTICIPANTS!$A$1:$AE$1,0))</f>
        <v>#N/A</v>
      </c>
      <c r="AV38" s="36">
        <f>IFERROR(VLOOKUP(AU38&amp;"-"&amp;AU$1,RESULTS!$A:$D,4,FALSE),0)</f>
        <v>0</v>
      </c>
      <c r="AW38" s="57"/>
      <c r="AX38" s="87">
        <f t="shared" si="3"/>
        <v>0</v>
      </c>
      <c r="AY38" s="163" t="e">
        <f>INDEX(PARTICIPANTS!$A:$AE,MATCH(PICKS!$A38,PARTICIPANTS!$A:$A,0), MATCH(PICKS!AY$1,PARTICIPANTS!$A$1:$AE$1,0))</f>
        <v>#N/A</v>
      </c>
      <c r="AZ38" s="36">
        <f>IFERROR(VLOOKUP(AY38&amp;"-"&amp;AY$1,RESULTS!$A:$D,4,FALSE),0)</f>
        <v>0</v>
      </c>
      <c r="BA38" s="57"/>
      <c r="BB38" s="163" t="e">
        <f>INDEX(PARTICIPANTS!$A:$AE,MATCH(PICKS!$A38,PARTICIPANTS!$A:$A,0), MATCH(PICKS!BB$1,PARTICIPANTS!$A$1:$AE$1,0))</f>
        <v>#N/A</v>
      </c>
      <c r="BC38" s="36">
        <f>IFERROR(VLOOKUP(BB38&amp;"-"&amp;BB$1,RESULTS!$A:$D,4,FALSE),0)</f>
        <v>0</v>
      </c>
      <c r="BD38" s="202"/>
      <c r="BE38" s="163" t="e">
        <f>INDEX(PARTICIPANTS!$A:$AE,MATCH(PICKS!$A38,PARTICIPANTS!$A:$A,0), MATCH(PICKS!BE$1,PARTICIPANTS!$A$1:$AE$1,0))</f>
        <v>#N/A</v>
      </c>
      <c r="BF38" s="36">
        <f>IFERROR(VLOOKUP(BE38&amp;"-"&amp;BE$1,RESULTS!$A:$D,4,FALSE),0)</f>
        <v>0</v>
      </c>
      <c r="BG38" s="64"/>
      <c r="BH38" s="163" t="e">
        <f>INDEX(PARTICIPANTS!$A:$AE,MATCH(PICKS!$A38,PARTICIPANTS!$A:$A,0), MATCH(PICKS!BH$1,PARTICIPANTS!$A$1:$AE$1,0))</f>
        <v>#N/A</v>
      </c>
      <c r="BI38" s="36">
        <f>IFERROR(VLOOKUP(BH38&amp;"-"&amp;BH$1,RESULTS!$A:$D,4,FALSE),0)</f>
        <v>0</v>
      </c>
      <c r="BJ38" s="202"/>
      <c r="BK38" s="21"/>
      <c r="BL38" s="22"/>
      <c r="BM38" s="163" t="e">
        <f>INDEX(PARTICIPANTS!$A:$AE,MATCH(PICKS!$A38,PARTICIPANTS!$A:$A,0), MATCH(PICKS!BM$1,PARTICIPANTS!$A$1:$AE$1,0))</f>
        <v>#N/A</v>
      </c>
      <c r="BN38" s="36">
        <f>IFERROR(VLOOKUP(BM38&amp;"-"&amp;BM$1,RESULTS!$A:$D,4,FALSE),0)</f>
        <v>0</v>
      </c>
      <c r="BO38" s="202"/>
      <c r="BP38" s="163" t="e">
        <f>INDEX(PARTICIPANTS!$A:$AE,MATCH(PICKS!$A38,PARTICIPANTS!$A:$A,0), MATCH(PICKS!BP$1,PARTICIPANTS!$A$1:$AE$1,0))</f>
        <v>#N/A</v>
      </c>
      <c r="BQ38" s="36">
        <f>IFERROR(VLOOKUP(BP38&amp;"-"&amp;BP$1,RESULTS!$A:$D,4,FALSE),0)</f>
        <v>0</v>
      </c>
      <c r="BR38" s="202"/>
      <c r="BS38" s="163" t="e">
        <f>INDEX(PARTICIPANTS!$A:$AE,MATCH(PICKS!$A38,PARTICIPANTS!$A:$A,0), MATCH(PICKS!BS$1,PARTICIPANTS!$A$1:$AE$1,0))</f>
        <v>#N/A</v>
      </c>
      <c r="BT38" s="36">
        <f>IFERROR(VLOOKUP(BS38&amp;"-"&amp;BS$1,RESULTS!$A:$D,4,FALSE),0)</f>
        <v>0</v>
      </c>
      <c r="BU38" s="202"/>
      <c r="BV38" s="163" t="e">
        <f>INDEX(PARTICIPANTS!$A:$AE,MATCH(PICKS!$A38,PARTICIPANTS!$A:$A,0), MATCH(PICKS!BV$1,PARTICIPANTS!$A$1:$AE$1,0))</f>
        <v>#N/A</v>
      </c>
      <c r="BW38" s="36">
        <f>IFERROR(VLOOKUP(BV38&amp;"-"&amp;BV$1,RESULTS!$A:$D,4,FALSE),0)</f>
        <v>0</v>
      </c>
      <c r="BX38" s="202"/>
      <c r="BY38" s="163" t="e">
        <f>INDEX(PARTICIPANTS!$A:$AE,MATCH(PICKS!$A38,PARTICIPANTS!$A:$A,0), MATCH(PICKS!BY$1,PARTICIPANTS!$A$1:$AE$1,0))</f>
        <v>#N/A</v>
      </c>
      <c r="BZ38" s="36">
        <f>IFERROR(VLOOKUP(BY38&amp;"-"&amp;BY$1,RESULTS!$A:$D,4,FALSE),0)</f>
        <v>0</v>
      </c>
      <c r="CA38" s="64"/>
      <c r="CB38" s="163" t="e">
        <f>INDEX(PARTICIPANTS!$A:$AE,MATCH(PICKS!$A38,PARTICIPANTS!$A:$A,0), MATCH(PICKS!CB$1,PARTICIPANTS!$A$1:$AE$1,0))</f>
        <v>#N/A</v>
      </c>
      <c r="CC38" s="36">
        <f>IFERROR(VLOOKUP(CB38&amp;"-"&amp;CB$1,RESULTS!$A:$D,4,FALSE),0)</f>
        <v>0</v>
      </c>
      <c r="CD38" s="50"/>
      <c r="CE38" s="163" t="e">
        <f>INDEX(PARTICIPANTS!$A:$AE,MATCH(PICKS!$A38,PARTICIPANTS!$A:$A,0), MATCH(PICKS!CE$1,PARTICIPANTS!$A$1:$AE$1,0))</f>
        <v>#N/A</v>
      </c>
      <c r="CF38" s="36">
        <f>IFERROR(VLOOKUP(CE38&amp;"-"&amp;CE$1,RESULTS!$A:$D,4,FALSE),0)</f>
        <v>0</v>
      </c>
      <c r="CG38" s="64"/>
      <c r="CH38" s="163" t="e">
        <f>INDEX(PARTICIPANTS!$A:$AE,MATCH(PICKS!$A38,PARTICIPANTS!$A:$A,0), MATCH(PICKS!CH$1,PARTICIPANTS!$A$1:$AE$1,0))</f>
        <v>#N/A</v>
      </c>
      <c r="CI38" s="36">
        <f>IFERROR(VLOOKUP(CH38&amp;"-"&amp;CH$1,RESULTS!$A:$D,4,FALSE),0)</f>
        <v>0</v>
      </c>
      <c r="CJ38" s="70"/>
      <c r="CK38" s="163" t="e">
        <f>INDEX(PARTICIPANTS!$A:$AE,MATCH(PICKS!$A38,PARTICIPANTS!$A:$A,0), MATCH(PICKS!CK$1,PARTICIPANTS!$A$1:$AE$1,0))</f>
        <v>#N/A</v>
      </c>
      <c r="CL38" s="36">
        <f>IFERROR(VLOOKUP(CK38&amp;"-"&amp;CK$1,RESULTS!$A:$D,4,FALSE),0)</f>
        <v>0</v>
      </c>
      <c r="CM38" s="31" t="s">
        <v>28</v>
      </c>
      <c r="CN38" s="84"/>
      <c r="CO38" s="163" t="e">
        <f>INDEX(PARTICIPANTS!$A:$AE,MATCH(PICKS!$A38,PARTICIPANTS!$A:$A,0), MATCH(PICKS!CO$1,PARTICIPANTS!$A$1:$AE$1,0))</f>
        <v>#N/A</v>
      </c>
      <c r="CP38" s="36">
        <f>IFERROR(VLOOKUP(CO38&amp;"-"&amp;CO$1,RESULTS!$A:$D,4,FALSE),0)</f>
        <v>0</v>
      </c>
      <c r="CQ38" s="73"/>
      <c r="CR38" s="163" t="e">
        <f>INDEX(PARTICIPANTS!$A:$AE,MATCH(PICKS!$A38,PARTICIPANTS!$A:$A,0), MATCH(PICKS!CR$1,PARTICIPANTS!$A$1:$AE$1,0))</f>
        <v>#N/A</v>
      </c>
      <c r="CS38" s="36">
        <f>IFERROR(VLOOKUP(CR38&amp;"-"&amp;CR$1,RESULTS!$A:$D,4,FALSE),0)</f>
        <v>0</v>
      </c>
      <c r="CT38" s="88">
        <f t="shared" si="0"/>
        <v>0</v>
      </c>
      <c r="CU38" s="102"/>
      <c r="CV38" s="103">
        <f t="shared" si="1"/>
        <v>0</v>
      </c>
      <c r="CW38" s="56"/>
    </row>
    <row r="39" spans="1:101" ht="18" customHeight="1">
      <c r="A39" s="35" t="str">
        <f>IF(ISBLANK(PARTICIPANTS!A34),"", PARTICIPANTS!A34)</f>
        <v/>
      </c>
      <c r="B39" s="46"/>
      <c r="C39" s="41">
        <f t="shared" si="2"/>
        <v>0</v>
      </c>
      <c r="D39" s="62"/>
      <c r="E39" s="163" t="e">
        <f>INDEX(PARTICIPANTS!$A:$AE,MATCH(PICKS!$A39,PARTICIPANTS!$A:$A,0), MATCH(PICKS!E$1,PARTICIPANTS!$A$1:$AE$1,0))</f>
        <v>#N/A</v>
      </c>
      <c r="F39" s="36">
        <f>IFERROR(VLOOKUP(E39&amp;"-"&amp;E$1,RESULTS!$A:$D,4,FALSE),0)</f>
        <v>0</v>
      </c>
      <c r="G39" s="202"/>
      <c r="H39" s="163" t="e">
        <f>INDEX(PARTICIPANTS!$A:$AE,MATCH(PICKS!$A39,PARTICIPANTS!$A:$A,0), MATCH(PICKS!H$1,PARTICIPANTS!$A$1:$AE$1,0))</f>
        <v>#N/A</v>
      </c>
      <c r="I39" s="36">
        <f>IFERROR(VLOOKUP(H39&amp;"-"&amp;H$1,RESULTS!$A:$D,4,FALSE),0)</f>
        <v>0</v>
      </c>
      <c r="J39" s="202"/>
      <c r="K39" s="163" t="e">
        <f>INDEX(PARTICIPANTS!$A:$AE,MATCH(PICKS!$A39,PARTICIPANTS!$A:$A,0), MATCH(PICKS!K$1,PARTICIPANTS!$A$1:$AE$1,0))</f>
        <v>#N/A</v>
      </c>
      <c r="L39" s="36">
        <f>IFERROR(VLOOKUP(K39&amp;"-"&amp;K$1,RESULTS!$A:$D,4,FALSE),0)</f>
        <v>0</v>
      </c>
      <c r="M39" s="64"/>
      <c r="N39" s="163" t="e">
        <f>INDEX(PARTICIPANTS!$A:$AE,MATCH(PICKS!$A39,PARTICIPANTS!$A:$A,0), MATCH(PICKS!N$1,PARTICIPANTS!$A$1:$AE$1,0))</f>
        <v>#N/A</v>
      </c>
      <c r="O39" s="36">
        <f>IFERROR(VLOOKUP(N39&amp;"-"&amp;N$1,RESULTS!$A:$D,4,FALSE),0)</f>
        <v>0</v>
      </c>
      <c r="P39" s="202"/>
      <c r="Q39" s="163" t="e">
        <f>INDEX(PARTICIPANTS!$A:$AE,MATCH(PICKS!$A39,PARTICIPANTS!$A:$A,0), MATCH(PICKS!Q$1,PARTICIPANTS!$A$1:$AE$1,0))</f>
        <v>#N/A</v>
      </c>
      <c r="R39" s="36">
        <f>IFERROR(VLOOKUP(Q39&amp;"-"&amp;Q$1,RESULTS!$A:$D,4,FALSE),0)</f>
        <v>0</v>
      </c>
      <c r="S39" s="50"/>
      <c r="T39" s="163" t="e">
        <f>INDEX(PARTICIPANTS!$A:$AE,MATCH(PICKS!$A39,PARTICIPANTS!$A:$A,0), MATCH(PICKS!T$1,PARTICIPANTS!$A$1:$AE$1,0))</f>
        <v>#N/A</v>
      </c>
      <c r="U39" s="36">
        <f>IFERROR(VLOOKUP(T39&amp;"-"&amp;T$1,RESULTS!$A:$D,4,FALSE),0)</f>
        <v>0</v>
      </c>
      <c r="V39" s="57"/>
      <c r="W39" s="163" t="e">
        <f>INDEX(PARTICIPANTS!$A:$AE,MATCH(PICKS!$A39,PARTICIPANTS!$A:$A,0), MATCH(PICKS!W$1,PARTICIPANTS!$A$1:$AE$1,0))</f>
        <v>#N/A</v>
      </c>
      <c r="X39" s="36">
        <f>IFERROR(VLOOKUP(W39&amp;"-"&amp;W$1,RESULTS!$A:$D,4,FALSE),0)</f>
        <v>0</v>
      </c>
      <c r="Y39" s="202"/>
      <c r="Z39" s="163" t="e">
        <f>INDEX(PARTICIPANTS!$A:$AE,MATCH(PICKS!$A39,PARTICIPANTS!$A:$A,0), MATCH(PICKS!Z$1,PARTICIPANTS!$A$1:$AE$1,0))</f>
        <v>#N/A</v>
      </c>
      <c r="AA39" s="36">
        <f>IFERROR(VLOOKUP(Z39&amp;"-"&amp;Z$1,RESULTS!$A:$D,4,FALSE),0)</f>
        <v>0</v>
      </c>
      <c r="AB39" s="202"/>
      <c r="AC39" s="163" t="e">
        <f>INDEX(PARTICIPANTS!$A:$AE,MATCH(PICKS!$A39,PARTICIPANTS!$A:$A,0), MATCH(PICKS!AC$1,PARTICIPANTS!$A$1:$AE$1,0))</f>
        <v>#N/A</v>
      </c>
      <c r="AD39" s="36">
        <f>IFERROR(VLOOKUP(AC39&amp;"-"&amp;AC$1,RESULTS!$A:$D,4,FALSE),0)</f>
        <v>0</v>
      </c>
      <c r="AE39" s="202"/>
      <c r="AF39" s="163" t="e">
        <f>INDEX(PARTICIPANTS!$A:$AE,MATCH(PICKS!$A39,PARTICIPANTS!$A:$A,0), MATCH(PICKS!AF$1,PARTICIPANTS!$A$1:$AE$1,0))</f>
        <v>#N/A</v>
      </c>
      <c r="AG39" s="36">
        <f>IFERROR(VLOOKUP(AF39&amp;"-"&amp;AF$1,RESULTS!$A:$D,4,FALSE),0)</f>
        <v>0</v>
      </c>
      <c r="AH39" s="202"/>
      <c r="AI39" s="163" t="e">
        <f>INDEX(PARTICIPANTS!$A:$AE,MATCH(PICKS!$A39,PARTICIPANTS!$A:$A,0), MATCH(PICKS!AI$1,PARTICIPANTS!$A$1:$AE$1,0))</f>
        <v>#N/A</v>
      </c>
      <c r="AJ39" s="36">
        <f>IFERROR(VLOOKUP(AI39&amp;"-"&amp;AI$1,RESULTS!$A:$D,4,FALSE),0)</f>
        <v>0</v>
      </c>
      <c r="AK39" s="202"/>
      <c r="AL39" s="163" t="e">
        <f>INDEX(PARTICIPANTS!$A:$AE,MATCH(PICKS!$A39,PARTICIPANTS!$A:$A,0), MATCH(PICKS!AL$1,PARTICIPANTS!$A$1:$AE$1,0))</f>
        <v>#N/A</v>
      </c>
      <c r="AM39" s="36">
        <f>IFERROR(VLOOKUP(AL39&amp;"-"&amp;AL$1,RESULTS!$A:$D,4,FALSE),0)</f>
        <v>0</v>
      </c>
      <c r="AN39" s="202"/>
      <c r="AO39" s="163" t="e">
        <f>INDEX(PARTICIPANTS!$A:$AE,MATCH(PICKS!$A39,PARTICIPANTS!$A:$A,0), MATCH(PICKS!AO$1,PARTICIPANTS!$A$1:$AE$1,0))</f>
        <v>#N/A</v>
      </c>
      <c r="AP39" s="36">
        <f>IFERROR(VLOOKUP(AO39&amp;"-"&amp;AO$1,RESULTS!$A:$D,4,FALSE),0)</f>
        <v>0</v>
      </c>
      <c r="AQ39" s="57"/>
      <c r="AR39" s="163" t="e">
        <f>INDEX(PARTICIPANTS!$A:$AE,MATCH(PICKS!$A39,PARTICIPANTS!$A:$A,0), MATCH(PICKS!AR$1,PARTICIPANTS!$A$1:$AE$1,0))</f>
        <v>#N/A</v>
      </c>
      <c r="AS39" s="36">
        <f>IFERROR(VLOOKUP(AR39&amp;"-"&amp;AR$1,RESULTS!$A:$D,4,FALSE),0)</f>
        <v>0</v>
      </c>
      <c r="AT39" s="57"/>
      <c r="AU39" s="163" t="e">
        <f>INDEX(PARTICIPANTS!$A:$AE,MATCH(PICKS!$A39,PARTICIPANTS!$A:$A,0), MATCH(PICKS!AU$1,PARTICIPANTS!$A$1:$AE$1,0))</f>
        <v>#N/A</v>
      </c>
      <c r="AV39" s="36">
        <f>IFERROR(VLOOKUP(AU39&amp;"-"&amp;AU$1,RESULTS!$A:$D,4,FALSE),0)</f>
        <v>0</v>
      </c>
      <c r="AW39" s="57"/>
      <c r="AX39" s="87">
        <f t="shared" si="3"/>
        <v>0</v>
      </c>
      <c r="AY39" s="163" t="e">
        <f>INDEX(PARTICIPANTS!$A:$AE,MATCH(PICKS!$A39,PARTICIPANTS!$A:$A,0), MATCH(PICKS!AY$1,PARTICIPANTS!$A$1:$AE$1,0))</f>
        <v>#N/A</v>
      </c>
      <c r="AZ39" s="36">
        <f>IFERROR(VLOOKUP(AY39&amp;"-"&amp;AY$1,RESULTS!$A:$D,4,FALSE),0)</f>
        <v>0</v>
      </c>
      <c r="BA39" s="57"/>
      <c r="BB39" s="163" t="e">
        <f>INDEX(PARTICIPANTS!$A:$AE,MATCH(PICKS!$A39,PARTICIPANTS!$A:$A,0), MATCH(PICKS!BB$1,PARTICIPANTS!$A$1:$AE$1,0))</f>
        <v>#N/A</v>
      </c>
      <c r="BC39" s="36">
        <f>IFERROR(VLOOKUP(BB39&amp;"-"&amp;BB$1,RESULTS!$A:$D,4,FALSE),0)</f>
        <v>0</v>
      </c>
      <c r="BD39" s="202"/>
      <c r="BE39" s="163" t="e">
        <f>INDEX(PARTICIPANTS!$A:$AE,MATCH(PICKS!$A39,PARTICIPANTS!$A:$A,0), MATCH(PICKS!BE$1,PARTICIPANTS!$A$1:$AE$1,0))</f>
        <v>#N/A</v>
      </c>
      <c r="BF39" s="36">
        <f>IFERROR(VLOOKUP(BE39&amp;"-"&amp;BE$1,RESULTS!$A:$D,4,FALSE),0)</f>
        <v>0</v>
      </c>
      <c r="BG39" s="64"/>
      <c r="BH39" s="163" t="e">
        <f>INDEX(PARTICIPANTS!$A:$AE,MATCH(PICKS!$A39,PARTICIPANTS!$A:$A,0), MATCH(PICKS!BH$1,PARTICIPANTS!$A$1:$AE$1,0))</f>
        <v>#N/A</v>
      </c>
      <c r="BI39" s="36">
        <f>IFERROR(VLOOKUP(BH39&amp;"-"&amp;BH$1,RESULTS!$A:$D,4,FALSE),0)</f>
        <v>0</v>
      </c>
      <c r="BJ39" s="202"/>
      <c r="BK39" s="28"/>
      <c r="BL39" s="22"/>
      <c r="BM39" s="163" t="e">
        <f>INDEX(PARTICIPANTS!$A:$AE,MATCH(PICKS!$A39,PARTICIPANTS!$A:$A,0), MATCH(PICKS!BM$1,PARTICIPANTS!$A$1:$AE$1,0))</f>
        <v>#N/A</v>
      </c>
      <c r="BN39" s="36">
        <f>IFERROR(VLOOKUP(BM39&amp;"-"&amp;BM$1,RESULTS!$A:$D,4,FALSE),0)</f>
        <v>0</v>
      </c>
      <c r="BO39" s="202"/>
      <c r="BP39" s="163" t="e">
        <f>INDEX(PARTICIPANTS!$A:$AE,MATCH(PICKS!$A39,PARTICIPANTS!$A:$A,0), MATCH(PICKS!BP$1,PARTICIPANTS!$A$1:$AE$1,0))</f>
        <v>#N/A</v>
      </c>
      <c r="BQ39" s="36">
        <f>IFERROR(VLOOKUP(BP39&amp;"-"&amp;BP$1,RESULTS!$A:$D,4,FALSE),0)</f>
        <v>0</v>
      </c>
      <c r="BR39" s="202"/>
      <c r="BS39" s="163" t="e">
        <f>INDEX(PARTICIPANTS!$A:$AE,MATCH(PICKS!$A39,PARTICIPANTS!$A:$A,0), MATCH(PICKS!BS$1,PARTICIPANTS!$A$1:$AE$1,0))</f>
        <v>#N/A</v>
      </c>
      <c r="BT39" s="36">
        <f>IFERROR(VLOOKUP(BS39&amp;"-"&amp;BS$1,RESULTS!$A:$D,4,FALSE),0)</f>
        <v>0</v>
      </c>
      <c r="BU39" s="202"/>
      <c r="BV39" s="163" t="e">
        <f>INDEX(PARTICIPANTS!$A:$AE,MATCH(PICKS!$A39,PARTICIPANTS!$A:$A,0), MATCH(PICKS!BV$1,PARTICIPANTS!$A$1:$AE$1,0))</f>
        <v>#N/A</v>
      </c>
      <c r="BW39" s="36">
        <f>IFERROR(VLOOKUP(BV39&amp;"-"&amp;BV$1,RESULTS!$A:$D,4,FALSE),0)</f>
        <v>0</v>
      </c>
      <c r="BX39" s="202"/>
      <c r="BY39" s="163" t="e">
        <f>INDEX(PARTICIPANTS!$A:$AE,MATCH(PICKS!$A39,PARTICIPANTS!$A:$A,0), MATCH(PICKS!BY$1,PARTICIPANTS!$A$1:$AE$1,0))</f>
        <v>#N/A</v>
      </c>
      <c r="BZ39" s="36">
        <f>IFERROR(VLOOKUP(BY39&amp;"-"&amp;BY$1,RESULTS!$A:$D,4,FALSE),0)</f>
        <v>0</v>
      </c>
      <c r="CA39" s="64"/>
      <c r="CB39" s="163" t="e">
        <f>INDEX(PARTICIPANTS!$A:$AE,MATCH(PICKS!$A39,PARTICIPANTS!$A:$A,0), MATCH(PICKS!CB$1,PARTICIPANTS!$A$1:$AE$1,0))</f>
        <v>#N/A</v>
      </c>
      <c r="CC39" s="36">
        <f>IFERROR(VLOOKUP(CB39&amp;"-"&amp;CB$1,RESULTS!$A:$D,4,FALSE),0)</f>
        <v>0</v>
      </c>
      <c r="CD39" s="70"/>
      <c r="CE39" s="163" t="e">
        <f>INDEX(PARTICIPANTS!$A:$AE,MATCH(PICKS!$A39,PARTICIPANTS!$A:$A,0), MATCH(PICKS!CE$1,PARTICIPANTS!$A$1:$AE$1,0))</f>
        <v>#N/A</v>
      </c>
      <c r="CF39" s="36">
        <f>IFERROR(VLOOKUP(CE39&amp;"-"&amp;CE$1,RESULTS!$A:$D,4,FALSE),0)</f>
        <v>0</v>
      </c>
      <c r="CG39" s="64"/>
      <c r="CH39" s="163" t="e">
        <f>INDEX(PARTICIPANTS!$A:$AE,MATCH(PICKS!$A39,PARTICIPANTS!$A:$A,0), MATCH(PICKS!CH$1,PARTICIPANTS!$A$1:$AE$1,0))</f>
        <v>#N/A</v>
      </c>
      <c r="CI39" s="36">
        <f>IFERROR(VLOOKUP(CH39&amp;"-"&amp;CH$1,RESULTS!$A:$D,4,FALSE),0)</f>
        <v>0</v>
      </c>
      <c r="CJ39" s="70"/>
      <c r="CK39" s="163" t="e">
        <f>INDEX(PARTICIPANTS!$A:$AE,MATCH(PICKS!$A39,PARTICIPANTS!$A:$A,0), MATCH(PICKS!CK$1,PARTICIPANTS!$A$1:$AE$1,0))</f>
        <v>#N/A</v>
      </c>
      <c r="CL39" s="36">
        <f>IFERROR(VLOOKUP(CK39&amp;"-"&amp;CK$1,RESULTS!$A:$D,4,FALSE),0)</f>
        <v>0</v>
      </c>
      <c r="CM39" s="31" t="s">
        <v>19</v>
      </c>
      <c r="CN39" s="84"/>
      <c r="CO39" s="163" t="e">
        <f>INDEX(PARTICIPANTS!$A:$AE,MATCH(PICKS!$A39,PARTICIPANTS!$A:$A,0), MATCH(PICKS!CO$1,PARTICIPANTS!$A$1:$AE$1,0))</f>
        <v>#N/A</v>
      </c>
      <c r="CP39" s="36">
        <f>IFERROR(VLOOKUP(CO39&amp;"-"&amp;CO$1,RESULTS!$A:$D,4,FALSE),0)</f>
        <v>0</v>
      </c>
      <c r="CQ39" s="73"/>
      <c r="CR39" s="163" t="e">
        <f>INDEX(PARTICIPANTS!$A:$AE,MATCH(PICKS!$A39,PARTICIPANTS!$A:$A,0), MATCH(PICKS!CR$1,PARTICIPANTS!$A$1:$AE$1,0))</f>
        <v>#N/A</v>
      </c>
      <c r="CS39" s="36">
        <f>IFERROR(VLOOKUP(CR39&amp;"-"&amp;CR$1,RESULTS!$A:$D,4,FALSE),0)</f>
        <v>0</v>
      </c>
      <c r="CT39" s="88">
        <f t="shared" ref="CT39:CT70" si="4">SUM(AZ39+BC39+BF39+BI39+BN39+BQ39+BT39+BW39+BZ39+CC39+CF39+CS39)</f>
        <v>0</v>
      </c>
      <c r="CU39" s="102"/>
      <c r="CV39" s="103">
        <f t="shared" ref="CV39:CV70" si="5">SUM(AM39+BC39+BQ39+CL39)</f>
        <v>0</v>
      </c>
      <c r="CW39" s="56"/>
    </row>
    <row r="40" spans="1:101" ht="18" customHeight="1">
      <c r="A40" s="35" t="str">
        <f>IF(ISBLANK(PARTICIPANTS!A35),"", PARTICIPANTS!A35)</f>
        <v/>
      </c>
      <c r="B40" s="46"/>
      <c r="C40" s="41">
        <f t="shared" si="2"/>
        <v>0</v>
      </c>
      <c r="D40" s="62"/>
      <c r="E40" s="163" t="e">
        <f>INDEX(PARTICIPANTS!$A:$AE,MATCH(PICKS!$A40,PARTICIPANTS!$A:$A,0), MATCH(PICKS!E$1,PARTICIPANTS!$A$1:$AE$1,0))</f>
        <v>#N/A</v>
      </c>
      <c r="F40" s="36">
        <f>IFERROR(VLOOKUP(E40&amp;"-"&amp;E$1,RESULTS!$A:$D,4,FALSE),0)</f>
        <v>0</v>
      </c>
      <c r="G40" s="202"/>
      <c r="H40" s="163" t="e">
        <f>INDEX(PARTICIPANTS!$A:$AE,MATCH(PICKS!$A40,PARTICIPANTS!$A:$A,0), MATCH(PICKS!H$1,PARTICIPANTS!$A$1:$AE$1,0))</f>
        <v>#N/A</v>
      </c>
      <c r="I40" s="36">
        <f>IFERROR(VLOOKUP(H40&amp;"-"&amp;H$1,RESULTS!$A:$D,4,FALSE),0)</f>
        <v>0</v>
      </c>
      <c r="J40" s="202"/>
      <c r="K40" s="163" t="e">
        <f>INDEX(PARTICIPANTS!$A:$AE,MATCH(PICKS!$A40,PARTICIPANTS!$A:$A,0), MATCH(PICKS!K$1,PARTICIPANTS!$A$1:$AE$1,0))</f>
        <v>#N/A</v>
      </c>
      <c r="L40" s="36">
        <f>IFERROR(VLOOKUP(K40&amp;"-"&amp;K$1,RESULTS!$A:$D,4,FALSE),0)</f>
        <v>0</v>
      </c>
      <c r="M40" s="64"/>
      <c r="N40" s="163" t="e">
        <f>INDEX(PARTICIPANTS!$A:$AE,MATCH(PICKS!$A40,PARTICIPANTS!$A:$A,0), MATCH(PICKS!N$1,PARTICIPANTS!$A$1:$AE$1,0))</f>
        <v>#N/A</v>
      </c>
      <c r="O40" s="36">
        <f>IFERROR(VLOOKUP(N40&amp;"-"&amp;N$1,RESULTS!$A:$D,4,FALSE),0)</f>
        <v>0</v>
      </c>
      <c r="P40" s="202"/>
      <c r="Q40" s="163" t="e">
        <f>INDEX(PARTICIPANTS!$A:$AE,MATCH(PICKS!$A40,PARTICIPANTS!$A:$A,0), MATCH(PICKS!Q$1,PARTICIPANTS!$A$1:$AE$1,0))</f>
        <v>#N/A</v>
      </c>
      <c r="R40" s="36">
        <f>IFERROR(VLOOKUP(Q40&amp;"-"&amp;Q$1,RESULTS!$A:$D,4,FALSE),0)</f>
        <v>0</v>
      </c>
      <c r="S40" s="50"/>
      <c r="T40" s="163" t="e">
        <f>INDEX(PARTICIPANTS!$A:$AE,MATCH(PICKS!$A40,PARTICIPANTS!$A:$A,0), MATCH(PICKS!T$1,PARTICIPANTS!$A$1:$AE$1,0))</f>
        <v>#N/A</v>
      </c>
      <c r="U40" s="36">
        <f>IFERROR(VLOOKUP(T40&amp;"-"&amp;T$1,RESULTS!$A:$D,4,FALSE),0)</f>
        <v>0</v>
      </c>
      <c r="V40" s="57"/>
      <c r="W40" s="163" t="e">
        <f>INDEX(PARTICIPANTS!$A:$AE,MATCH(PICKS!$A40,PARTICIPANTS!$A:$A,0), MATCH(PICKS!W$1,PARTICIPANTS!$A$1:$AE$1,0))</f>
        <v>#N/A</v>
      </c>
      <c r="X40" s="36">
        <f>IFERROR(VLOOKUP(W40&amp;"-"&amp;W$1,RESULTS!$A:$D,4,FALSE),0)</f>
        <v>0</v>
      </c>
      <c r="Y40" s="202"/>
      <c r="Z40" s="163" t="e">
        <f>INDEX(PARTICIPANTS!$A:$AE,MATCH(PICKS!$A40,PARTICIPANTS!$A:$A,0), MATCH(PICKS!Z$1,PARTICIPANTS!$A$1:$AE$1,0))</f>
        <v>#N/A</v>
      </c>
      <c r="AA40" s="36">
        <f>IFERROR(VLOOKUP(Z40&amp;"-"&amp;Z$1,RESULTS!$A:$D,4,FALSE),0)</f>
        <v>0</v>
      </c>
      <c r="AB40" s="202"/>
      <c r="AC40" s="163" t="e">
        <f>INDEX(PARTICIPANTS!$A:$AE,MATCH(PICKS!$A40,PARTICIPANTS!$A:$A,0), MATCH(PICKS!AC$1,PARTICIPANTS!$A$1:$AE$1,0))</f>
        <v>#N/A</v>
      </c>
      <c r="AD40" s="36">
        <f>IFERROR(VLOOKUP(AC40&amp;"-"&amp;AC$1,RESULTS!$A:$D,4,FALSE),0)</f>
        <v>0</v>
      </c>
      <c r="AE40" s="202"/>
      <c r="AF40" s="163" t="e">
        <f>INDEX(PARTICIPANTS!$A:$AE,MATCH(PICKS!$A40,PARTICIPANTS!$A:$A,0), MATCH(PICKS!AF$1,PARTICIPANTS!$A$1:$AE$1,0))</f>
        <v>#N/A</v>
      </c>
      <c r="AG40" s="36">
        <f>IFERROR(VLOOKUP(AF40&amp;"-"&amp;AF$1,RESULTS!$A:$D,4,FALSE),0)</f>
        <v>0</v>
      </c>
      <c r="AH40" s="202"/>
      <c r="AI40" s="163" t="e">
        <f>INDEX(PARTICIPANTS!$A:$AE,MATCH(PICKS!$A40,PARTICIPANTS!$A:$A,0), MATCH(PICKS!AI$1,PARTICIPANTS!$A$1:$AE$1,0))</f>
        <v>#N/A</v>
      </c>
      <c r="AJ40" s="36">
        <f>IFERROR(VLOOKUP(AI40&amp;"-"&amp;AI$1,RESULTS!$A:$D,4,FALSE),0)</f>
        <v>0</v>
      </c>
      <c r="AK40" s="202"/>
      <c r="AL40" s="163" t="e">
        <f>INDEX(PARTICIPANTS!$A:$AE,MATCH(PICKS!$A40,PARTICIPANTS!$A:$A,0), MATCH(PICKS!AL$1,PARTICIPANTS!$A$1:$AE$1,0))</f>
        <v>#N/A</v>
      </c>
      <c r="AM40" s="36">
        <f>IFERROR(VLOOKUP(AL40&amp;"-"&amp;AL$1,RESULTS!$A:$D,4,FALSE),0)</f>
        <v>0</v>
      </c>
      <c r="AN40" s="202"/>
      <c r="AO40" s="163" t="e">
        <f>INDEX(PARTICIPANTS!$A:$AE,MATCH(PICKS!$A40,PARTICIPANTS!$A:$A,0), MATCH(PICKS!AO$1,PARTICIPANTS!$A$1:$AE$1,0))</f>
        <v>#N/A</v>
      </c>
      <c r="AP40" s="36">
        <f>IFERROR(VLOOKUP(AO40&amp;"-"&amp;AO$1,RESULTS!$A:$D,4,FALSE),0)</f>
        <v>0</v>
      </c>
      <c r="AQ40" s="57"/>
      <c r="AR40" s="163" t="e">
        <f>INDEX(PARTICIPANTS!$A:$AE,MATCH(PICKS!$A40,PARTICIPANTS!$A:$A,0), MATCH(PICKS!AR$1,PARTICIPANTS!$A$1:$AE$1,0))</f>
        <v>#N/A</v>
      </c>
      <c r="AS40" s="36">
        <f>IFERROR(VLOOKUP(AR40&amp;"-"&amp;AR$1,RESULTS!$A:$D,4,FALSE),0)</f>
        <v>0</v>
      </c>
      <c r="AT40" s="57"/>
      <c r="AU40" s="163" t="e">
        <f>INDEX(PARTICIPANTS!$A:$AE,MATCH(PICKS!$A40,PARTICIPANTS!$A:$A,0), MATCH(PICKS!AU$1,PARTICIPANTS!$A$1:$AE$1,0))</f>
        <v>#N/A</v>
      </c>
      <c r="AV40" s="36">
        <f>IFERROR(VLOOKUP(AU40&amp;"-"&amp;AU$1,RESULTS!$A:$D,4,FALSE),0)</f>
        <v>0</v>
      </c>
      <c r="AW40" s="57"/>
      <c r="AX40" s="87">
        <f t="shared" si="3"/>
        <v>0</v>
      </c>
      <c r="AY40" s="163" t="e">
        <f>INDEX(PARTICIPANTS!$A:$AE,MATCH(PICKS!$A40,PARTICIPANTS!$A:$A,0), MATCH(PICKS!AY$1,PARTICIPANTS!$A$1:$AE$1,0))</f>
        <v>#N/A</v>
      </c>
      <c r="AZ40" s="36">
        <f>IFERROR(VLOOKUP(AY40&amp;"-"&amp;AY$1,RESULTS!$A:$D,4,FALSE),0)</f>
        <v>0</v>
      </c>
      <c r="BA40" s="57"/>
      <c r="BB40" s="163" t="e">
        <f>INDEX(PARTICIPANTS!$A:$AE,MATCH(PICKS!$A40,PARTICIPANTS!$A:$A,0), MATCH(PICKS!BB$1,PARTICIPANTS!$A$1:$AE$1,0))</f>
        <v>#N/A</v>
      </c>
      <c r="BC40" s="36">
        <f>IFERROR(VLOOKUP(BB40&amp;"-"&amp;BB$1,RESULTS!$A:$D,4,FALSE),0)</f>
        <v>0</v>
      </c>
      <c r="BD40" s="202"/>
      <c r="BE40" s="163" t="e">
        <f>INDEX(PARTICIPANTS!$A:$AE,MATCH(PICKS!$A40,PARTICIPANTS!$A:$A,0), MATCH(PICKS!BE$1,PARTICIPANTS!$A$1:$AE$1,0))</f>
        <v>#N/A</v>
      </c>
      <c r="BF40" s="36">
        <f>IFERROR(VLOOKUP(BE40&amp;"-"&amp;BE$1,RESULTS!$A:$D,4,FALSE),0)</f>
        <v>0</v>
      </c>
      <c r="BG40" s="64"/>
      <c r="BH40" s="163" t="e">
        <f>INDEX(PARTICIPANTS!$A:$AE,MATCH(PICKS!$A40,PARTICIPANTS!$A:$A,0), MATCH(PICKS!BH$1,PARTICIPANTS!$A$1:$AE$1,0))</f>
        <v>#N/A</v>
      </c>
      <c r="BI40" s="36">
        <f>IFERROR(VLOOKUP(BH40&amp;"-"&amp;BH$1,RESULTS!$A:$D,4,FALSE),0)</f>
        <v>0</v>
      </c>
      <c r="BJ40" s="202"/>
      <c r="BK40" s="28"/>
      <c r="BL40" s="24"/>
      <c r="BM40" s="163" t="e">
        <f>INDEX(PARTICIPANTS!$A:$AE,MATCH(PICKS!$A40,PARTICIPANTS!$A:$A,0), MATCH(PICKS!BM$1,PARTICIPANTS!$A$1:$AE$1,0))</f>
        <v>#N/A</v>
      </c>
      <c r="BN40" s="36">
        <f>IFERROR(VLOOKUP(BM40&amp;"-"&amp;BM$1,RESULTS!$A:$D,4,FALSE),0)</f>
        <v>0</v>
      </c>
      <c r="BO40" s="202"/>
      <c r="BP40" s="163" t="e">
        <f>INDEX(PARTICIPANTS!$A:$AE,MATCH(PICKS!$A40,PARTICIPANTS!$A:$A,0), MATCH(PICKS!BP$1,PARTICIPANTS!$A$1:$AE$1,0))</f>
        <v>#N/A</v>
      </c>
      <c r="BQ40" s="36">
        <f>IFERROR(VLOOKUP(BP40&amp;"-"&amp;BP$1,RESULTS!$A:$D,4,FALSE),0)</f>
        <v>0</v>
      </c>
      <c r="BR40" s="202"/>
      <c r="BS40" s="163" t="e">
        <f>INDEX(PARTICIPANTS!$A:$AE,MATCH(PICKS!$A40,PARTICIPANTS!$A:$A,0), MATCH(PICKS!BS$1,PARTICIPANTS!$A$1:$AE$1,0))</f>
        <v>#N/A</v>
      </c>
      <c r="BT40" s="36">
        <f>IFERROR(VLOOKUP(BS40&amp;"-"&amp;BS$1,RESULTS!$A:$D,4,FALSE),0)</f>
        <v>0</v>
      </c>
      <c r="BU40" s="202"/>
      <c r="BV40" s="163" t="e">
        <f>INDEX(PARTICIPANTS!$A:$AE,MATCH(PICKS!$A40,PARTICIPANTS!$A:$A,0), MATCH(PICKS!BV$1,PARTICIPANTS!$A$1:$AE$1,0))</f>
        <v>#N/A</v>
      </c>
      <c r="BW40" s="36">
        <f>IFERROR(VLOOKUP(BV40&amp;"-"&amp;BV$1,RESULTS!$A:$D,4,FALSE),0)</f>
        <v>0</v>
      </c>
      <c r="BX40" s="202"/>
      <c r="BY40" s="163" t="e">
        <f>INDEX(PARTICIPANTS!$A:$AE,MATCH(PICKS!$A40,PARTICIPANTS!$A:$A,0), MATCH(PICKS!BY$1,PARTICIPANTS!$A$1:$AE$1,0))</f>
        <v>#N/A</v>
      </c>
      <c r="BZ40" s="36">
        <f>IFERROR(VLOOKUP(BY40&amp;"-"&amp;BY$1,RESULTS!$A:$D,4,FALSE),0)</f>
        <v>0</v>
      </c>
      <c r="CA40" s="64"/>
      <c r="CB40" s="163" t="e">
        <f>INDEX(PARTICIPANTS!$A:$AE,MATCH(PICKS!$A40,PARTICIPANTS!$A:$A,0), MATCH(PICKS!CB$1,PARTICIPANTS!$A$1:$AE$1,0))</f>
        <v>#N/A</v>
      </c>
      <c r="CC40" s="36">
        <f>IFERROR(VLOOKUP(CB40&amp;"-"&amp;CB$1,RESULTS!$A:$D,4,FALSE),0)</f>
        <v>0</v>
      </c>
      <c r="CD40" s="70"/>
      <c r="CE40" s="163" t="e">
        <f>INDEX(PARTICIPANTS!$A:$AE,MATCH(PICKS!$A40,PARTICIPANTS!$A:$A,0), MATCH(PICKS!CE$1,PARTICIPANTS!$A$1:$AE$1,0))</f>
        <v>#N/A</v>
      </c>
      <c r="CF40" s="36">
        <f>IFERROR(VLOOKUP(CE40&amp;"-"&amp;CE$1,RESULTS!$A:$D,4,FALSE),0)</f>
        <v>0</v>
      </c>
      <c r="CG40" s="64"/>
      <c r="CH40" s="163" t="e">
        <f>INDEX(PARTICIPANTS!$A:$AE,MATCH(PICKS!$A40,PARTICIPANTS!$A:$A,0), MATCH(PICKS!CH$1,PARTICIPANTS!$A$1:$AE$1,0))</f>
        <v>#N/A</v>
      </c>
      <c r="CI40" s="36">
        <f>IFERROR(VLOOKUP(CH40&amp;"-"&amp;CH$1,RESULTS!$A:$D,4,FALSE),0)</f>
        <v>0</v>
      </c>
      <c r="CJ40" s="70"/>
      <c r="CK40" s="163" t="e">
        <f>INDEX(PARTICIPANTS!$A:$AE,MATCH(PICKS!$A40,PARTICIPANTS!$A:$A,0), MATCH(PICKS!CK$1,PARTICIPANTS!$A$1:$AE$1,0))</f>
        <v>#N/A</v>
      </c>
      <c r="CL40" s="36">
        <f>IFERROR(VLOOKUP(CK40&amp;"-"&amp;CK$1,RESULTS!$A:$D,4,FALSE),0)</f>
        <v>0</v>
      </c>
      <c r="CM40" s="26"/>
      <c r="CN40" s="85"/>
      <c r="CO40" s="163" t="e">
        <f>INDEX(PARTICIPANTS!$A:$AE,MATCH(PICKS!$A40,PARTICIPANTS!$A:$A,0), MATCH(PICKS!CO$1,PARTICIPANTS!$A$1:$AE$1,0))</f>
        <v>#N/A</v>
      </c>
      <c r="CP40" s="36">
        <f>IFERROR(VLOOKUP(CO40&amp;"-"&amp;CO$1,RESULTS!$A:$D,4,FALSE),0)</f>
        <v>0</v>
      </c>
      <c r="CQ40" s="73"/>
      <c r="CR40" s="163" t="e">
        <f>INDEX(PARTICIPANTS!$A:$AE,MATCH(PICKS!$A40,PARTICIPANTS!$A:$A,0), MATCH(PICKS!CR$1,PARTICIPANTS!$A$1:$AE$1,0))</f>
        <v>#N/A</v>
      </c>
      <c r="CS40" s="36">
        <f>IFERROR(VLOOKUP(CR40&amp;"-"&amp;CR$1,RESULTS!$A:$D,4,FALSE),0)</f>
        <v>0</v>
      </c>
      <c r="CT40" s="88">
        <f t="shared" si="4"/>
        <v>0</v>
      </c>
      <c r="CU40" s="102"/>
      <c r="CV40" s="103">
        <f t="shared" si="5"/>
        <v>0</v>
      </c>
      <c r="CW40" s="56"/>
    </row>
    <row r="41" spans="1:101" ht="18" customHeight="1">
      <c r="A41" s="35" t="str">
        <f>IF(ISBLANK(PARTICIPANTS!A36),"", PARTICIPANTS!A36)</f>
        <v/>
      </c>
      <c r="B41" s="46"/>
      <c r="C41" s="41">
        <f t="shared" si="2"/>
        <v>0</v>
      </c>
      <c r="D41" s="62"/>
      <c r="E41" s="163" t="e">
        <f>INDEX(PARTICIPANTS!$A:$AE,MATCH(PICKS!$A41,PARTICIPANTS!$A:$A,0), MATCH(PICKS!E$1,PARTICIPANTS!$A$1:$AE$1,0))</f>
        <v>#N/A</v>
      </c>
      <c r="F41" s="36">
        <f>IFERROR(VLOOKUP(E41&amp;"-"&amp;E$1,RESULTS!$A:$D,4,FALSE),0)</f>
        <v>0</v>
      </c>
      <c r="G41" s="202"/>
      <c r="H41" s="163" t="e">
        <f>INDEX(PARTICIPANTS!$A:$AE,MATCH(PICKS!$A41,PARTICIPANTS!$A:$A,0), MATCH(PICKS!H$1,PARTICIPANTS!$A$1:$AE$1,0))</f>
        <v>#N/A</v>
      </c>
      <c r="I41" s="36">
        <f>IFERROR(VLOOKUP(H41&amp;"-"&amp;H$1,RESULTS!$A:$D,4,FALSE),0)</f>
        <v>0</v>
      </c>
      <c r="J41" s="202"/>
      <c r="K41" s="163" t="e">
        <f>INDEX(PARTICIPANTS!$A:$AE,MATCH(PICKS!$A41,PARTICIPANTS!$A:$A,0), MATCH(PICKS!K$1,PARTICIPANTS!$A$1:$AE$1,0))</f>
        <v>#N/A</v>
      </c>
      <c r="L41" s="36">
        <f>IFERROR(VLOOKUP(K41&amp;"-"&amp;K$1,RESULTS!$A:$D,4,FALSE),0)</f>
        <v>0</v>
      </c>
      <c r="M41" s="64"/>
      <c r="N41" s="163" t="e">
        <f>INDEX(PARTICIPANTS!$A:$AE,MATCH(PICKS!$A41,PARTICIPANTS!$A:$A,0), MATCH(PICKS!N$1,PARTICIPANTS!$A$1:$AE$1,0))</f>
        <v>#N/A</v>
      </c>
      <c r="O41" s="36">
        <f>IFERROR(VLOOKUP(N41&amp;"-"&amp;N$1,RESULTS!$A:$D,4,FALSE),0)</f>
        <v>0</v>
      </c>
      <c r="P41" s="202"/>
      <c r="Q41" s="163" t="e">
        <f>INDEX(PARTICIPANTS!$A:$AE,MATCH(PICKS!$A41,PARTICIPANTS!$A:$A,0), MATCH(PICKS!Q$1,PARTICIPANTS!$A$1:$AE$1,0))</f>
        <v>#N/A</v>
      </c>
      <c r="R41" s="36">
        <f>IFERROR(VLOOKUP(Q41&amp;"-"&amp;Q$1,RESULTS!$A:$D,4,FALSE),0)</f>
        <v>0</v>
      </c>
      <c r="S41" s="50"/>
      <c r="T41" s="163" t="e">
        <f>INDEX(PARTICIPANTS!$A:$AE,MATCH(PICKS!$A41,PARTICIPANTS!$A:$A,0), MATCH(PICKS!T$1,PARTICIPANTS!$A$1:$AE$1,0))</f>
        <v>#N/A</v>
      </c>
      <c r="U41" s="36">
        <f>IFERROR(VLOOKUP(T41&amp;"-"&amp;T$1,RESULTS!$A:$D,4,FALSE),0)</f>
        <v>0</v>
      </c>
      <c r="V41" s="57"/>
      <c r="W41" s="163" t="e">
        <f>INDEX(PARTICIPANTS!$A:$AE,MATCH(PICKS!$A41,PARTICIPANTS!$A:$A,0), MATCH(PICKS!W$1,PARTICIPANTS!$A$1:$AE$1,0))</f>
        <v>#N/A</v>
      </c>
      <c r="X41" s="36">
        <f>IFERROR(VLOOKUP(W41&amp;"-"&amp;W$1,RESULTS!$A:$D,4,FALSE),0)</f>
        <v>0</v>
      </c>
      <c r="Y41" s="202"/>
      <c r="Z41" s="163" t="e">
        <f>INDEX(PARTICIPANTS!$A:$AE,MATCH(PICKS!$A41,PARTICIPANTS!$A:$A,0), MATCH(PICKS!Z$1,PARTICIPANTS!$A$1:$AE$1,0))</f>
        <v>#N/A</v>
      </c>
      <c r="AA41" s="36">
        <f>IFERROR(VLOOKUP(Z41&amp;"-"&amp;Z$1,RESULTS!$A:$D,4,FALSE),0)</f>
        <v>0</v>
      </c>
      <c r="AB41" s="202"/>
      <c r="AC41" s="163" t="e">
        <f>INDEX(PARTICIPANTS!$A:$AE,MATCH(PICKS!$A41,PARTICIPANTS!$A:$A,0), MATCH(PICKS!AC$1,PARTICIPANTS!$A$1:$AE$1,0))</f>
        <v>#N/A</v>
      </c>
      <c r="AD41" s="36">
        <f>IFERROR(VLOOKUP(AC41&amp;"-"&amp;AC$1,RESULTS!$A:$D,4,FALSE),0)</f>
        <v>0</v>
      </c>
      <c r="AE41" s="202"/>
      <c r="AF41" s="163" t="e">
        <f>INDEX(PARTICIPANTS!$A:$AE,MATCH(PICKS!$A41,PARTICIPANTS!$A:$A,0), MATCH(PICKS!AF$1,PARTICIPANTS!$A$1:$AE$1,0))</f>
        <v>#N/A</v>
      </c>
      <c r="AG41" s="36">
        <f>IFERROR(VLOOKUP(AF41&amp;"-"&amp;AF$1,RESULTS!$A:$D,4,FALSE),0)</f>
        <v>0</v>
      </c>
      <c r="AH41" s="202"/>
      <c r="AI41" s="163" t="e">
        <f>INDEX(PARTICIPANTS!$A:$AE,MATCH(PICKS!$A41,PARTICIPANTS!$A:$A,0), MATCH(PICKS!AI$1,PARTICIPANTS!$A$1:$AE$1,0))</f>
        <v>#N/A</v>
      </c>
      <c r="AJ41" s="36">
        <f>IFERROR(VLOOKUP(AI41&amp;"-"&amp;AI$1,RESULTS!$A:$D,4,FALSE),0)</f>
        <v>0</v>
      </c>
      <c r="AK41" s="202"/>
      <c r="AL41" s="163" t="e">
        <f>INDEX(PARTICIPANTS!$A:$AE,MATCH(PICKS!$A41,PARTICIPANTS!$A:$A,0), MATCH(PICKS!AL$1,PARTICIPANTS!$A$1:$AE$1,0))</f>
        <v>#N/A</v>
      </c>
      <c r="AM41" s="36">
        <f>IFERROR(VLOOKUP(AL41&amp;"-"&amp;AL$1,RESULTS!$A:$D,4,FALSE),0)</f>
        <v>0</v>
      </c>
      <c r="AN41" s="202"/>
      <c r="AO41" s="163" t="e">
        <f>INDEX(PARTICIPANTS!$A:$AE,MATCH(PICKS!$A41,PARTICIPANTS!$A:$A,0), MATCH(PICKS!AO$1,PARTICIPANTS!$A$1:$AE$1,0))</f>
        <v>#N/A</v>
      </c>
      <c r="AP41" s="36">
        <f>IFERROR(VLOOKUP(AO41&amp;"-"&amp;AO$1,RESULTS!$A:$D,4,FALSE),0)</f>
        <v>0</v>
      </c>
      <c r="AQ41" s="57"/>
      <c r="AR41" s="163" t="e">
        <f>INDEX(PARTICIPANTS!$A:$AE,MATCH(PICKS!$A41,PARTICIPANTS!$A:$A,0), MATCH(PICKS!AR$1,PARTICIPANTS!$A$1:$AE$1,0))</f>
        <v>#N/A</v>
      </c>
      <c r="AS41" s="36">
        <f>IFERROR(VLOOKUP(AR41&amp;"-"&amp;AR$1,RESULTS!$A:$D,4,FALSE),0)</f>
        <v>0</v>
      </c>
      <c r="AT41" s="57"/>
      <c r="AU41" s="163" t="e">
        <f>INDEX(PARTICIPANTS!$A:$AE,MATCH(PICKS!$A41,PARTICIPANTS!$A:$A,0), MATCH(PICKS!AU$1,PARTICIPANTS!$A$1:$AE$1,0))</f>
        <v>#N/A</v>
      </c>
      <c r="AV41" s="36">
        <f>IFERROR(VLOOKUP(AU41&amp;"-"&amp;AU$1,RESULTS!$A:$D,4,FALSE),0)</f>
        <v>0</v>
      </c>
      <c r="AW41" s="57"/>
      <c r="AX41" s="87">
        <f t="shared" si="3"/>
        <v>0</v>
      </c>
      <c r="AY41" s="163" t="e">
        <f>INDEX(PARTICIPANTS!$A:$AE,MATCH(PICKS!$A41,PARTICIPANTS!$A:$A,0), MATCH(PICKS!AY$1,PARTICIPANTS!$A$1:$AE$1,0))</f>
        <v>#N/A</v>
      </c>
      <c r="AZ41" s="36">
        <f>IFERROR(VLOOKUP(AY41&amp;"-"&amp;AY$1,RESULTS!$A:$D,4,FALSE),0)</f>
        <v>0</v>
      </c>
      <c r="BA41" s="57"/>
      <c r="BB41" s="163" t="e">
        <f>INDEX(PARTICIPANTS!$A:$AE,MATCH(PICKS!$A41,PARTICIPANTS!$A:$A,0), MATCH(PICKS!BB$1,PARTICIPANTS!$A$1:$AE$1,0))</f>
        <v>#N/A</v>
      </c>
      <c r="BC41" s="36">
        <f>IFERROR(VLOOKUP(BB41&amp;"-"&amp;BB$1,RESULTS!$A:$D,4,FALSE),0)</f>
        <v>0</v>
      </c>
      <c r="BD41" s="202"/>
      <c r="BE41" s="163" t="e">
        <f>INDEX(PARTICIPANTS!$A:$AE,MATCH(PICKS!$A41,PARTICIPANTS!$A:$A,0), MATCH(PICKS!BE$1,PARTICIPANTS!$A$1:$AE$1,0))</f>
        <v>#N/A</v>
      </c>
      <c r="BF41" s="36">
        <f>IFERROR(VLOOKUP(BE41&amp;"-"&amp;BE$1,RESULTS!$A:$D,4,FALSE),0)</f>
        <v>0</v>
      </c>
      <c r="BG41" s="64"/>
      <c r="BH41" s="163" t="e">
        <f>INDEX(PARTICIPANTS!$A:$AE,MATCH(PICKS!$A41,PARTICIPANTS!$A:$A,0), MATCH(PICKS!BH$1,PARTICIPANTS!$A$1:$AE$1,0))</f>
        <v>#N/A</v>
      </c>
      <c r="BI41" s="36">
        <f>IFERROR(VLOOKUP(BH41&amp;"-"&amp;BH$1,RESULTS!$A:$D,4,FALSE),0)</f>
        <v>0</v>
      </c>
      <c r="BJ41" s="202"/>
      <c r="BK41" s="32"/>
      <c r="BL41" s="24"/>
      <c r="BM41" s="163" t="e">
        <f>INDEX(PARTICIPANTS!$A:$AE,MATCH(PICKS!$A41,PARTICIPANTS!$A:$A,0), MATCH(PICKS!BM$1,PARTICIPANTS!$A$1:$AE$1,0))</f>
        <v>#N/A</v>
      </c>
      <c r="BN41" s="36">
        <f>IFERROR(VLOOKUP(BM41&amp;"-"&amp;BM$1,RESULTS!$A:$D,4,FALSE),0)</f>
        <v>0</v>
      </c>
      <c r="BO41" s="202"/>
      <c r="BP41" s="163" t="e">
        <f>INDEX(PARTICIPANTS!$A:$AE,MATCH(PICKS!$A41,PARTICIPANTS!$A:$A,0), MATCH(PICKS!BP$1,PARTICIPANTS!$A$1:$AE$1,0))</f>
        <v>#N/A</v>
      </c>
      <c r="BQ41" s="36">
        <f>IFERROR(VLOOKUP(BP41&amp;"-"&amp;BP$1,RESULTS!$A:$D,4,FALSE),0)</f>
        <v>0</v>
      </c>
      <c r="BR41" s="202"/>
      <c r="BS41" s="163" t="e">
        <f>INDEX(PARTICIPANTS!$A:$AE,MATCH(PICKS!$A41,PARTICIPANTS!$A:$A,0), MATCH(PICKS!BS$1,PARTICIPANTS!$A$1:$AE$1,0))</f>
        <v>#N/A</v>
      </c>
      <c r="BT41" s="36">
        <f>IFERROR(VLOOKUP(BS41&amp;"-"&amp;BS$1,RESULTS!$A:$D,4,FALSE),0)</f>
        <v>0</v>
      </c>
      <c r="BU41" s="202"/>
      <c r="BV41" s="163" t="e">
        <f>INDEX(PARTICIPANTS!$A:$AE,MATCH(PICKS!$A41,PARTICIPANTS!$A:$A,0), MATCH(PICKS!BV$1,PARTICIPANTS!$A$1:$AE$1,0))</f>
        <v>#N/A</v>
      </c>
      <c r="BW41" s="36">
        <f>IFERROR(VLOOKUP(BV41&amp;"-"&amp;BV$1,RESULTS!$A:$D,4,FALSE),0)</f>
        <v>0</v>
      </c>
      <c r="BX41" s="202"/>
      <c r="BY41" s="163" t="e">
        <f>INDEX(PARTICIPANTS!$A:$AE,MATCH(PICKS!$A41,PARTICIPANTS!$A:$A,0), MATCH(PICKS!BY$1,PARTICIPANTS!$A$1:$AE$1,0))</f>
        <v>#N/A</v>
      </c>
      <c r="BZ41" s="36">
        <f>IFERROR(VLOOKUP(BY41&amp;"-"&amp;BY$1,RESULTS!$A:$D,4,FALSE),0)</f>
        <v>0</v>
      </c>
      <c r="CA41" s="64"/>
      <c r="CB41" s="163" t="e">
        <f>INDEX(PARTICIPANTS!$A:$AE,MATCH(PICKS!$A41,PARTICIPANTS!$A:$A,0), MATCH(PICKS!CB$1,PARTICIPANTS!$A$1:$AE$1,0))</f>
        <v>#N/A</v>
      </c>
      <c r="CC41" s="36">
        <f>IFERROR(VLOOKUP(CB41&amp;"-"&amp;CB$1,RESULTS!$A:$D,4,FALSE),0)</f>
        <v>0</v>
      </c>
      <c r="CD41" s="51"/>
      <c r="CE41" s="163" t="e">
        <f>INDEX(PARTICIPANTS!$A:$AE,MATCH(PICKS!$A41,PARTICIPANTS!$A:$A,0), MATCH(PICKS!CE$1,PARTICIPANTS!$A$1:$AE$1,0))</f>
        <v>#N/A</v>
      </c>
      <c r="CF41" s="36">
        <f>IFERROR(VLOOKUP(CE41&amp;"-"&amp;CE$1,RESULTS!$A:$D,4,FALSE),0)</f>
        <v>0</v>
      </c>
      <c r="CG41" s="64"/>
      <c r="CH41" s="163" t="e">
        <f>INDEX(PARTICIPANTS!$A:$AE,MATCH(PICKS!$A41,PARTICIPANTS!$A:$A,0), MATCH(PICKS!CH$1,PARTICIPANTS!$A$1:$AE$1,0))</f>
        <v>#N/A</v>
      </c>
      <c r="CI41" s="36">
        <f>IFERROR(VLOOKUP(CH41&amp;"-"&amp;CH$1,RESULTS!$A:$D,4,FALSE),0)</f>
        <v>0</v>
      </c>
      <c r="CJ41" s="70"/>
      <c r="CK41" s="163" t="e">
        <f>INDEX(PARTICIPANTS!$A:$AE,MATCH(PICKS!$A41,PARTICIPANTS!$A:$A,0), MATCH(PICKS!CK$1,PARTICIPANTS!$A$1:$AE$1,0))</f>
        <v>#N/A</v>
      </c>
      <c r="CL41" s="36">
        <f>IFERROR(VLOOKUP(CK41&amp;"-"&amp;CK$1,RESULTS!$A:$D,4,FALSE),0)</f>
        <v>0</v>
      </c>
      <c r="CM41" s="26"/>
      <c r="CN41" s="85"/>
      <c r="CO41" s="163" t="e">
        <f>INDEX(PARTICIPANTS!$A:$AE,MATCH(PICKS!$A41,PARTICIPANTS!$A:$A,0), MATCH(PICKS!CO$1,PARTICIPANTS!$A$1:$AE$1,0))</f>
        <v>#N/A</v>
      </c>
      <c r="CP41" s="36">
        <f>IFERROR(VLOOKUP(CO41&amp;"-"&amp;CO$1,RESULTS!$A:$D,4,FALSE),0)</f>
        <v>0</v>
      </c>
      <c r="CQ41" s="73"/>
      <c r="CR41" s="163" t="e">
        <f>INDEX(PARTICIPANTS!$A:$AE,MATCH(PICKS!$A41,PARTICIPANTS!$A:$A,0), MATCH(PICKS!CR$1,PARTICIPANTS!$A$1:$AE$1,0))</f>
        <v>#N/A</v>
      </c>
      <c r="CS41" s="36">
        <f>IFERROR(VLOOKUP(CR41&amp;"-"&amp;CR$1,RESULTS!$A:$D,4,FALSE),0)</f>
        <v>0</v>
      </c>
      <c r="CT41" s="88">
        <f t="shared" si="4"/>
        <v>0</v>
      </c>
      <c r="CU41" s="102"/>
      <c r="CV41" s="103">
        <f t="shared" si="5"/>
        <v>0</v>
      </c>
      <c r="CW41" s="56"/>
    </row>
    <row r="42" spans="1:101" ht="18" customHeight="1">
      <c r="A42" s="35" t="str">
        <f>IF(ISBLANK(PARTICIPANTS!A37),"", PARTICIPANTS!A37)</f>
        <v/>
      </c>
      <c r="B42" s="46"/>
      <c r="C42" s="41">
        <f t="shared" si="2"/>
        <v>0</v>
      </c>
      <c r="D42" s="62"/>
      <c r="E42" s="163" t="e">
        <f>INDEX(PARTICIPANTS!$A:$AE,MATCH(PICKS!$A42,PARTICIPANTS!$A:$A,0), MATCH(PICKS!E$1,PARTICIPANTS!$A$1:$AE$1,0))</f>
        <v>#N/A</v>
      </c>
      <c r="F42" s="36">
        <f>IFERROR(VLOOKUP(E42&amp;"-"&amp;E$1,RESULTS!$A:$D,4,FALSE),0)</f>
        <v>0</v>
      </c>
      <c r="G42" s="202"/>
      <c r="H42" s="163" t="e">
        <f>INDEX(PARTICIPANTS!$A:$AE,MATCH(PICKS!$A42,PARTICIPANTS!$A:$A,0), MATCH(PICKS!H$1,PARTICIPANTS!$A$1:$AE$1,0))</f>
        <v>#N/A</v>
      </c>
      <c r="I42" s="36">
        <f>IFERROR(VLOOKUP(H42&amp;"-"&amp;H$1,RESULTS!$A:$D,4,FALSE),0)</f>
        <v>0</v>
      </c>
      <c r="J42" s="202"/>
      <c r="K42" s="163" t="e">
        <f>INDEX(PARTICIPANTS!$A:$AE,MATCH(PICKS!$A42,PARTICIPANTS!$A:$A,0), MATCH(PICKS!K$1,PARTICIPANTS!$A$1:$AE$1,0))</f>
        <v>#N/A</v>
      </c>
      <c r="L42" s="36">
        <f>IFERROR(VLOOKUP(K42&amp;"-"&amp;K$1,RESULTS!$A:$D,4,FALSE),0)</f>
        <v>0</v>
      </c>
      <c r="M42" s="64"/>
      <c r="N42" s="163" t="e">
        <f>INDEX(PARTICIPANTS!$A:$AE,MATCH(PICKS!$A42,PARTICIPANTS!$A:$A,0), MATCH(PICKS!N$1,PARTICIPANTS!$A$1:$AE$1,0))</f>
        <v>#N/A</v>
      </c>
      <c r="O42" s="36">
        <f>IFERROR(VLOOKUP(N42&amp;"-"&amp;N$1,RESULTS!$A:$D,4,FALSE),0)</f>
        <v>0</v>
      </c>
      <c r="P42" s="202"/>
      <c r="Q42" s="163" t="e">
        <f>INDEX(PARTICIPANTS!$A:$AE,MATCH(PICKS!$A42,PARTICIPANTS!$A:$A,0), MATCH(PICKS!Q$1,PARTICIPANTS!$A$1:$AE$1,0))</f>
        <v>#N/A</v>
      </c>
      <c r="R42" s="36">
        <f>IFERROR(VLOOKUP(Q42&amp;"-"&amp;Q$1,RESULTS!$A:$D,4,FALSE),0)</f>
        <v>0</v>
      </c>
      <c r="S42" s="50"/>
      <c r="T42" s="163" t="e">
        <f>INDEX(PARTICIPANTS!$A:$AE,MATCH(PICKS!$A42,PARTICIPANTS!$A:$A,0), MATCH(PICKS!T$1,PARTICIPANTS!$A$1:$AE$1,0))</f>
        <v>#N/A</v>
      </c>
      <c r="U42" s="36">
        <f>IFERROR(VLOOKUP(T42&amp;"-"&amp;T$1,RESULTS!$A:$D,4,FALSE),0)</f>
        <v>0</v>
      </c>
      <c r="V42" s="57"/>
      <c r="W42" s="163" t="e">
        <f>INDEX(PARTICIPANTS!$A:$AE,MATCH(PICKS!$A42,PARTICIPANTS!$A:$A,0), MATCH(PICKS!W$1,PARTICIPANTS!$A$1:$AE$1,0))</f>
        <v>#N/A</v>
      </c>
      <c r="X42" s="36">
        <f>IFERROR(VLOOKUP(W42&amp;"-"&amp;W$1,RESULTS!$A:$D,4,FALSE),0)</f>
        <v>0</v>
      </c>
      <c r="Y42" s="202"/>
      <c r="Z42" s="163" t="e">
        <f>INDEX(PARTICIPANTS!$A:$AE,MATCH(PICKS!$A42,PARTICIPANTS!$A:$A,0), MATCH(PICKS!Z$1,PARTICIPANTS!$A$1:$AE$1,0))</f>
        <v>#N/A</v>
      </c>
      <c r="AA42" s="36">
        <f>IFERROR(VLOOKUP(Z42&amp;"-"&amp;Z$1,RESULTS!$A:$D,4,FALSE),0)</f>
        <v>0</v>
      </c>
      <c r="AB42" s="202"/>
      <c r="AC42" s="163" t="e">
        <f>INDEX(PARTICIPANTS!$A:$AE,MATCH(PICKS!$A42,PARTICIPANTS!$A:$A,0), MATCH(PICKS!AC$1,PARTICIPANTS!$A$1:$AE$1,0))</f>
        <v>#N/A</v>
      </c>
      <c r="AD42" s="36">
        <f>IFERROR(VLOOKUP(AC42&amp;"-"&amp;AC$1,RESULTS!$A:$D,4,FALSE),0)</f>
        <v>0</v>
      </c>
      <c r="AE42" s="202"/>
      <c r="AF42" s="163" t="e">
        <f>INDEX(PARTICIPANTS!$A:$AE,MATCH(PICKS!$A42,PARTICIPANTS!$A:$A,0), MATCH(PICKS!AF$1,PARTICIPANTS!$A$1:$AE$1,0))</f>
        <v>#N/A</v>
      </c>
      <c r="AG42" s="36">
        <f>IFERROR(VLOOKUP(AF42&amp;"-"&amp;AF$1,RESULTS!$A:$D,4,FALSE),0)</f>
        <v>0</v>
      </c>
      <c r="AH42" s="202"/>
      <c r="AI42" s="163" t="e">
        <f>INDEX(PARTICIPANTS!$A:$AE,MATCH(PICKS!$A42,PARTICIPANTS!$A:$A,0), MATCH(PICKS!AI$1,PARTICIPANTS!$A$1:$AE$1,0))</f>
        <v>#N/A</v>
      </c>
      <c r="AJ42" s="36">
        <f>IFERROR(VLOOKUP(AI42&amp;"-"&amp;AI$1,RESULTS!$A:$D,4,FALSE),0)</f>
        <v>0</v>
      </c>
      <c r="AK42" s="202"/>
      <c r="AL42" s="163" t="e">
        <f>INDEX(PARTICIPANTS!$A:$AE,MATCH(PICKS!$A42,PARTICIPANTS!$A:$A,0), MATCH(PICKS!AL$1,PARTICIPANTS!$A$1:$AE$1,0))</f>
        <v>#N/A</v>
      </c>
      <c r="AM42" s="36">
        <f>IFERROR(VLOOKUP(AL42&amp;"-"&amp;AL$1,RESULTS!$A:$D,4,FALSE),0)</f>
        <v>0</v>
      </c>
      <c r="AN42" s="202"/>
      <c r="AO42" s="163" t="e">
        <f>INDEX(PARTICIPANTS!$A:$AE,MATCH(PICKS!$A42,PARTICIPANTS!$A:$A,0), MATCH(PICKS!AO$1,PARTICIPANTS!$A$1:$AE$1,0))</f>
        <v>#N/A</v>
      </c>
      <c r="AP42" s="36">
        <f>IFERROR(VLOOKUP(AO42&amp;"-"&amp;AO$1,RESULTS!$A:$D,4,FALSE),0)</f>
        <v>0</v>
      </c>
      <c r="AQ42" s="57"/>
      <c r="AR42" s="163" t="e">
        <f>INDEX(PARTICIPANTS!$A:$AE,MATCH(PICKS!$A42,PARTICIPANTS!$A:$A,0), MATCH(PICKS!AR$1,PARTICIPANTS!$A$1:$AE$1,0))</f>
        <v>#N/A</v>
      </c>
      <c r="AS42" s="36">
        <f>IFERROR(VLOOKUP(AR42&amp;"-"&amp;AR$1,RESULTS!$A:$D,4,FALSE),0)</f>
        <v>0</v>
      </c>
      <c r="AT42" s="57"/>
      <c r="AU42" s="163" t="e">
        <f>INDEX(PARTICIPANTS!$A:$AE,MATCH(PICKS!$A42,PARTICIPANTS!$A:$A,0), MATCH(PICKS!AU$1,PARTICIPANTS!$A$1:$AE$1,0))</f>
        <v>#N/A</v>
      </c>
      <c r="AV42" s="36">
        <f>IFERROR(VLOOKUP(AU42&amp;"-"&amp;AU$1,RESULTS!$A:$D,4,FALSE),0)</f>
        <v>0</v>
      </c>
      <c r="AW42" s="57"/>
      <c r="AX42" s="87">
        <f t="shared" si="3"/>
        <v>0</v>
      </c>
      <c r="AY42" s="163" t="e">
        <f>INDEX(PARTICIPANTS!$A:$AE,MATCH(PICKS!$A42,PARTICIPANTS!$A:$A,0), MATCH(PICKS!AY$1,PARTICIPANTS!$A$1:$AE$1,0))</f>
        <v>#N/A</v>
      </c>
      <c r="AZ42" s="36">
        <f>IFERROR(VLOOKUP(AY42&amp;"-"&amp;AY$1,RESULTS!$A:$D,4,FALSE),0)</f>
        <v>0</v>
      </c>
      <c r="BA42" s="57"/>
      <c r="BB42" s="163" t="e">
        <f>INDEX(PARTICIPANTS!$A:$AE,MATCH(PICKS!$A42,PARTICIPANTS!$A:$A,0), MATCH(PICKS!BB$1,PARTICIPANTS!$A$1:$AE$1,0))</f>
        <v>#N/A</v>
      </c>
      <c r="BC42" s="36">
        <f>IFERROR(VLOOKUP(BB42&amp;"-"&amp;BB$1,RESULTS!$A:$D,4,FALSE),0)</f>
        <v>0</v>
      </c>
      <c r="BD42" s="202"/>
      <c r="BE42" s="163" t="e">
        <f>INDEX(PARTICIPANTS!$A:$AE,MATCH(PICKS!$A42,PARTICIPANTS!$A:$A,0), MATCH(PICKS!BE$1,PARTICIPANTS!$A$1:$AE$1,0))</f>
        <v>#N/A</v>
      </c>
      <c r="BF42" s="36">
        <f>IFERROR(VLOOKUP(BE42&amp;"-"&amp;BE$1,RESULTS!$A:$D,4,FALSE),0)</f>
        <v>0</v>
      </c>
      <c r="BG42" s="64"/>
      <c r="BH42" s="163" t="e">
        <f>INDEX(PARTICIPANTS!$A:$AE,MATCH(PICKS!$A42,PARTICIPANTS!$A:$A,0), MATCH(PICKS!BH$1,PARTICIPANTS!$A$1:$AE$1,0))</f>
        <v>#N/A</v>
      </c>
      <c r="BI42" s="36">
        <f>IFERROR(VLOOKUP(BH42&amp;"-"&amp;BH$1,RESULTS!$A:$D,4,FALSE),0)</f>
        <v>0</v>
      </c>
      <c r="BJ42" s="202"/>
      <c r="BK42" s="32"/>
      <c r="BL42" s="24"/>
      <c r="BM42" s="163" t="e">
        <f>INDEX(PARTICIPANTS!$A:$AE,MATCH(PICKS!$A42,PARTICIPANTS!$A:$A,0), MATCH(PICKS!BM$1,PARTICIPANTS!$A$1:$AE$1,0))</f>
        <v>#N/A</v>
      </c>
      <c r="BN42" s="36">
        <f>IFERROR(VLOOKUP(BM42&amp;"-"&amp;BM$1,RESULTS!$A:$D,4,FALSE),0)</f>
        <v>0</v>
      </c>
      <c r="BO42" s="202"/>
      <c r="BP42" s="163" t="e">
        <f>INDEX(PARTICIPANTS!$A:$AE,MATCH(PICKS!$A42,PARTICIPANTS!$A:$A,0), MATCH(PICKS!BP$1,PARTICIPANTS!$A$1:$AE$1,0))</f>
        <v>#N/A</v>
      </c>
      <c r="BQ42" s="36">
        <f>IFERROR(VLOOKUP(BP42&amp;"-"&amp;BP$1,RESULTS!$A:$D,4,FALSE),0)</f>
        <v>0</v>
      </c>
      <c r="BR42" s="202"/>
      <c r="BS42" s="163" t="e">
        <f>INDEX(PARTICIPANTS!$A:$AE,MATCH(PICKS!$A42,PARTICIPANTS!$A:$A,0), MATCH(PICKS!BS$1,PARTICIPANTS!$A$1:$AE$1,0))</f>
        <v>#N/A</v>
      </c>
      <c r="BT42" s="36">
        <f>IFERROR(VLOOKUP(BS42&amp;"-"&amp;BS$1,RESULTS!$A:$D,4,FALSE),0)</f>
        <v>0</v>
      </c>
      <c r="BU42" s="202"/>
      <c r="BV42" s="163" t="e">
        <f>INDEX(PARTICIPANTS!$A:$AE,MATCH(PICKS!$A42,PARTICIPANTS!$A:$A,0), MATCH(PICKS!BV$1,PARTICIPANTS!$A$1:$AE$1,0))</f>
        <v>#N/A</v>
      </c>
      <c r="BW42" s="36">
        <f>IFERROR(VLOOKUP(BV42&amp;"-"&amp;BV$1,RESULTS!$A:$D,4,FALSE),0)</f>
        <v>0</v>
      </c>
      <c r="BX42" s="202"/>
      <c r="BY42" s="163" t="e">
        <f>INDEX(PARTICIPANTS!$A:$AE,MATCH(PICKS!$A42,PARTICIPANTS!$A:$A,0), MATCH(PICKS!BY$1,PARTICIPANTS!$A$1:$AE$1,0))</f>
        <v>#N/A</v>
      </c>
      <c r="BZ42" s="36">
        <f>IFERROR(VLOOKUP(BY42&amp;"-"&amp;BY$1,RESULTS!$A:$D,4,FALSE),0)</f>
        <v>0</v>
      </c>
      <c r="CA42" s="64"/>
      <c r="CB42" s="163" t="e">
        <f>INDEX(PARTICIPANTS!$A:$AE,MATCH(PICKS!$A42,PARTICIPANTS!$A:$A,0), MATCH(PICKS!CB$1,PARTICIPANTS!$A$1:$AE$1,0))</f>
        <v>#N/A</v>
      </c>
      <c r="CC42" s="36">
        <f>IFERROR(VLOOKUP(CB42&amp;"-"&amp;CB$1,RESULTS!$A:$D,4,FALSE),0)</f>
        <v>0</v>
      </c>
      <c r="CD42" s="50"/>
      <c r="CE42" s="163" t="e">
        <f>INDEX(PARTICIPANTS!$A:$AE,MATCH(PICKS!$A42,PARTICIPANTS!$A:$A,0), MATCH(PICKS!CE$1,PARTICIPANTS!$A$1:$AE$1,0))</f>
        <v>#N/A</v>
      </c>
      <c r="CF42" s="36">
        <f>IFERROR(VLOOKUP(CE42&amp;"-"&amp;CE$1,RESULTS!$A:$D,4,FALSE),0)</f>
        <v>0</v>
      </c>
      <c r="CG42" s="64"/>
      <c r="CH42" s="163" t="e">
        <f>INDEX(PARTICIPANTS!$A:$AE,MATCH(PICKS!$A42,PARTICIPANTS!$A:$A,0), MATCH(PICKS!CH$1,PARTICIPANTS!$A$1:$AE$1,0))</f>
        <v>#N/A</v>
      </c>
      <c r="CI42" s="36">
        <f>IFERROR(VLOOKUP(CH42&amp;"-"&amp;CH$1,RESULTS!$A:$D,4,FALSE),0)</f>
        <v>0</v>
      </c>
      <c r="CJ42" s="70"/>
      <c r="CK42" s="163" t="e">
        <f>INDEX(PARTICIPANTS!$A:$AE,MATCH(PICKS!$A42,PARTICIPANTS!$A:$A,0), MATCH(PICKS!CK$1,PARTICIPANTS!$A$1:$AE$1,0))</f>
        <v>#N/A</v>
      </c>
      <c r="CL42" s="36">
        <f>IFERROR(VLOOKUP(CK42&amp;"-"&amp;CK$1,RESULTS!$A:$D,4,FALSE),0)</f>
        <v>0</v>
      </c>
      <c r="CM42" s="26"/>
      <c r="CN42" s="85"/>
      <c r="CO42" s="163" t="e">
        <f>INDEX(PARTICIPANTS!$A:$AE,MATCH(PICKS!$A42,PARTICIPANTS!$A:$A,0), MATCH(PICKS!CO$1,PARTICIPANTS!$A$1:$AE$1,0))</f>
        <v>#N/A</v>
      </c>
      <c r="CP42" s="36">
        <f>IFERROR(VLOOKUP(CO42&amp;"-"&amp;CO$1,RESULTS!$A:$D,4,FALSE),0)</f>
        <v>0</v>
      </c>
      <c r="CQ42" s="73"/>
      <c r="CR42" s="163" t="e">
        <f>INDEX(PARTICIPANTS!$A:$AE,MATCH(PICKS!$A42,PARTICIPANTS!$A:$A,0), MATCH(PICKS!CR$1,PARTICIPANTS!$A$1:$AE$1,0))</f>
        <v>#N/A</v>
      </c>
      <c r="CS42" s="36">
        <f>IFERROR(VLOOKUP(CR42&amp;"-"&amp;CR$1,RESULTS!$A:$D,4,FALSE),0)</f>
        <v>0</v>
      </c>
      <c r="CT42" s="88">
        <f t="shared" si="4"/>
        <v>0</v>
      </c>
      <c r="CU42" s="102"/>
      <c r="CV42" s="103">
        <f t="shared" si="5"/>
        <v>0</v>
      </c>
      <c r="CW42" s="56"/>
    </row>
    <row r="43" spans="1:101" ht="18" customHeight="1">
      <c r="A43" s="35" t="str">
        <f>IF(ISBLANK(PARTICIPANTS!A38),"", PARTICIPANTS!A38)</f>
        <v/>
      </c>
      <c r="B43" s="46"/>
      <c r="C43" s="41">
        <f t="shared" si="2"/>
        <v>0</v>
      </c>
      <c r="D43" s="62"/>
      <c r="E43" s="163" t="e">
        <f>INDEX(PARTICIPANTS!$A:$AE,MATCH(PICKS!$A43,PARTICIPANTS!$A:$A,0), MATCH(PICKS!E$1,PARTICIPANTS!$A$1:$AE$1,0))</f>
        <v>#N/A</v>
      </c>
      <c r="F43" s="36">
        <f>IFERROR(VLOOKUP(E43&amp;"-"&amp;E$1,RESULTS!$A:$D,4,FALSE),0)</f>
        <v>0</v>
      </c>
      <c r="G43" s="202"/>
      <c r="H43" s="163" t="e">
        <f>INDEX(PARTICIPANTS!$A:$AE,MATCH(PICKS!$A43,PARTICIPANTS!$A:$A,0), MATCH(PICKS!H$1,PARTICIPANTS!$A$1:$AE$1,0))</f>
        <v>#N/A</v>
      </c>
      <c r="I43" s="36">
        <f>IFERROR(VLOOKUP(H43&amp;"-"&amp;H$1,RESULTS!$A:$D,4,FALSE),0)</f>
        <v>0</v>
      </c>
      <c r="J43" s="202"/>
      <c r="K43" s="163" t="e">
        <f>INDEX(PARTICIPANTS!$A:$AE,MATCH(PICKS!$A43,PARTICIPANTS!$A:$A,0), MATCH(PICKS!K$1,PARTICIPANTS!$A$1:$AE$1,0))</f>
        <v>#N/A</v>
      </c>
      <c r="L43" s="36">
        <f>IFERROR(VLOOKUP(K43&amp;"-"&amp;K$1,RESULTS!$A:$D,4,FALSE),0)</f>
        <v>0</v>
      </c>
      <c r="M43" s="64"/>
      <c r="N43" s="163" t="e">
        <f>INDEX(PARTICIPANTS!$A:$AE,MATCH(PICKS!$A43,PARTICIPANTS!$A:$A,0), MATCH(PICKS!N$1,PARTICIPANTS!$A$1:$AE$1,0))</f>
        <v>#N/A</v>
      </c>
      <c r="O43" s="36">
        <f>IFERROR(VLOOKUP(N43&amp;"-"&amp;N$1,RESULTS!$A:$D,4,FALSE),0)</f>
        <v>0</v>
      </c>
      <c r="P43" s="202"/>
      <c r="Q43" s="163" t="e">
        <f>INDEX(PARTICIPANTS!$A:$AE,MATCH(PICKS!$A43,PARTICIPANTS!$A:$A,0), MATCH(PICKS!Q$1,PARTICIPANTS!$A$1:$AE$1,0))</f>
        <v>#N/A</v>
      </c>
      <c r="R43" s="36">
        <f>IFERROR(VLOOKUP(Q43&amp;"-"&amp;Q$1,RESULTS!$A:$D,4,FALSE),0)</f>
        <v>0</v>
      </c>
      <c r="S43" s="50"/>
      <c r="T43" s="163" t="e">
        <f>INDEX(PARTICIPANTS!$A:$AE,MATCH(PICKS!$A43,PARTICIPANTS!$A:$A,0), MATCH(PICKS!T$1,PARTICIPANTS!$A$1:$AE$1,0))</f>
        <v>#N/A</v>
      </c>
      <c r="U43" s="36">
        <f>IFERROR(VLOOKUP(T43&amp;"-"&amp;T$1,RESULTS!$A:$D,4,FALSE),0)</f>
        <v>0</v>
      </c>
      <c r="V43" s="57"/>
      <c r="W43" s="163" t="e">
        <f>INDEX(PARTICIPANTS!$A:$AE,MATCH(PICKS!$A43,PARTICIPANTS!$A:$A,0), MATCH(PICKS!W$1,PARTICIPANTS!$A$1:$AE$1,0))</f>
        <v>#N/A</v>
      </c>
      <c r="X43" s="36">
        <f>IFERROR(VLOOKUP(W43&amp;"-"&amp;W$1,RESULTS!$A:$D,4,FALSE),0)</f>
        <v>0</v>
      </c>
      <c r="Y43" s="202"/>
      <c r="Z43" s="163" t="e">
        <f>INDEX(PARTICIPANTS!$A:$AE,MATCH(PICKS!$A43,PARTICIPANTS!$A:$A,0), MATCH(PICKS!Z$1,PARTICIPANTS!$A$1:$AE$1,0))</f>
        <v>#N/A</v>
      </c>
      <c r="AA43" s="36">
        <f>IFERROR(VLOOKUP(Z43&amp;"-"&amp;Z$1,RESULTS!$A:$D,4,FALSE),0)</f>
        <v>0</v>
      </c>
      <c r="AB43" s="202"/>
      <c r="AC43" s="163" t="e">
        <f>INDEX(PARTICIPANTS!$A:$AE,MATCH(PICKS!$A43,PARTICIPANTS!$A:$A,0), MATCH(PICKS!AC$1,PARTICIPANTS!$A$1:$AE$1,0))</f>
        <v>#N/A</v>
      </c>
      <c r="AD43" s="36">
        <f>IFERROR(VLOOKUP(AC43&amp;"-"&amp;AC$1,RESULTS!$A:$D,4,FALSE),0)</f>
        <v>0</v>
      </c>
      <c r="AE43" s="202"/>
      <c r="AF43" s="163" t="e">
        <f>INDEX(PARTICIPANTS!$A:$AE,MATCH(PICKS!$A43,PARTICIPANTS!$A:$A,0), MATCH(PICKS!AF$1,PARTICIPANTS!$A$1:$AE$1,0))</f>
        <v>#N/A</v>
      </c>
      <c r="AG43" s="36">
        <f>IFERROR(VLOOKUP(AF43&amp;"-"&amp;AF$1,RESULTS!$A:$D,4,FALSE),0)</f>
        <v>0</v>
      </c>
      <c r="AH43" s="202"/>
      <c r="AI43" s="163" t="e">
        <f>INDEX(PARTICIPANTS!$A:$AE,MATCH(PICKS!$A43,PARTICIPANTS!$A:$A,0), MATCH(PICKS!AI$1,PARTICIPANTS!$A$1:$AE$1,0))</f>
        <v>#N/A</v>
      </c>
      <c r="AJ43" s="36">
        <f>IFERROR(VLOOKUP(AI43&amp;"-"&amp;AI$1,RESULTS!$A:$D,4,FALSE),0)</f>
        <v>0</v>
      </c>
      <c r="AK43" s="202"/>
      <c r="AL43" s="163" t="e">
        <f>INDEX(PARTICIPANTS!$A:$AE,MATCH(PICKS!$A43,PARTICIPANTS!$A:$A,0), MATCH(PICKS!AL$1,PARTICIPANTS!$A$1:$AE$1,0))</f>
        <v>#N/A</v>
      </c>
      <c r="AM43" s="36">
        <f>IFERROR(VLOOKUP(AL43&amp;"-"&amp;AL$1,RESULTS!$A:$D,4,FALSE),0)</f>
        <v>0</v>
      </c>
      <c r="AN43" s="202"/>
      <c r="AO43" s="163" t="e">
        <f>INDEX(PARTICIPANTS!$A:$AE,MATCH(PICKS!$A43,PARTICIPANTS!$A:$A,0), MATCH(PICKS!AO$1,PARTICIPANTS!$A$1:$AE$1,0))</f>
        <v>#N/A</v>
      </c>
      <c r="AP43" s="36">
        <f>IFERROR(VLOOKUP(AO43&amp;"-"&amp;AO$1,RESULTS!$A:$D,4,FALSE),0)</f>
        <v>0</v>
      </c>
      <c r="AQ43" s="57"/>
      <c r="AR43" s="163" t="e">
        <f>INDEX(PARTICIPANTS!$A:$AE,MATCH(PICKS!$A43,PARTICIPANTS!$A:$A,0), MATCH(PICKS!AR$1,PARTICIPANTS!$A$1:$AE$1,0))</f>
        <v>#N/A</v>
      </c>
      <c r="AS43" s="36">
        <f>IFERROR(VLOOKUP(AR43&amp;"-"&amp;AR$1,RESULTS!$A:$D,4,FALSE),0)</f>
        <v>0</v>
      </c>
      <c r="AT43" s="57"/>
      <c r="AU43" s="163" t="e">
        <f>INDEX(PARTICIPANTS!$A:$AE,MATCH(PICKS!$A43,PARTICIPANTS!$A:$A,0), MATCH(PICKS!AU$1,PARTICIPANTS!$A$1:$AE$1,0))</f>
        <v>#N/A</v>
      </c>
      <c r="AV43" s="36">
        <f>IFERROR(VLOOKUP(AU43&amp;"-"&amp;AU$1,RESULTS!$A:$D,4,FALSE),0)</f>
        <v>0</v>
      </c>
      <c r="AW43" s="57"/>
      <c r="AX43" s="87">
        <f t="shared" si="3"/>
        <v>0</v>
      </c>
      <c r="AY43" s="163" t="e">
        <f>INDEX(PARTICIPANTS!$A:$AE,MATCH(PICKS!$A43,PARTICIPANTS!$A:$A,0), MATCH(PICKS!AY$1,PARTICIPANTS!$A$1:$AE$1,0))</f>
        <v>#N/A</v>
      </c>
      <c r="AZ43" s="36">
        <f>IFERROR(VLOOKUP(AY43&amp;"-"&amp;AY$1,RESULTS!$A:$D,4,FALSE),0)</f>
        <v>0</v>
      </c>
      <c r="BA43" s="57"/>
      <c r="BB43" s="163" t="e">
        <f>INDEX(PARTICIPANTS!$A:$AE,MATCH(PICKS!$A43,PARTICIPANTS!$A:$A,0), MATCH(PICKS!BB$1,PARTICIPANTS!$A$1:$AE$1,0))</f>
        <v>#N/A</v>
      </c>
      <c r="BC43" s="36">
        <f>IFERROR(VLOOKUP(BB43&amp;"-"&amp;BB$1,RESULTS!$A:$D,4,FALSE),0)</f>
        <v>0</v>
      </c>
      <c r="BD43" s="202"/>
      <c r="BE43" s="163" t="e">
        <f>INDEX(PARTICIPANTS!$A:$AE,MATCH(PICKS!$A43,PARTICIPANTS!$A:$A,0), MATCH(PICKS!BE$1,PARTICIPANTS!$A$1:$AE$1,0))</f>
        <v>#N/A</v>
      </c>
      <c r="BF43" s="36">
        <f>IFERROR(VLOOKUP(BE43&amp;"-"&amp;BE$1,RESULTS!$A:$D,4,FALSE),0)</f>
        <v>0</v>
      </c>
      <c r="BG43" s="64"/>
      <c r="BH43" s="163" t="e">
        <f>INDEX(PARTICIPANTS!$A:$AE,MATCH(PICKS!$A43,PARTICIPANTS!$A:$A,0), MATCH(PICKS!BH$1,PARTICIPANTS!$A$1:$AE$1,0))</f>
        <v>#N/A</v>
      </c>
      <c r="BI43" s="36">
        <f>IFERROR(VLOOKUP(BH43&amp;"-"&amp;BH$1,RESULTS!$A:$D,4,FALSE),0)</f>
        <v>0</v>
      </c>
      <c r="BJ43" s="202"/>
      <c r="BK43" s="32"/>
      <c r="BL43" s="24"/>
      <c r="BM43" s="163" t="e">
        <f>INDEX(PARTICIPANTS!$A:$AE,MATCH(PICKS!$A43,PARTICIPANTS!$A:$A,0), MATCH(PICKS!BM$1,PARTICIPANTS!$A$1:$AE$1,0))</f>
        <v>#N/A</v>
      </c>
      <c r="BN43" s="36">
        <f>IFERROR(VLOOKUP(BM43&amp;"-"&amp;BM$1,RESULTS!$A:$D,4,FALSE),0)</f>
        <v>0</v>
      </c>
      <c r="BO43" s="202"/>
      <c r="BP43" s="163" t="e">
        <f>INDEX(PARTICIPANTS!$A:$AE,MATCH(PICKS!$A43,PARTICIPANTS!$A:$A,0), MATCH(PICKS!BP$1,PARTICIPANTS!$A$1:$AE$1,0))</f>
        <v>#N/A</v>
      </c>
      <c r="BQ43" s="36">
        <f>IFERROR(VLOOKUP(BP43&amp;"-"&amp;BP$1,RESULTS!$A:$D,4,FALSE),0)</f>
        <v>0</v>
      </c>
      <c r="BR43" s="202"/>
      <c r="BS43" s="163" t="e">
        <f>INDEX(PARTICIPANTS!$A:$AE,MATCH(PICKS!$A43,PARTICIPANTS!$A:$A,0), MATCH(PICKS!BS$1,PARTICIPANTS!$A$1:$AE$1,0))</f>
        <v>#N/A</v>
      </c>
      <c r="BT43" s="36">
        <f>IFERROR(VLOOKUP(BS43&amp;"-"&amp;BS$1,RESULTS!$A:$D,4,FALSE),0)</f>
        <v>0</v>
      </c>
      <c r="BU43" s="202"/>
      <c r="BV43" s="163" t="e">
        <f>INDEX(PARTICIPANTS!$A:$AE,MATCH(PICKS!$A43,PARTICIPANTS!$A:$A,0), MATCH(PICKS!BV$1,PARTICIPANTS!$A$1:$AE$1,0))</f>
        <v>#N/A</v>
      </c>
      <c r="BW43" s="36">
        <f>IFERROR(VLOOKUP(BV43&amp;"-"&amp;BV$1,RESULTS!$A:$D,4,FALSE),0)</f>
        <v>0</v>
      </c>
      <c r="BX43" s="202"/>
      <c r="BY43" s="163" t="e">
        <f>INDEX(PARTICIPANTS!$A:$AE,MATCH(PICKS!$A43,PARTICIPANTS!$A:$A,0), MATCH(PICKS!BY$1,PARTICIPANTS!$A$1:$AE$1,0))</f>
        <v>#N/A</v>
      </c>
      <c r="BZ43" s="36">
        <f>IFERROR(VLOOKUP(BY43&amp;"-"&amp;BY$1,RESULTS!$A:$D,4,FALSE),0)</f>
        <v>0</v>
      </c>
      <c r="CA43" s="64"/>
      <c r="CB43" s="163" t="e">
        <f>INDEX(PARTICIPANTS!$A:$AE,MATCH(PICKS!$A43,PARTICIPANTS!$A:$A,0), MATCH(PICKS!CB$1,PARTICIPANTS!$A$1:$AE$1,0))</f>
        <v>#N/A</v>
      </c>
      <c r="CC43" s="36">
        <f>IFERROR(VLOOKUP(CB43&amp;"-"&amp;CB$1,RESULTS!$A:$D,4,FALSE),0)</f>
        <v>0</v>
      </c>
      <c r="CD43" s="50"/>
      <c r="CE43" s="163" t="e">
        <f>INDEX(PARTICIPANTS!$A:$AE,MATCH(PICKS!$A43,PARTICIPANTS!$A:$A,0), MATCH(PICKS!CE$1,PARTICIPANTS!$A$1:$AE$1,0))</f>
        <v>#N/A</v>
      </c>
      <c r="CF43" s="36">
        <f>IFERROR(VLOOKUP(CE43&amp;"-"&amp;CE$1,RESULTS!$A:$D,4,FALSE),0)</f>
        <v>0</v>
      </c>
      <c r="CG43" s="64"/>
      <c r="CH43" s="163" t="e">
        <f>INDEX(PARTICIPANTS!$A:$AE,MATCH(PICKS!$A43,PARTICIPANTS!$A:$A,0), MATCH(PICKS!CH$1,PARTICIPANTS!$A$1:$AE$1,0))</f>
        <v>#N/A</v>
      </c>
      <c r="CI43" s="36">
        <f>IFERROR(VLOOKUP(CH43&amp;"-"&amp;CH$1,RESULTS!$A:$D,4,FALSE),0)</f>
        <v>0</v>
      </c>
      <c r="CJ43" s="70"/>
      <c r="CK43" s="163" t="e">
        <f>INDEX(PARTICIPANTS!$A:$AE,MATCH(PICKS!$A43,PARTICIPANTS!$A:$A,0), MATCH(PICKS!CK$1,PARTICIPANTS!$A$1:$AE$1,0))</f>
        <v>#N/A</v>
      </c>
      <c r="CL43" s="36">
        <f>IFERROR(VLOOKUP(CK43&amp;"-"&amp;CK$1,RESULTS!$A:$D,4,FALSE),0)</f>
        <v>0</v>
      </c>
      <c r="CM43" s="26"/>
      <c r="CN43" s="85"/>
      <c r="CO43" s="163" t="e">
        <f>INDEX(PARTICIPANTS!$A:$AE,MATCH(PICKS!$A43,PARTICIPANTS!$A:$A,0), MATCH(PICKS!CO$1,PARTICIPANTS!$A$1:$AE$1,0))</f>
        <v>#N/A</v>
      </c>
      <c r="CP43" s="36">
        <f>IFERROR(VLOOKUP(CO43&amp;"-"&amp;CO$1,RESULTS!$A:$D,4,FALSE),0)</f>
        <v>0</v>
      </c>
      <c r="CQ43" s="73"/>
      <c r="CR43" s="163" t="e">
        <f>INDEX(PARTICIPANTS!$A:$AE,MATCH(PICKS!$A43,PARTICIPANTS!$A:$A,0), MATCH(PICKS!CR$1,PARTICIPANTS!$A$1:$AE$1,0))</f>
        <v>#N/A</v>
      </c>
      <c r="CS43" s="36">
        <f>IFERROR(VLOOKUP(CR43&amp;"-"&amp;CR$1,RESULTS!$A:$D,4,FALSE),0)</f>
        <v>0</v>
      </c>
      <c r="CT43" s="88">
        <f t="shared" si="4"/>
        <v>0</v>
      </c>
      <c r="CU43" s="102"/>
      <c r="CV43" s="103">
        <f t="shared" si="5"/>
        <v>0</v>
      </c>
      <c r="CW43" s="56"/>
    </row>
    <row r="44" spans="1:101" ht="18" customHeight="1">
      <c r="A44" s="35" t="str">
        <f>IF(ISBLANK(PARTICIPANTS!A39),"", PARTICIPANTS!A39)</f>
        <v/>
      </c>
      <c r="B44" s="46"/>
      <c r="C44" s="41">
        <f t="shared" si="2"/>
        <v>0</v>
      </c>
      <c r="D44" s="62"/>
      <c r="E44" s="163" t="e">
        <f>INDEX(PARTICIPANTS!$A:$AE,MATCH(PICKS!$A44,PARTICIPANTS!$A:$A,0), MATCH(PICKS!E$1,PARTICIPANTS!$A$1:$AE$1,0))</f>
        <v>#N/A</v>
      </c>
      <c r="F44" s="36">
        <f>IFERROR(VLOOKUP(E44&amp;"-"&amp;E$1,RESULTS!$A:$D,4,FALSE),0)</f>
        <v>0</v>
      </c>
      <c r="G44" s="202"/>
      <c r="H44" s="163" t="e">
        <f>INDEX(PARTICIPANTS!$A:$AE,MATCH(PICKS!$A44,PARTICIPANTS!$A:$A,0), MATCH(PICKS!H$1,PARTICIPANTS!$A$1:$AE$1,0))</f>
        <v>#N/A</v>
      </c>
      <c r="I44" s="36">
        <f>IFERROR(VLOOKUP(H44&amp;"-"&amp;H$1,RESULTS!$A:$D,4,FALSE),0)</f>
        <v>0</v>
      </c>
      <c r="J44" s="202"/>
      <c r="K44" s="163" t="e">
        <f>INDEX(PARTICIPANTS!$A:$AE,MATCH(PICKS!$A44,PARTICIPANTS!$A:$A,0), MATCH(PICKS!K$1,PARTICIPANTS!$A$1:$AE$1,0))</f>
        <v>#N/A</v>
      </c>
      <c r="L44" s="36">
        <f>IFERROR(VLOOKUP(K44&amp;"-"&amp;K$1,RESULTS!$A:$D,4,FALSE),0)</f>
        <v>0</v>
      </c>
      <c r="M44" s="64"/>
      <c r="N44" s="163" t="e">
        <f>INDEX(PARTICIPANTS!$A:$AE,MATCH(PICKS!$A44,PARTICIPANTS!$A:$A,0), MATCH(PICKS!N$1,PARTICIPANTS!$A$1:$AE$1,0))</f>
        <v>#N/A</v>
      </c>
      <c r="O44" s="36">
        <f>IFERROR(VLOOKUP(N44&amp;"-"&amp;N$1,RESULTS!$A:$D,4,FALSE),0)</f>
        <v>0</v>
      </c>
      <c r="P44" s="202"/>
      <c r="Q44" s="163" t="e">
        <f>INDEX(PARTICIPANTS!$A:$AE,MATCH(PICKS!$A44,PARTICIPANTS!$A:$A,0), MATCH(PICKS!Q$1,PARTICIPANTS!$A$1:$AE$1,0))</f>
        <v>#N/A</v>
      </c>
      <c r="R44" s="36">
        <f>IFERROR(VLOOKUP(Q44&amp;"-"&amp;Q$1,RESULTS!$A:$D,4,FALSE),0)</f>
        <v>0</v>
      </c>
      <c r="S44" s="50"/>
      <c r="T44" s="163" t="e">
        <f>INDEX(PARTICIPANTS!$A:$AE,MATCH(PICKS!$A44,PARTICIPANTS!$A:$A,0), MATCH(PICKS!T$1,PARTICIPANTS!$A$1:$AE$1,0))</f>
        <v>#N/A</v>
      </c>
      <c r="U44" s="36">
        <f>IFERROR(VLOOKUP(T44&amp;"-"&amp;T$1,RESULTS!$A:$D,4,FALSE),0)</f>
        <v>0</v>
      </c>
      <c r="V44" s="57"/>
      <c r="W44" s="163" t="e">
        <f>INDEX(PARTICIPANTS!$A:$AE,MATCH(PICKS!$A44,PARTICIPANTS!$A:$A,0), MATCH(PICKS!W$1,PARTICIPANTS!$A$1:$AE$1,0))</f>
        <v>#N/A</v>
      </c>
      <c r="X44" s="36">
        <f>IFERROR(VLOOKUP(W44&amp;"-"&amp;W$1,RESULTS!$A:$D,4,FALSE),0)</f>
        <v>0</v>
      </c>
      <c r="Y44" s="202"/>
      <c r="Z44" s="163" t="e">
        <f>INDEX(PARTICIPANTS!$A:$AE,MATCH(PICKS!$A44,PARTICIPANTS!$A:$A,0), MATCH(PICKS!Z$1,PARTICIPANTS!$A$1:$AE$1,0))</f>
        <v>#N/A</v>
      </c>
      <c r="AA44" s="36">
        <f>IFERROR(VLOOKUP(Z44&amp;"-"&amp;Z$1,RESULTS!$A:$D,4,FALSE),0)</f>
        <v>0</v>
      </c>
      <c r="AB44" s="202"/>
      <c r="AC44" s="163" t="e">
        <f>INDEX(PARTICIPANTS!$A:$AE,MATCH(PICKS!$A44,PARTICIPANTS!$A:$A,0), MATCH(PICKS!AC$1,PARTICIPANTS!$A$1:$AE$1,0))</f>
        <v>#N/A</v>
      </c>
      <c r="AD44" s="36">
        <f>IFERROR(VLOOKUP(AC44&amp;"-"&amp;AC$1,RESULTS!$A:$D,4,FALSE),0)</f>
        <v>0</v>
      </c>
      <c r="AE44" s="202"/>
      <c r="AF44" s="163" t="e">
        <f>INDEX(PARTICIPANTS!$A:$AE,MATCH(PICKS!$A44,PARTICIPANTS!$A:$A,0), MATCH(PICKS!AF$1,PARTICIPANTS!$A$1:$AE$1,0))</f>
        <v>#N/A</v>
      </c>
      <c r="AG44" s="36">
        <f>IFERROR(VLOOKUP(AF44&amp;"-"&amp;AF$1,RESULTS!$A:$D,4,FALSE),0)</f>
        <v>0</v>
      </c>
      <c r="AH44" s="202"/>
      <c r="AI44" s="163" t="e">
        <f>INDEX(PARTICIPANTS!$A:$AE,MATCH(PICKS!$A44,PARTICIPANTS!$A:$A,0), MATCH(PICKS!AI$1,PARTICIPANTS!$A$1:$AE$1,0))</f>
        <v>#N/A</v>
      </c>
      <c r="AJ44" s="36">
        <f>IFERROR(VLOOKUP(AI44&amp;"-"&amp;AI$1,RESULTS!$A:$D,4,FALSE),0)</f>
        <v>0</v>
      </c>
      <c r="AK44" s="202"/>
      <c r="AL44" s="163" t="e">
        <f>INDEX(PARTICIPANTS!$A:$AE,MATCH(PICKS!$A44,PARTICIPANTS!$A:$A,0), MATCH(PICKS!AL$1,PARTICIPANTS!$A$1:$AE$1,0))</f>
        <v>#N/A</v>
      </c>
      <c r="AM44" s="36">
        <f>IFERROR(VLOOKUP(AL44&amp;"-"&amp;AL$1,RESULTS!$A:$D,4,FALSE),0)</f>
        <v>0</v>
      </c>
      <c r="AN44" s="202"/>
      <c r="AO44" s="163" t="e">
        <f>INDEX(PARTICIPANTS!$A:$AE,MATCH(PICKS!$A44,PARTICIPANTS!$A:$A,0), MATCH(PICKS!AO$1,PARTICIPANTS!$A$1:$AE$1,0))</f>
        <v>#N/A</v>
      </c>
      <c r="AP44" s="36">
        <f>IFERROR(VLOOKUP(AO44&amp;"-"&amp;AO$1,RESULTS!$A:$D,4,FALSE),0)</f>
        <v>0</v>
      </c>
      <c r="AQ44" s="57"/>
      <c r="AR44" s="163" t="e">
        <f>INDEX(PARTICIPANTS!$A:$AE,MATCH(PICKS!$A44,PARTICIPANTS!$A:$A,0), MATCH(PICKS!AR$1,PARTICIPANTS!$A$1:$AE$1,0))</f>
        <v>#N/A</v>
      </c>
      <c r="AS44" s="36">
        <f>IFERROR(VLOOKUP(AR44&amp;"-"&amp;AR$1,RESULTS!$A:$D,4,FALSE),0)</f>
        <v>0</v>
      </c>
      <c r="AT44" s="57"/>
      <c r="AU44" s="163" t="e">
        <f>INDEX(PARTICIPANTS!$A:$AE,MATCH(PICKS!$A44,PARTICIPANTS!$A:$A,0), MATCH(PICKS!AU$1,PARTICIPANTS!$A$1:$AE$1,0))</f>
        <v>#N/A</v>
      </c>
      <c r="AV44" s="36">
        <f>IFERROR(VLOOKUP(AU44&amp;"-"&amp;AU$1,RESULTS!$A:$D,4,FALSE),0)</f>
        <v>0</v>
      </c>
      <c r="AW44" s="57"/>
      <c r="AX44" s="87">
        <f t="shared" si="3"/>
        <v>0</v>
      </c>
      <c r="AY44" s="163" t="e">
        <f>INDEX(PARTICIPANTS!$A:$AE,MATCH(PICKS!$A44,PARTICIPANTS!$A:$A,0), MATCH(PICKS!AY$1,PARTICIPANTS!$A$1:$AE$1,0))</f>
        <v>#N/A</v>
      </c>
      <c r="AZ44" s="36">
        <f>IFERROR(VLOOKUP(AY44&amp;"-"&amp;AY$1,RESULTS!$A:$D,4,FALSE),0)</f>
        <v>0</v>
      </c>
      <c r="BA44" s="57"/>
      <c r="BB44" s="163" t="e">
        <f>INDEX(PARTICIPANTS!$A:$AE,MATCH(PICKS!$A44,PARTICIPANTS!$A:$A,0), MATCH(PICKS!BB$1,PARTICIPANTS!$A$1:$AE$1,0))</f>
        <v>#N/A</v>
      </c>
      <c r="BC44" s="36">
        <f>IFERROR(VLOOKUP(BB44&amp;"-"&amp;BB$1,RESULTS!$A:$D,4,FALSE),0)</f>
        <v>0</v>
      </c>
      <c r="BD44" s="202"/>
      <c r="BE44" s="163" t="e">
        <f>INDEX(PARTICIPANTS!$A:$AE,MATCH(PICKS!$A44,PARTICIPANTS!$A:$A,0), MATCH(PICKS!BE$1,PARTICIPANTS!$A$1:$AE$1,0))</f>
        <v>#N/A</v>
      </c>
      <c r="BF44" s="36">
        <f>IFERROR(VLOOKUP(BE44&amp;"-"&amp;BE$1,RESULTS!$A:$D,4,FALSE),0)</f>
        <v>0</v>
      </c>
      <c r="BG44" s="64"/>
      <c r="BH44" s="163" t="e">
        <f>INDEX(PARTICIPANTS!$A:$AE,MATCH(PICKS!$A44,PARTICIPANTS!$A:$A,0), MATCH(PICKS!BH$1,PARTICIPANTS!$A$1:$AE$1,0))</f>
        <v>#N/A</v>
      </c>
      <c r="BI44" s="36">
        <f>IFERROR(VLOOKUP(BH44&amp;"-"&amp;BH$1,RESULTS!$A:$D,4,FALSE),0)</f>
        <v>0</v>
      </c>
      <c r="BJ44" s="202"/>
      <c r="BK44" s="28"/>
      <c r="BL44" s="24"/>
      <c r="BM44" s="163" t="e">
        <f>INDEX(PARTICIPANTS!$A:$AE,MATCH(PICKS!$A44,PARTICIPANTS!$A:$A,0), MATCH(PICKS!BM$1,PARTICIPANTS!$A$1:$AE$1,0))</f>
        <v>#N/A</v>
      </c>
      <c r="BN44" s="36">
        <f>IFERROR(VLOOKUP(BM44&amp;"-"&amp;BM$1,RESULTS!$A:$D,4,FALSE),0)</f>
        <v>0</v>
      </c>
      <c r="BO44" s="202"/>
      <c r="BP44" s="163" t="e">
        <f>INDEX(PARTICIPANTS!$A:$AE,MATCH(PICKS!$A44,PARTICIPANTS!$A:$A,0), MATCH(PICKS!BP$1,PARTICIPANTS!$A$1:$AE$1,0))</f>
        <v>#N/A</v>
      </c>
      <c r="BQ44" s="36">
        <f>IFERROR(VLOOKUP(BP44&amp;"-"&amp;BP$1,RESULTS!$A:$D,4,FALSE),0)</f>
        <v>0</v>
      </c>
      <c r="BR44" s="202"/>
      <c r="BS44" s="163" t="e">
        <f>INDEX(PARTICIPANTS!$A:$AE,MATCH(PICKS!$A44,PARTICIPANTS!$A:$A,0), MATCH(PICKS!BS$1,PARTICIPANTS!$A$1:$AE$1,0))</f>
        <v>#N/A</v>
      </c>
      <c r="BT44" s="36">
        <f>IFERROR(VLOOKUP(BS44&amp;"-"&amp;BS$1,RESULTS!$A:$D,4,FALSE),0)</f>
        <v>0</v>
      </c>
      <c r="BU44" s="202"/>
      <c r="BV44" s="163" t="e">
        <f>INDEX(PARTICIPANTS!$A:$AE,MATCH(PICKS!$A44,PARTICIPANTS!$A:$A,0), MATCH(PICKS!BV$1,PARTICIPANTS!$A$1:$AE$1,0))</f>
        <v>#N/A</v>
      </c>
      <c r="BW44" s="36">
        <f>IFERROR(VLOOKUP(BV44&amp;"-"&amp;BV$1,RESULTS!$A:$D,4,FALSE),0)</f>
        <v>0</v>
      </c>
      <c r="BX44" s="202"/>
      <c r="BY44" s="163" t="e">
        <f>INDEX(PARTICIPANTS!$A:$AE,MATCH(PICKS!$A44,PARTICIPANTS!$A:$A,0), MATCH(PICKS!BY$1,PARTICIPANTS!$A$1:$AE$1,0))</f>
        <v>#N/A</v>
      </c>
      <c r="BZ44" s="36">
        <f>IFERROR(VLOOKUP(BY44&amp;"-"&amp;BY$1,RESULTS!$A:$D,4,FALSE),0)</f>
        <v>0</v>
      </c>
      <c r="CA44" s="64"/>
      <c r="CB44" s="163" t="e">
        <f>INDEX(PARTICIPANTS!$A:$AE,MATCH(PICKS!$A44,PARTICIPANTS!$A:$A,0), MATCH(PICKS!CB$1,PARTICIPANTS!$A$1:$AE$1,0))</f>
        <v>#N/A</v>
      </c>
      <c r="CC44" s="36">
        <f>IFERROR(VLOOKUP(CB44&amp;"-"&amp;CB$1,RESULTS!$A:$D,4,FALSE),0)</f>
        <v>0</v>
      </c>
      <c r="CD44" s="70"/>
      <c r="CE44" s="163" t="e">
        <f>INDEX(PARTICIPANTS!$A:$AE,MATCH(PICKS!$A44,PARTICIPANTS!$A:$A,0), MATCH(PICKS!CE$1,PARTICIPANTS!$A$1:$AE$1,0))</f>
        <v>#N/A</v>
      </c>
      <c r="CF44" s="36">
        <f>IFERROR(VLOOKUP(CE44&amp;"-"&amp;CE$1,RESULTS!$A:$D,4,FALSE),0)</f>
        <v>0</v>
      </c>
      <c r="CG44" s="64"/>
      <c r="CH44" s="163" t="e">
        <f>INDEX(PARTICIPANTS!$A:$AE,MATCH(PICKS!$A44,PARTICIPANTS!$A:$A,0), MATCH(PICKS!CH$1,PARTICIPANTS!$A$1:$AE$1,0))</f>
        <v>#N/A</v>
      </c>
      <c r="CI44" s="36">
        <f>IFERROR(VLOOKUP(CH44&amp;"-"&amp;CH$1,RESULTS!$A:$D,4,FALSE),0)</f>
        <v>0</v>
      </c>
      <c r="CJ44" s="70"/>
      <c r="CK44" s="163" t="e">
        <f>INDEX(PARTICIPANTS!$A:$AE,MATCH(PICKS!$A44,PARTICIPANTS!$A:$A,0), MATCH(PICKS!CK$1,PARTICIPANTS!$A$1:$AE$1,0))</f>
        <v>#N/A</v>
      </c>
      <c r="CL44" s="36">
        <f>IFERROR(VLOOKUP(CK44&amp;"-"&amp;CK$1,RESULTS!$A:$D,4,FALSE),0)</f>
        <v>0</v>
      </c>
      <c r="CM44" s="26"/>
      <c r="CN44" s="85"/>
      <c r="CO44" s="163" t="e">
        <f>INDEX(PARTICIPANTS!$A:$AE,MATCH(PICKS!$A44,PARTICIPANTS!$A:$A,0), MATCH(PICKS!CO$1,PARTICIPANTS!$A$1:$AE$1,0))</f>
        <v>#N/A</v>
      </c>
      <c r="CP44" s="36">
        <f>IFERROR(VLOOKUP(CO44&amp;"-"&amp;CO$1,RESULTS!$A:$D,4,FALSE),0)</f>
        <v>0</v>
      </c>
      <c r="CQ44" s="73"/>
      <c r="CR44" s="163" t="e">
        <f>INDEX(PARTICIPANTS!$A:$AE,MATCH(PICKS!$A44,PARTICIPANTS!$A:$A,0), MATCH(PICKS!CR$1,PARTICIPANTS!$A$1:$AE$1,0))</f>
        <v>#N/A</v>
      </c>
      <c r="CS44" s="36">
        <f>IFERROR(VLOOKUP(CR44&amp;"-"&amp;CR$1,RESULTS!$A:$D,4,FALSE),0)</f>
        <v>0</v>
      </c>
      <c r="CT44" s="88">
        <f t="shared" si="4"/>
        <v>0</v>
      </c>
      <c r="CU44" s="102"/>
      <c r="CV44" s="103">
        <f t="shared" si="5"/>
        <v>0</v>
      </c>
      <c r="CW44" s="56"/>
    </row>
    <row r="45" spans="1:101" ht="18" customHeight="1">
      <c r="A45" s="35" t="str">
        <f>IF(ISBLANK(PARTICIPANTS!A40),"", PARTICIPANTS!A40)</f>
        <v/>
      </c>
      <c r="B45" s="46"/>
      <c r="C45" s="41">
        <f t="shared" si="2"/>
        <v>0</v>
      </c>
      <c r="D45" s="62"/>
      <c r="E45" s="163" t="e">
        <f>INDEX(PARTICIPANTS!$A:$AE,MATCH(PICKS!$A45,PARTICIPANTS!$A:$A,0), MATCH(PICKS!E$1,PARTICIPANTS!$A$1:$AE$1,0))</f>
        <v>#N/A</v>
      </c>
      <c r="F45" s="36">
        <f>IFERROR(VLOOKUP(E45&amp;"-"&amp;E$1,RESULTS!$A:$D,4,FALSE),0)</f>
        <v>0</v>
      </c>
      <c r="G45" s="202"/>
      <c r="H45" s="163" t="e">
        <f>INDEX(PARTICIPANTS!$A:$AE,MATCH(PICKS!$A45,PARTICIPANTS!$A:$A,0), MATCH(PICKS!H$1,PARTICIPANTS!$A$1:$AE$1,0))</f>
        <v>#N/A</v>
      </c>
      <c r="I45" s="36">
        <f>IFERROR(VLOOKUP(H45&amp;"-"&amp;H$1,RESULTS!$A:$D,4,FALSE),0)</f>
        <v>0</v>
      </c>
      <c r="J45" s="202"/>
      <c r="K45" s="163" t="e">
        <f>INDEX(PARTICIPANTS!$A:$AE,MATCH(PICKS!$A45,PARTICIPANTS!$A:$A,0), MATCH(PICKS!K$1,PARTICIPANTS!$A$1:$AE$1,0))</f>
        <v>#N/A</v>
      </c>
      <c r="L45" s="36">
        <f>IFERROR(VLOOKUP(K45&amp;"-"&amp;K$1,RESULTS!$A:$D,4,FALSE),0)</f>
        <v>0</v>
      </c>
      <c r="M45" s="64"/>
      <c r="N45" s="163" t="e">
        <f>INDEX(PARTICIPANTS!$A:$AE,MATCH(PICKS!$A45,PARTICIPANTS!$A:$A,0), MATCH(PICKS!N$1,PARTICIPANTS!$A$1:$AE$1,0))</f>
        <v>#N/A</v>
      </c>
      <c r="O45" s="36">
        <f>IFERROR(VLOOKUP(N45&amp;"-"&amp;N$1,RESULTS!$A:$D,4,FALSE),0)</f>
        <v>0</v>
      </c>
      <c r="P45" s="202"/>
      <c r="Q45" s="163" t="e">
        <f>INDEX(PARTICIPANTS!$A:$AE,MATCH(PICKS!$A45,PARTICIPANTS!$A:$A,0), MATCH(PICKS!Q$1,PARTICIPANTS!$A$1:$AE$1,0))</f>
        <v>#N/A</v>
      </c>
      <c r="R45" s="36">
        <f>IFERROR(VLOOKUP(Q45&amp;"-"&amp;Q$1,RESULTS!$A:$D,4,FALSE),0)</f>
        <v>0</v>
      </c>
      <c r="S45" s="50"/>
      <c r="T45" s="163" t="e">
        <f>INDEX(PARTICIPANTS!$A:$AE,MATCH(PICKS!$A45,PARTICIPANTS!$A:$A,0), MATCH(PICKS!T$1,PARTICIPANTS!$A$1:$AE$1,0))</f>
        <v>#N/A</v>
      </c>
      <c r="U45" s="36">
        <f>IFERROR(VLOOKUP(T45&amp;"-"&amp;T$1,RESULTS!$A:$D,4,FALSE),0)</f>
        <v>0</v>
      </c>
      <c r="V45" s="57"/>
      <c r="W45" s="163" t="e">
        <f>INDEX(PARTICIPANTS!$A:$AE,MATCH(PICKS!$A45,PARTICIPANTS!$A:$A,0), MATCH(PICKS!W$1,PARTICIPANTS!$A$1:$AE$1,0))</f>
        <v>#N/A</v>
      </c>
      <c r="X45" s="36">
        <f>IFERROR(VLOOKUP(W45&amp;"-"&amp;W$1,RESULTS!$A:$D,4,FALSE),0)</f>
        <v>0</v>
      </c>
      <c r="Y45" s="202"/>
      <c r="Z45" s="163" t="e">
        <f>INDEX(PARTICIPANTS!$A:$AE,MATCH(PICKS!$A45,PARTICIPANTS!$A:$A,0), MATCH(PICKS!Z$1,PARTICIPANTS!$A$1:$AE$1,0))</f>
        <v>#N/A</v>
      </c>
      <c r="AA45" s="36">
        <f>IFERROR(VLOOKUP(Z45&amp;"-"&amp;Z$1,RESULTS!$A:$D,4,FALSE),0)</f>
        <v>0</v>
      </c>
      <c r="AB45" s="202"/>
      <c r="AC45" s="163" t="e">
        <f>INDEX(PARTICIPANTS!$A:$AE,MATCH(PICKS!$A45,PARTICIPANTS!$A:$A,0), MATCH(PICKS!AC$1,PARTICIPANTS!$A$1:$AE$1,0))</f>
        <v>#N/A</v>
      </c>
      <c r="AD45" s="36">
        <f>IFERROR(VLOOKUP(AC45&amp;"-"&amp;AC$1,RESULTS!$A:$D,4,FALSE),0)</f>
        <v>0</v>
      </c>
      <c r="AE45" s="202"/>
      <c r="AF45" s="163" t="e">
        <f>INDEX(PARTICIPANTS!$A:$AE,MATCH(PICKS!$A45,PARTICIPANTS!$A:$A,0), MATCH(PICKS!AF$1,PARTICIPANTS!$A$1:$AE$1,0))</f>
        <v>#N/A</v>
      </c>
      <c r="AG45" s="36">
        <f>IFERROR(VLOOKUP(AF45&amp;"-"&amp;AF$1,RESULTS!$A:$D,4,FALSE),0)</f>
        <v>0</v>
      </c>
      <c r="AH45" s="202"/>
      <c r="AI45" s="163" t="e">
        <f>INDEX(PARTICIPANTS!$A:$AE,MATCH(PICKS!$A45,PARTICIPANTS!$A:$A,0), MATCH(PICKS!AI$1,PARTICIPANTS!$A$1:$AE$1,0))</f>
        <v>#N/A</v>
      </c>
      <c r="AJ45" s="36">
        <f>IFERROR(VLOOKUP(AI45&amp;"-"&amp;AI$1,RESULTS!$A:$D,4,FALSE),0)</f>
        <v>0</v>
      </c>
      <c r="AK45" s="202"/>
      <c r="AL45" s="163" t="e">
        <f>INDEX(PARTICIPANTS!$A:$AE,MATCH(PICKS!$A45,PARTICIPANTS!$A:$A,0), MATCH(PICKS!AL$1,PARTICIPANTS!$A$1:$AE$1,0))</f>
        <v>#N/A</v>
      </c>
      <c r="AM45" s="36">
        <f>IFERROR(VLOOKUP(AL45&amp;"-"&amp;AL$1,RESULTS!$A:$D,4,FALSE),0)</f>
        <v>0</v>
      </c>
      <c r="AN45" s="202"/>
      <c r="AO45" s="163" t="e">
        <f>INDEX(PARTICIPANTS!$A:$AE,MATCH(PICKS!$A45,PARTICIPANTS!$A:$A,0), MATCH(PICKS!AO$1,PARTICIPANTS!$A$1:$AE$1,0))</f>
        <v>#N/A</v>
      </c>
      <c r="AP45" s="36">
        <f>IFERROR(VLOOKUP(AO45&amp;"-"&amp;AO$1,RESULTS!$A:$D,4,FALSE),0)</f>
        <v>0</v>
      </c>
      <c r="AQ45" s="57"/>
      <c r="AR45" s="163" t="e">
        <f>INDEX(PARTICIPANTS!$A:$AE,MATCH(PICKS!$A45,PARTICIPANTS!$A:$A,0), MATCH(PICKS!AR$1,PARTICIPANTS!$A$1:$AE$1,0))</f>
        <v>#N/A</v>
      </c>
      <c r="AS45" s="36">
        <f>IFERROR(VLOOKUP(AR45&amp;"-"&amp;AR$1,RESULTS!$A:$D,4,FALSE),0)</f>
        <v>0</v>
      </c>
      <c r="AT45" s="57"/>
      <c r="AU45" s="163" t="e">
        <f>INDEX(PARTICIPANTS!$A:$AE,MATCH(PICKS!$A45,PARTICIPANTS!$A:$A,0), MATCH(PICKS!AU$1,PARTICIPANTS!$A$1:$AE$1,0))</f>
        <v>#N/A</v>
      </c>
      <c r="AV45" s="36">
        <f>IFERROR(VLOOKUP(AU45&amp;"-"&amp;AU$1,RESULTS!$A:$D,4,FALSE),0)</f>
        <v>0</v>
      </c>
      <c r="AW45" s="57"/>
      <c r="AX45" s="87">
        <f t="shared" si="3"/>
        <v>0</v>
      </c>
      <c r="AY45" s="163" t="e">
        <f>INDEX(PARTICIPANTS!$A:$AE,MATCH(PICKS!$A45,PARTICIPANTS!$A:$A,0), MATCH(PICKS!AY$1,PARTICIPANTS!$A$1:$AE$1,0))</f>
        <v>#N/A</v>
      </c>
      <c r="AZ45" s="36">
        <f>IFERROR(VLOOKUP(AY45&amp;"-"&amp;AY$1,RESULTS!$A:$D,4,FALSE),0)</f>
        <v>0</v>
      </c>
      <c r="BA45" s="57"/>
      <c r="BB45" s="163" t="e">
        <f>INDEX(PARTICIPANTS!$A:$AE,MATCH(PICKS!$A45,PARTICIPANTS!$A:$A,0), MATCH(PICKS!BB$1,PARTICIPANTS!$A$1:$AE$1,0))</f>
        <v>#N/A</v>
      </c>
      <c r="BC45" s="36">
        <f>IFERROR(VLOOKUP(BB45&amp;"-"&amp;BB$1,RESULTS!$A:$D,4,FALSE),0)</f>
        <v>0</v>
      </c>
      <c r="BD45" s="202"/>
      <c r="BE45" s="163" t="e">
        <f>INDEX(PARTICIPANTS!$A:$AE,MATCH(PICKS!$A45,PARTICIPANTS!$A:$A,0), MATCH(PICKS!BE$1,PARTICIPANTS!$A$1:$AE$1,0))</f>
        <v>#N/A</v>
      </c>
      <c r="BF45" s="36">
        <f>IFERROR(VLOOKUP(BE45&amp;"-"&amp;BE$1,RESULTS!$A:$D,4,FALSE),0)</f>
        <v>0</v>
      </c>
      <c r="BG45" s="64"/>
      <c r="BH45" s="163" t="e">
        <f>INDEX(PARTICIPANTS!$A:$AE,MATCH(PICKS!$A45,PARTICIPANTS!$A:$A,0), MATCH(PICKS!BH$1,PARTICIPANTS!$A$1:$AE$1,0))</f>
        <v>#N/A</v>
      </c>
      <c r="BI45" s="36">
        <f>IFERROR(VLOOKUP(BH45&amp;"-"&amp;BH$1,RESULTS!$A:$D,4,FALSE),0)</f>
        <v>0</v>
      </c>
      <c r="BJ45" s="202"/>
      <c r="BK45" s="28"/>
      <c r="BL45" s="24"/>
      <c r="BM45" s="163" t="e">
        <f>INDEX(PARTICIPANTS!$A:$AE,MATCH(PICKS!$A45,PARTICIPANTS!$A:$A,0), MATCH(PICKS!BM$1,PARTICIPANTS!$A$1:$AE$1,0))</f>
        <v>#N/A</v>
      </c>
      <c r="BN45" s="36">
        <f>IFERROR(VLOOKUP(BM45&amp;"-"&amp;BM$1,RESULTS!$A:$D,4,FALSE),0)</f>
        <v>0</v>
      </c>
      <c r="BO45" s="202"/>
      <c r="BP45" s="163" t="e">
        <f>INDEX(PARTICIPANTS!$A:$AE,MATCH(PICKS!$A45,PARTICIPANTS!$A:$A,0), MATCH(PICKS!BP$1,PARTICIPANTS!$A$1:$AE$1,0))</f>
        <v>#N/A</v>
      </c>
      <c r="BQ45" s="36">
        <f>IFERROR(VLOOKUP(BP45&amp;"-"&amp;BP$1,RESULTS!$A:$D,4,FALSE),0)</f>
        <v>0</v>
      </c>
      <c r="BR45" s="202"/>
      <c r="BS45" s="163" t="e">
        <f>INDEX(PARTICIPANTS!$A:$AE,MATCH(PICKS!$A45,PARTICIPANTS!$A:$A,0), MATCH(PICKS!BS$1,PARTICIPANTS!$A$1:$AE$1,0))</f>
        <v>#N/A</v>
      </c>
      <c r="BT45" s="36">
        <f>IFERROR(VLOOKUP(BS45&amp;"-"&amp;BS$1,RESULTS!$A:$D,4,FALSE),0)</f>
        <v>0</v>
      </c>
      <c r="BU45" s="202"/>
      <c r="BV45" s="163" t="e">
        <f>INDEX(PARTICIPANTS!$A:$AE,MATCH(PICKS!$A45,PARTICIPANTS!$A:$A,0), MATCH(PICKS!BV$1,PARTICIPANTS!$A$1:$AE$1,0))</f>
        <v>#N/A</v>
      </c>
      <c r="BW45" s="36">
        <f>IFERROR(VLOOKUP(BV45&amp;"-"&amp;BV$1,RESULTS!$A:$D,4,FALSE),0)</f>
        <v>0</v>
      </c>
      <c r="BX45" s="202"/>
      <c r="BY45" s="163" t="e">
        <f>INDEX(PARTICIPANTS!$A:$AE,MATCH(PICKS!$A45,PARTICIPANTS!$A:$A,0), MATCH(PICKS!BY$1,PARTICIPANTS!$A$1:$AE$1,0))</f>
        <v>#N/A</v>
      </c>
      <c r="BZ45" s="36">
        <f>IFERROR(VLOOKUP(BY45&amp;"-"&amp;BY$1,RESULTS!$A:$D,4,FALSE),0)</f>
        <v>0</v>
      </c>
      <c r="CA45" s="64"/>
      <c r="CB45" s="163" t="e">
        <f>INDEX(PARTICIPANTS!$A:$AE,MATCH(PICKS!$A45,PARTICIPANTS!$A:$A,0), MATCH(PICKS!CB$1,PARTICIPANTS!$A$1:$AE$1,0))</f>
        <v>#N/A</v>
      </c>
      <c r="CC45" s="36">
        <f>IFERROR(VLOOKUP(CB45&amp;"-"&amp;CB$1,RESULTS!$A:$D,4,FALSE),0)</f>
        <v>0</v>
      </c>
      <c r="CD45" s="70"/>
      <c r="CE45" s="163" t="e">
        <f>INDEX(PARTICIPANTS!$A:$AE,MATCH(PICKS!$A45,PARTICIPANTS!$A:$A,0), MATCH(PICKS!CE$1,PARTICIPANTS!$A$1:$AE$1,0))</f>
        <v>#N/A</v>
      </c>
      <c r="CF45" s="36">
        <f>IFERROR(VLOOKUP(CE45&amp;"-"&amp;CE$1,RESULTS!$A:$D,4,FALSE),0)</f>
        <v>0</v>
      </c>
      <c r="CG45" s="64"/>
      <c r="CH45" s="163" t="e">
        <f>INDEX(PARTICIPANTS!$A:$AE,MATCH(PICKS!$A45,PARTICIPANTS!$A:$A,0), MATCH(PICKS!CH$1,PARTICIPANTS!$A$1:$AE$1,0))</f>
        <v>#N/A</v>
      </c>
      <c r="CI45" s="36">
        <f>IFERROR(VLOOKUP(CH45&amp;"-"&amp;CH$1,RESULTS!$A:$D,4,FALSE),0)</f>
        <v>0</v>
      </c>
      <c r="CJ45" s="70"/>
      <c r="CK45" s="163" t="e">
        <f>INDEX(PARTICIPANTS!$A:$AE,MATCH(PICKS!$A45,PARTICIPANTS!$A:$A,0), MATCH(PICKS!CK$1,PARTICIPANTS!$A$1:$AE$1,0))</f>
        <v>#N/A</v>
      </c>
      <c r="CL45" s="36">
        <f>IFERROR(VLOOKUP(CK45&amp;"-"&amp;CK$1,RESULTS!$A:$D,4,FALSE),0)</f>
        <v>0</v>
      </c>
      <c r="CM45" s="26"/>
      <c r="CN45" s="85"/>
      <c r="CO45" s="163" t="e">
        <f>INDEX(PARTICIPANTS!$A:$AE,MATCH(PICKS!$A45,PARTICIPANTS!$A:$A,0), MATCH(PICKS!CO$1,PARTICIPANTS!$A$1:$AE$1,0))</f>
        <v>#N/A</v>
      </c>
      <c r="CP45" s="36">
        <f>IFERROR(VLOOKUP(CO45&amp;"-"&amp;CO$1,RESULTS!$A:$D,4,FALSE),0)</f>
        <v>0</v>
      </c>
      <c r="CQ45" s="73"/>
      <c r="CR45" s="163" t="e">
        <f>INDEX(PARTICIPANTS!$A:$AE,MATCH(PICKS!$A45,PARTICIPANTS!$A:$A,0), MATCH(PICKS!CR$1,PARTICIPANTS!$A$1:$AE$1,0))</f>
        <v>#N/A</v>
      </c>
      <c r="CS45" s="36">
        <f>IFERROR(VLOOKUP(CR45&amp;"-"&amp;CR$1,RESULTS!$A:$D,4,FALSE),0)</f>
        <v>0</v>
      </c>
      <c r="CT45" s="88">
        <f t="shared" si="4"/>
        <v>0</v>
      </c>
      <c r="CU45" s="102"/>
      <c r="CV45" s="103">
        <f t="shared" si="5"/>
        <v>0</v>
      </c>
      <c r="CW45" s="56"/>
    </row>
    <row r="46" spans="1:101" ht="18" customHeight="1">
      <c r="A46" s="35" t="str">
        <f>IF(ISBLANK(PARTICIPANTS!A41),"", PARTICIPANTS!A41)</f>
        <v/>
      </c>
      <c r="B46" s="46"/>
      <c r="C46" s="41">
        <f t="shared" si="2"/>
        <v>0</v>
      </c>
      <c r="D46" s="62"/>
      <c r="E46" s="163" t="e">
        <f>INDEX(PARTICIPANTS!$A:$AE,MATCH(PICKS!$A46,PARTICIPANTS!$A:$A,0), MATCH(PICKS!E$1,PARTICIPANTS!$A$1:$AE$1,0))</f>
        <v>#N/A</v>
      </c>
      <c r="F46" s="36">
        <f>IFERROR(VLOOKUP(E46&amp;"-"&amp;E$1,RESULTS!$A:$D,4,FALSE),0)</f>
        <v>0</v>
      </c>
      <c r="G46" s="202"/>
      <c r="H46" s="163" t="e">
        <f>INDEX(PARTICIPANTS!$A:$AE,MATCH(PICKS!$A46,PARTICIPANTS!$A:$A,0), MATCH(PICKS!H$1,PARTICIPANTS!$A$1:$AE$1,0))</f>
        <v>#N/A</v>
      </c>
      <c r="I46" s="36">
        <f>IFERROR(VLOOKUP(H46&amp;"-"&amp;H$1,RESULTS!$A:$D,4,FALSE),0)</f>
        <v>0</v>
      </c>
      <c r="J46" s="202"/>
      <c r="K46" s="163" t="e">
        <f>INDEX(PARTICIPANTS!$A:$AE,MATCH(PICKS!$A46,PARTICIPANTS!$A:$A,0), MATCH(PICKS!K$1,PARTICIPANTS!$A$1:$AE$1,0))</f>
        <v>#N/A</v>
      </c>
      <c r="L46" s="36">
        <f>IFERROR(VLOOKUP(K46&amp;"-"&amp;K$1,RESULTS!$A:$D,4,FALSE),0)</f>
        <v>0</v>
      </c>
      <c r="M46" s="64"/>
      <c r="N46" s="163" t="e">
        <f>INDEX(PARTICIPANTS!$A:$AE,MATCH(PICKS!$A46,PARTICIPANTS!$A:$A,0), MATCH(PICKS!N$1,PARTICIPANTS!$A$1:$AE$1,0))</f>
        <v>#N/A</v>
      </c>
      <c r="O46" s="36">
        <f>IFERROR(VLOOKUP(N46&amp;"-"&amp;N$1,RESULTS!$A:$D,4,FALSE),0)</f>
        <v>0</v>
      </c>
      <c r="P46" s="202"/>
      <c r="Q46" s="163" t="e">
        <f>INDEX(PARTICIPANTS!$A:$AE,MATCH(PICKS!$A46,PARTICIPANTS!$A:$A,0), MATCH(PICKS!Q$1,PARTICIPANTS!$A$1:$AE$1,0))</f>
        <v>#N/A</v>
      </c>
      <c r="R46" s="36">
        <f>IFERROR(VLOOKUP(Q46&amp;"-"&amp;Q$1,RESULTS!$A:$D,4,FALSE),0)</f>
        <v>0</v>
      </c>
      <c r="S46" s="50"/>
      <c r="T46" s="163" t="e">
        <f>INDEX(PARTICIPANTS!$A:$AE,MATCH(PICKS!$A46,PARTICIPANTS!$A:$A,0), MATCH(PICKS!T$1,PARTICIPANTS!$A$1:$AE$1,0))</f>
        <v>#N/A</v>
      </c>
      <c r="U46" s="36">
        <f>IFERROR(VLOOKUP(T46&amp;"-"&amp;T$1,RESULTS!$A:$D,4,FALSE),0)</f>
        <v>0</v>
      </c>
      <c r="V46" s="57"/>
      <c r="W46" s="163" t="e">
        <f>INDEX(PARTICIPANTS!$A:$AE,MATCH(PICKS!$A46,PARTICIPANTS!$A:$A,0), MATCH(PICKS!W$1,PARTICIPANTS!$A$1:$AE$1,0))</f>
        <v>#N/A</v>
      </c>
      <c r="X46" s="36">
        <f>IFERROR(VLOOKUP(W46&amp;"-"&amp;W$1,RESULTS!$A:$D,4,FALSE),0)</f>
        <v>0</v>
      </c>
      <c r="Y46" s="202"/>
      <c r="Z46" s="163" t="e">
        <f>INDEX(PARTICIPANTS!$A:$AE,MATCH(PICKS!$A46,PARTICIPANTS!$A:$A,0), MATCH(PICKS!Z$1,PARTICIPANTS!$A$1:$AE$1,0))</f>
        <v>#N/A</v>
      </c>
      <c r="AA46" s="36">
        <f>IFERROR(VLOOKUP(Z46&amp;"-"&amp;Z$1,RESULTS!$A:$D,4,FALSE),0)</f>
        <v>0</v>
      </c>
      <c r="AB46" s="202"/>
      <c r="AC46" s="163" t="e">
        <f>INDEX(PARTICIPANTS!$A:$AE,MATCH(PICKS!$A46,PARTICIPANTS!$A:$A,0), MATCH(PICKS!AC$1,PARTICIPANTS!$A$1:$AE$1,0))</f>
        <v>#N/A</v>
      </c>
      <c r="AD46" s="36">
        <f>IFERROR(VLOOKUP(AC46&amp;"-"&amp;AC$1,RESULTS!$A:$D,4,FALSE),0)</f>
        <v>0</v>
      </c>
      <c r="AE46" s="202"/>
      <c r="AF46" s="163" t="e">
        <f>INDEX(PARTICIPANTS!$A:$AE,MATCH(PICKS!$A46,PARTICIPANTS!$A:$A,0), MATCH(PICKS!AF$1,PARTICIPANTS!$A$1:$AE$1,0))</f>
        <v>#N/A</v>
      </c>
      <c r="AG46" s="36">
        <f>IFERROR(VLOOKUP(AF46&amp;"-"&amp;AF$1,RESULTS!$A:$D,4,FALSE),0)</f>
        <v>0</v>
      </c>
      <c r="AH46" s="202"/>
      <c r="AI46" s="163" t="e">
        <f>INDEX(PARTICIPANTS!$A:$AE,MATCH(PICKS!$A46,PARTICIPANTS!$A:$A,0), MATCH(PICKS!AI$1,PARTICIPANTS!$A$1:$AE$1,0))</f>
        <v>#N/A</v>
      </c>
      <c r="AJ46" s="36">
        <f>IFERROR(VLOOKUP(AI46&amp;"-"&amp;AI$1,RESULTS!$A:$D,4,FALSE),0)</f>
        <v>0</v>
      </c>
      <c r="AK46" s="202"/>
      <c r="AL46" s="163" t="e">
        <f>INDEX(PARTICIPANTS!$A:$AE,MATCH(PICKS!$A46,PARTICIPANTS!$A:$A,0), MATCH(PICKS!AL$1,PARTICIPANTS!$A$1:$AE$1,0))</f>
        <v>#N/A</v>
      </c>
      <c r="AM46" s="36">
        <f>IFERROR(VLOOKUP(AL46&amp;"-"&amp;AL$1,RESULTS!$A:$D,4,FALSE),0)</f>
        <v>0</v>
      </c>
      <c r="AN46" s="202"/>
      <c r="AO46" s="163" t="e">
        <f>INDEX(PARTICIPANTS!$A:$AE,MATCH(PICKS!$A46,PARTICIPANTS!$A:$A,0), MATCH(PICKS!AO$1,PARTICIPANTS!$A$1:$AE$1,0))</f>
        <v>#N/A</v>
      </c>
      <c r="AP46" s="36">
        <f>IFERROR(VLOOKUP(AO46&amp;"-"&amp;AO$1,RESULTS!$A:$D,4,FALSE),0)</f>
        <v>0</v>
      </c>
      <c r="AQ46" s="57"/>
      <c r="AR46" s="163" t="e">
        <f>INDEX(PARTICIPANTS!$A:$AE,MATCH(PICKS!$A46,PARTICIPANTS!$A:$A,0), MATCH(PICKS!AR$1,PARTICIPANTS!$A$1:$AE$1,0))</f>
        <v>#N/A</v>
      </c>
      <c r="AS46" s="36">
        <f>IFERROR(VLOOKUP(AR46&amp;"-"&amp;AR$1,RESULTS!$A:$D,4,FALSE),0)</f>
        <v>0</v>
      </c>
      <c r="AT46" s="57"/>
      <c r="AU46" s="163" t="e">
        <f>INDEX(PARTICIPANTS!$A:$AE,MATCH(PICKS!$A46,PARTICIPANTS!$A:$A,0), MATCH(PICKS!AU$1,PARTICIPANTS!$A$1:$AE$1,0))</f>
        <v>#N/A</v>
      </c>
      <c r="AV46" s="36">
        <f>IFERROR(VLOOKUP(AU46&amp;"-"&amp;AU$1,RESULTS!$A:$D,4,FALSE),0)</f>
        <v>0</v>
      </c>
      <c r="AW46" s="57"/>
      <c r="AX46" s="87">
        <f t="shared" si="3"/>
        <v>0</v>
      </c>
      <c r="AY46" s="163" t="e">
        <f>INDEX(PARTICIPANTS!$A:$AE,MATCH(PICKS!$A46,PARTICIPANTS!$A:$A,0), MATCH(PICKS!AY$1,PARTICIPANTS!$A$1:$AE$1,0))</f>
        <v>#N/A</v>
      </c>
      <c r="AZ46" s="36">
        <f>IFERROR(VLOOKUP(AY46&amp;"-"&amp;AY$1,RESULTS!$A:$D,4,FALSE),0)</f>
        <v>0</v>
      </c>
      <c r="BA46" s="57"/>
      <c r="BB46" s="163" t="e">
        <f>INDEX(PARTICIPANTS!$A:$AE,MATCH(PICKS!$A46,PARTICIPANTS!$A:$A,0), MATCH(PICKS!BB$1,PARTICIPANTS!$A$1:$AE$1,0))</f>
        <v>#N/A</v>
      </c>
      <c r="BC46" s="36">
        <f>IFERROR(VLOOKUP(BB46&amp;"-"&amp;BB$1,RESULTS!$A:$D,4,FALSE),0)</f>
        <v>0</v>
      </c>
      <c r="BD46" s="202"/>
      <c r="BE46" s="163" t="e">
        <f>INDEX(PARTICIPANTS!$A:$AE,MATCH(PICKS!$A46,PARTICIPANTS!$A:$A,0), MATCH(PICKS!BE$1,PARTICIPANTS!$A$1:$AE$1,0))</f>
        <v>#N/A</v>
      </c>
      <c r="BF46" s="36">
        <f>IFERROR(VLOOKUP(BE46&amp;"-"&amp;BE$1,RESULTS!$A:$D,4,FALSE),0)</f>
        <v>0</v>
      </c>
      <c r="BG46" s="64"/>
      <c r="BH46" s="163" t="e">
        <f>INDEX(PARTICIPANTS!$A:$AE,MATCH(PICKS!$A46,PARTICIPANTS!$A:$A,0), MATCH(PICKS!BH$1,PARTICIPANTS!$A$1:$AE$1,0))</f>
        <v>#N/A</v>
      </c>
      <c r="BI46" s="36">
        <f>IFERROR(VLOOKUP(BH46&amp;"-"&amp;BH$1,RESULTS!$A:$D,4,FALSE),0)</f>
        <v>0</v>
      </c>
      <c r="BJ46" s="202"/>
      <c r="BK46" s="28"/>
      <c r="BL46" s="24"/>
      <c r="BM46" s="163" t="e">
        <f>INDEX(PARTICIPANTS!$A:$AE,MATCH(PICKS!$A46,PARTICIPANTS!$A:$A,0), MATCH(PICKS!BM$1,PARTICIPANTS!$A$1:$AE$1,0))</f>
        <v>#N/A</v>
      </c>
      <c r="BN46" s="36">
        <f>IFERROR(VLOOKUP(BM46&amp;"-"&amp;BM$1,RESULTS!$A:$D,4,FALSE),0)</f>
        <v>0</v>
      </c>
      <c r="BO46" s="202"/>
      <c r="BP46" s="163" t="e">
        <f>INDEX(PARTICIPANTS!$A:$AE,MATCH(PICKS!$A46,PARTICIPANTS!$A:$A,0), MATCH(PICKS!BP$1,PARTICIPANTS!$A$1:$AE$1,0))</f>
        <v>#N/A</v>
      </c>
      <c r="BQ46" s="36">
        <f>IFERROR(VLOOKUP(BP46&amp;"-"&amp;BP$1,RESULTS!$A:$D,4,FALSE),0)</f>
        <v>0</v>
      </c>
      <c r="BR46" s="202"/>
      <c r="BS46" s="163" t="e">
        <f>INDEX(PARTICIPANTS!$A:$AE,MATCH(PICKS!$A46,PARTICIPANTS!$A:$A,0), MATCH(PICKS!BS$1,PARTICIPANTS!$A$1:$AE$1,0))</f>
        <v>#N/A</v>
      </c>
      <c r="BT46" s="36">
        <f>IFERROR(VLOOKUP(BS46&amp;"-"&amp;BS$1,RESULTS!$A:$D,4,FALSE),0)</f>
        <v>0</v>
      </c>
      <c r="BU46" s="202"/>
      <c r="BV46" s="163" t="e">
        <f>INDEX(PARTICIPANTS!$A:$AE,MATCH(PICKS!$A46,PARTICIPANTS!$A:$A,0), MATCH(PICKS!BV$1,PARTICIPANTS!$A$1:$AE$1,0))</f>
        <v>#N/A</v>
      </c>
      <c r="BW46" s="36">
        <f>IFERROR(VLOOKUP(BV46&amp;"-"&amp;BV$1,RESULTS!$A:$D,4,FALSE),0)</f>
        <v>0</v>
      </c>
      <c r="BX46" s="202"/>
      <c r="BY46" s="163" t="e">
        <f>INDEX(PARTICIPANTS!$A:$AE,MATCH(PICKS!$A46,PARTICIPANTS!$A:$A,0), MATCH(PICKS!BY$1,PARTICIPANTS!$A$1:$AE$1,0))</f>
        <v>#N/A</v>
      </c>
      <c r="BZ46" s="36">
        <f>IFERROR(VLOOKUP(BY46&amp;"-"&amp;BY$1,RESULTS!$A:$D,4,FALSE),0)</f>
        <v>0</v>
      </c>
      <c r="CA46" s="64"/>
      <c r="CB46" s="163" t="e">
        <f>INDEX(PARTICIPANTS!$A:$AE,MATCH(PICKS!$A46,PARTICIPANTS!$A:$A,0), MATCH(PICKS!CB$1,PARTICIPANTS!$A$1:$AE$1,0))</f>
        <v>#N/A</v>
      </c>
      <c r="CC46" s="36">
        <f>IFERROR(VLOOKUP(CB46&amp;"-"&amp;CB$1,RESULTS!$A:$D,4,FALSE),0)</f>
        <v>0</v>
      </c>
      <c r="CD46" s="70"/>
      <c r="CE46" s="163" t="e">
        <f>INDEX(PARTICIPANTS!$A:$AE,MATCH(PICKS!$A46,PARTICIPANTS!$A:$A,0), MATCH(PICKS!CE$1,PARTICIPANTS!$A$1:$AE$1,0))</f>
        <v>#N/A</v>
      </c>
      <c r="CF46" s="36">
        <f>IFERROR(VLOOKUP(CE46&amp;"-"&amp;CE$1,RESULTS!$A:$D,4,FALSE),0)</f>
        <v>0</v>
      </c>
      <c r="CG46" s="64"/>
      <c r="CH46" s="163" t="e">
        <f>INDEX(PARTICIPANTS!$A:$AE,MATCH(PICKS!$A46,PARTICIPANTS!$A:$A,0), MATCH(PICKS!CH$1,PARTICIPANTS!$A$1:$AE$1,0))</f>
        <v>#N/A</v>
      </c>
      <c r="CI46" s="36">
        <f>IFERROR(VLOOKUP(CH46&amp;"-"&amp;CH$1,RESULTS!$A:$D,4,FALSE),0)</f>
        <v>0</v>
      </c>
      <c r="CJ46" s="70"/>
      <c r="CK46" s="163" t="e">
        <f>INDEX(PARTICIPANTS!$A:$AE,MATCH(PICKS!$A46,PARTICIPANTS!$A:$A,0), MATCH(PICKS!CK$1,PARTICIPANTS!$A$1:$AE$1,0))</f>
        <v>#N/A</v>
      </c>
      <c r="CL46" s="36">
        <f>IFERROR(VLOOKUP(CK46&amp;"-"&amp;CK$1,RESULTS!$A:$D,4,FALSE),0)</f>
        <v>0</v>
      </c>
      <c r="CM46" s="26"/>
      <c r="CN46" s="85"/>
      <c r="CO46" s="163" t="e">
        <f>INDEX(PARTICIPANTS!$A:$AE,MATCH(PICKS!$A46,PARTICIPANTS!$A:$A,0), MATCH(PICKS!CO$1,PARTICIPANTS!$A$1:$AE$1,0))</f>
        <v>#N/A</v>
      </c>
      <c r="CP46" s="36">
        <f>IFERROR(VLOOKUP(CO46&amp;"-"&amp;CO$1,RESULTS!$A:$D,4,FALSE),0)</f>
        <v>0</v>
      </c>
      <c r="CQ46" s="73"/>
      <c r="CR46" s="163" t="e">
        <f>INDEX(PARTICIPANTS!$A:$AE,MATCH(PICKS!$A46,PARTICIPANTS!$A:$A,0), MATCH(PICKS!CR$1,PARTICIPANTS!$A$1:$AE$1,0))</f>
        <v>#N/A</v>
      </c>
      <c r="CS46" s="36">
        <f>IFERROR(VLOOKUP(CR46&amp;"-"&amp;CR$1,RESULTS!$A:$D,4,FALSE),0)</f>
        <v>0</v>
      </c>
      <c r="CT46" s="88">
        <f t="shared" si="4"/>
        <v>0</v>
      </c>
      <c r="CU46" s="102"/>
      <c r="CV46" s="103">
        <f t="shared" si="5"/>
        <v>0</v>
      </c>
      <c r="CW46" s="56"/>
    </row>
    <row r="47" spans="1:101" ht="18" customHeight="1">
      <c r="A47" s="35" t="str">
        <f>IF(ISBLANK(PARTICIPANTS!A42),"", PARTICIPANTS!A42)</f>
        <v/>
      </c>
      <c r="B47" s="46"/>
      <c r="C47" s="41">
        <f t="shared" si="2"/>
        <v>0</v>
      </c>
      <c r="D47" s="62"/>
      <c r="E47" s="163" t="e">
        <f>INDEX(PARTICIPANTS!$A:$AE,MATCH(PICKS!$A47,PARTICIPANTS!$A:$A,0), MATCH(PICKS!E$1,PARTICIPANTS!$A$1:$AE$1,0))</f>
        <v>#N/A</v>
      </c>
      <c r="F47" s="36">
        <f>IFERROR(VLOOKUP(E47&amp;"-"&amp;E$1,RESULTS!$A:$D,4,FALSE),0)</f>
        <v>0</v>
      </c>
      <c r="G47" s="202"/>
      <c r="H47" s="163" t="e">
        <f>INDEX(PARTICIPANTS!$A:$AE,MATCH(PICKS!$A47,PARTICIPANTS!$A:$A,0), MATCH(PICKS!H$1,PARTICIPANTS!$A$1:$AE$1,0))</f>
        <v>#N/A</v>
      </c>
      <c r="I47" s="36">
        <f>IFERROR(VLOOKUP(H47&amp;"-"&amp;H$1,RESULTS!$A:$D,4,FALSE),0)</f>
        <v>0</v>
      </c>
      <c r="J47" s="202"/>
      <c r="K47" s="163" t="e">
        <f>INDEX(PARTICIPANTS!$A:$AE,MATCH(PICKS!$A47,PARTICIPANTS!$A:$A,0), MATCH(PICKS!K$1,PARTICIPANTS!$A$1:$AE$1,0))</f>
        <v>#N/A</v>
      </c>
      <c r="L47" s="36">
        <f>IFERROR(VLOOKUP(K47&amp;"-"&amp;K$1,RESULTS!$A:$D,4,FALSE),0)</f>
        <v>0</v>
      </c>
      <c r="M47" s="64"/>
      <c r="N47" s="163" t="e">
        <f>INDEX(PARTICIPANTS!$A:$AE,MATCH(PICKS!$A47,PARTICIPANTS!$A:$A,0), MATCH(PICKS!N$1,PARTICIPANTS!$A$1:$AE$1,0))</f>
        <v>#N/A</v>
      </c>
      <c r="O47" s="36">
        <f>IFERROR(VLOOKUP(N47&amp;"-"&amp;N$1,RESULTS!$A:$D,4,FALSE),0)</f>
        <v>0</v>
      </c>
      <c r="P47" s="202"/>
      <c r="Q47" s="163" t="e">
        <f>INDEX(PARTICIPANTS!$A:$AE,MATCH(PICKS!$A47,PARTICIPANTS!$A:$A,0), MATCH(PICKS!Q$1,PARTICIPANTS!$A$1:$AE$1,0))</f>
        <v>#N/A</v>
      </c>
      <c r="R47" s="36">
        <f>IFERROR(VLOOKUP(Q47&amp;"-"&amp;Q$1,RESULTS!$A:$D,4,FALSE),0)</f>
        <v>0</v>
      </c>
      <c r="S47" s="50"/>
      <c r="T47" s="163" t="e">
        <f>INDEX(PARTICIPANTS!$A:$AE,MATCH(PICKS!$A47,PARTICIPANTS!$A:$A,0), MATCH(PICKS!T$1,PARTICIPANTS!$A$1:$AE$1,0))</f>
        <v>#N/A</v>
      </c>
      <c r="U47" s="36">
        <f>IFERROR(VLOOKUP(T47&amp;"-"&amp;T$1,RESULTS!$A:$D,4,FALSE),0)</f>
        <v>0</v>
      </c>
      <c r="V47" s="57"/>
      <c r="W47" s="163" t="e">
        <f>INDEX(PARTICIPANTS!$A:$AE,MATCH(PICKS!$A47,PARTICIPANTS!$A:$A,0), MATCH(PICKS!W$1,PARTICIPANTS!$A$1:$AE$1,0))</f>
        <v>#N/A</v>
      </c>
      <c r="X47" s="36">
        <f>IFERROR(VLOOKUP(W47&amp;"-"&amp;W$1,RESULTS!$A:$D,4,FALSE),0)</f>
        <v>0</v>
      </c>
      <c r="Y47" s="202"/>
      <c r="Z47" s="163" t="e">
        <f>INDEX(PARTICIPANTS!$A:$AE,MATCH(PICKS!$A47,PARTICIPANTS!$A:$A,0), MATCH(PICKS!Z$1,PARTICIPANTS!$A$1:$AE$1,0))</f>
        <v>#N/A</v>
      </c>
      <c r="AA47" s="36">
        <f>IFERROR(VLOOKUP(Z47&amp;"-"&amp;Z$1,RESULTS!$A:$D,4,FALSE),0)</f>
        <v>0</v>
      </c>
      <c r="AB47" s="202"/>
      <c r="AC47" s="163" t="e">
        <f>INDEX(PARTICIPANTS!$A:$AE,MATCH(PICKS!$A47,PARTICIPANTS!$A:$A,0), MATCH(PICKS!AC$1,PARTICIPANTS!$A$1:$AE$1,0))</f>
        <v>#N/A</v>
      </c>
      <c r="AD47" s="36">
        <f>IFERROR(VLOOKUP(AC47&amp;"-"&amp;AC$1,RESULTS!$A:$D,4,FALSE),0)</f>
        <v>0</v>
      </c>
      <c r="AE47" s="202"/>
      <c r="AF47" s="163" t="e">
        <f>INDEX(PARTICIPANTS!$A:$AE,MATCH(PICKS!$A47,PARTICIPANTS!$A:$A,0), MATCH(PICKS!AF$1,PARTICIPANTS!$A$1:$AE$1,0))</f>
        <v>#N/A</v>
      </c>
      <c r="AG47" s="36">
        <f>IFERROR(VLOOKUP(AF47&amp;"-"&amp;AF$1,RESULTS!$A:$D,4,FALSE),0)</f>
        <v>0</v>
      </c>
      <c r="AH47" s="202"/>
      <c r="AI47" s="163" t="e">
        <f>INDEX(PARTICIPANTS!$A:$AE,MATCH(PICKS!$A47,PARTICIPANTS!$A:$A,0), MATCH(PICKS!AI$1,PARTICIPANTS!$A$1:$AE$1,0))</f>
        <v>#N/A</v>
      </c>
      <c r="AJ47" s="36">
        <f>IFERROR(VLOOKUP(AI47&amp;"-"&amp;AI$1,RESULTS!$A:$D,4,FALSE),0)</f>
        <v>0</v>
      </c>
      <c r="AK47" s="202"/>
      <c r="AL47" s="163" t="e">
        <f>INDEX(PARTICIPANTS!$A:$AE,MATCH(PICKS!$A47,PARTICIPANTS!$A:$A,0), MATCH(PICKS!AL$1,PARTICIPANTS!$A$1:$AE$1,0))</f>
        <v>#N/A</v>
      </c>
      <c r="AM47" s="36">
        <f>IFERROR(VLOOKUP(AL47&amp;"-"&amp;AL$1,RESULTS!$A:$D,4,FALSE),0)</f>
        <v>0</v>
      </c>
      <c r="AN47" s="202"/>
      <c r="AO47" s="163" t="e">
        <f>INDEX(PARTICIPANTS!$A:$AE,MATCH(PICKS!$A47,PARTICIPANTS!$A:$A,0), MATCH(PICKS!AO$1,PARTICIPANTS!$A$1:$AE$1,0))</f>
        <v>#N/A</v>
      </c>
      <c r="AP47" s="36">
        <f>IFERROR(VLOOKUP(AO47&amp;"-"&amp;AO$1,RESULTS!$A:$D,4,FALSE),0)</f>
        <v>0</v>
      </c>
      <c r="AQ47" s="57"/>
      <c r="AR47" s="163" t="e">
        <f>INDEX(PARTICIPANTS!$A:$AE,MATCH(PICKS!$A47,PARTICIPANTS!$A:$A,0), MATCH(PICKS!AR$1,PARTICIPANTS!$A$1:$AE$1,0))</f>
        <v>#N/A</v>
      </c>
      <c r="AS47" s="36">
        <f>IFERROR(VLOOKUP(AR47&amp;"-"&amp;AR$1,RESULTS!$A:$D,4,FALSE),0)</f>
        <v>0</v>
      </c>
      <c r="AT47" s="57"/>
      <c r="AU47" s="163" t="e">
        <f>INDEX(PARTICIPANTS!$A:$AE,MATCH(PICKS!$A47,PARTICIPANTS!$A:$A,0), MATCH(PICKS!AU$1,PARTICIPANTS!$A$1:$AE$1,0))</f>
        <v>#N/A</v>
      </c>
      <c r="AV47" s="36">
        <f>IFERROR(VLOOKUP(AU47&amp;"-"&amp;AU$1,RESULTS!$A:$D,4,FALSE),0)</f>
        <v>0</v>
      </c>
      <c r="AW47" s="57"/>
      <c r="AX47" s="87">
        <f t="shared" si="3"/>
        <v>0</v>
      </c>
      <c r="AY47" s="163" t="e">
        <f>INDEX(PARTICIPANTS!$A:$AE,MATCH(PICKS!$A47,PARTICIPANTS!$A:$A,0), MATCH(PICKS!AY$1,PARTICIPANTS!$A$1:$AE$1,0))</f>
        <v>#N/A</v>
      </c>
      <c r="AZ47" s="36">
        <f>IFERROR(VLOOKUP(AY47&amp;"-"&amp;AY$1,RESULTS!$A:$D,4,FALSE),0)</f>
        <v>0</v>
      </c>
      <c r="BA47" s="57"/>
      <c r="BB47" s="163" t="e">
        <f>INDEX(PARTICIPANTS!$A:$AE,MATCH(PICKS!$A47,PARTICIPANTS!$A:$A,0), MATCH(PICKS!BB$1,PARTICIPANTS!$A$1:$AE$1,0))</f>
        <v>#N/A</v>
      </c>
      <c r="BC47" s="36">
        <f>IFERROR(VLOOKUP(BB47&amp;"-"&amp;BB$1,RESULTS!$A:$D,4,FALSE),0)</f>
        <v>0</v>
      </c>
      <c r="BD47" s="202"/>
      <c r="BE47" s="163" t="e">
        <f>INDEX(PARTICIPANTS!$A:$AE,MATCH(PICKS!$A47,PARTICIPANTS!$A:$A,0), MATCH(PICKS!BE$1,PARTICIPANTS!$A$1:$AE$1,0))</f>
        <v>#N/A</v>
      </c>
      <c r="BF47" s="36">
        <f>IFERROR(VLOOKUP(BE47&amp;"-"&amp;BE$1,RESULTS!$A:$D,4,FALSE),0)</f>
        <v>0</v>
      </c>
      <c r="BG47" s="64"/>
      <c r="BH47" s="163" t="e">
        <f>INDEX(PARTICIPANTS!$A:$AE,MATCH(PICKS!$A47,PARTICIPANTS!$A:$A,0), MATCH(PICKS!BH$1,PARTICIPANTS!$A$1:$AE$1,0))</f>
        <v>#N/A</v>
      </c>
      <c r="BI47" s="36">
        <f>IFERROR(VLOOKUP(BH47&amp;"-"&amp;BH$1,RESULTS!$A:$D,4,FALSE),0)</f>
        <v>0</v>
      </c>
      <c r="BJ47" s="202"/>
      <c r="BK47" s="28"/>
      <c r="BL47" s="24"/>
      <c r="BM47" s="163" t="e">
        <f>INDEX(PARTICIPANTS!$A:$AE,MATCH(PICKS!$A47,PARTICIPANTS!$A:$A,0), MATCH(PICKS!BM$1,PARTICIPANTS!$A$1:$AE$1,0))</f>
        <v>#N/A</v>
      </c>
      <c r="BN47" s="36">
        <f>IFERROR(VLOOKUP(BM47&amp;"-"&amp;BM$1,RESULTS!$A:$D,4,FALSE),0)</f>
        <v>0</v>
      </c>
      <c r="BO47" s="202"/>
      <c r="BP47" s="163" t="e">
        <f>INDEX(PARTICIPANTS!$A:$AE,MATCH(PICKS!$A47,PARTICIPANTS!$A:$A,0), MATCH(PICKS!BP$1,PARTICIPANTS!$A$1:$AE$1,0))</f>
        <v>#N/A</v>
      </c>
      <c r="BQ47" s="36">
        <f>IFERROR(VLOOKUP(BP47&amp;"-"&amp;BP$1,RESULTS!$A:$D,4,FALSE),0)</f>
        <v>0</v>
      </c>
      <c r="BR47" s="202"/>
      <c r="BS47" s="163" t="e">
        <f>INDEX(PARTICIPANTS!$A:$AE,MATCH(PICKS!$A47,PARTICIPANTS!$A:$A,0), MATCH(PICKS!BS$1,PARTICIPANTS!$A$1:$AE$1,0))</f>
        <v>#N/A</v>
      </c>
      <c r="BT47" s="36">
        <f>IFERROR(VLOOKUP(BS47&amp;"-"&amp;BS$1,RESULTS!$A:$D,4,FALSE),0)</f>
        <v>0</v>
      </c>
      <c r="BU47" s="202"/>
      <c r="BV47" s="163" t="e">
        <f>INDEX(PARTICIPANTS!$A:$AE,MATCH(PICKS!$A47,PARTICIPANTS!$A:$A,0), MATCH(PICKS!BV$1,PARTICIPANTS!$A$1:$AE$1,0))</f>
        <v>#N/A</v>
      </c>
      <c r="BW47" s="36">
        <f>IFERROR(VLOOKUP(BV47&amp;"-"&amp;BV$1,RESULTS!$A:$D,4,FALSE),0)</f>
        <v>0</v>
      </c>
      <c r="BX47" s="202"/>
      <c r="BY47" s="163" t="e">
        <f>INDEX(PARTICIPANTS!$A:$AE,MATCH(PICKS!$A47,PARTICIPANTS!$A:$A,0), MATCH(PICKS!BY$1,PARTICIPANTS!$A$1:$AE$1,0))</f>
        <v>#N/A</v>
      </c>
      <c r="BZ47" s="36">
        <f>IFERROR(VLOOKUP(BY47&amp;"-"&amp;BY$1,RESULTS!$A:$D,4,FALSE),0)</f>
        <v>0</v>
      </c>
      <c r="CA47" s="64"/>
      <c r="CB47" s="163" t="e">
        <f>INDEX(PARTICIPANTS!$A:$AE,MATCH(PICKS!$A47,PARTICIPANTS!$A:$A,0), MATCH(PICKS!CB$1,PARTICIPANTS!$A$1:$AE$1,0))</f>
        <v>#N/A</v>
      </c>
      <c r="CC47" s="36">
        <f>IFERROR(VLOOKUP(CB47&amp;"-"&amp;CB$1,RESULTS!$A:$D,4,FALSE),0)</f>
        <v>0</v>
      </c>
      <c r="CD47" s="70"/>
      <c r="CE47" s="163" t="e">
        <f>INDEX(PARTICIPANTS!$A:$AE,MATCH(PICKS!$A47,PARTICIPANTS!$A:$A,0), MATCH(PICKS!CE$1,PARTICIPANTS!$A$1:$AE$1,0))</f>
        <v>#N/A</v>
      </c>
      <c r="CF47" s="36">
        <f>IFERROR(VLOOKUP(CE47&amp;"-"&amp;CE$1,RESULTS!$A:$D,4,FALSE),0)</f>
        <v>0</v>
      </c>
      <c r="CG47" s="64"/>
      <c r="CH47" s="163" t="e">
        <f>INDEX(PARTICIPANTS!$A:$AE,MATCH(PICKS!$A47,PARTICIPANTS!$A:$A,0), MATCH(PICKS!CH$1,PARTICIPANTS!$A$1:$AE$1,0))</f>
        <v>#N/A</v>
      </c>
      <c r="CI47" s="36">
        <f>IFERROR(VLOOKUP(CH47&amp;"-"&amp;CH$1,RESULTS!$A:$D,4,FALSE),0)</f>
        <v>0</v>
      </c>
      <c r="CJ47" s="70"/>
      <c r="CK47" s="163" t="e">
        <f>INDEX(PARTICIPANTS!$A:$AE,MATCH(PICKS!$A47,PARTICIPANTS!$A:$A,0), MATCH(PICKS!CK$1,PARTICIPANTS!$A$1:$AE$1,0))</f>
        <v>#N/A</v>
      </c>
      <c r="CL47" s="36">
        <f>IFERROR(VLOOKUP(CK47&amp;"-"&amp;CK$1,RESULTS!$A:$D,4,FALSE),0)</f>
        <v>0</v>
      </c>
      <c r="CM47" s="26"/>
      <c r="CN47" s="85"/>
      <c r="CO47" s="163" t="e">
        <f>INDEX(PARTICIPANTS!$A:$AE,MATCH(PICKS!$A47,PARTICIPANTS!$A:$A,0), MATCH(PICKS!CO$1,PARTICIPANTS!$A$1:$AE$1,0))</f>
        <v>#N/A</v>
      </c>
      <c r="CP47" s="36">
        <f>IFERROR(VLOOKUP(CO47&amp;"-"&amp;CO$1,RESULTS!$A:$D,4,FALSE),0)</f>
        <v>0</v>
      </c>
      <c r="CQ47" s="73"/>
      <c r="CR47" s="163" t="e">
        <f>INDEX(PARTICIPANTS!$A:$AE,MATCH(PICKS!$A47,PARTICIPANTS!$A:$A,0), MATCH(PICKS!CR$1,PARTICIPANTS!$A$1:$AE$1,0))</f>
        <v>#N/A</v>
      </c>
      <c r="CS47" s="36">
        <f>IFERROR(VLOOKUP(CR47&amp;"-"&amp;CR$1,RESULTS!$A:$D,4,FALSE),0)</f>
        <v>0</v>
      </c>
      <c r="CT47" s="88">
        <f t="shared" si="4"/>
        <v>0</v>
      </c>
      <c r="CU47" s="102"/>
      <c r="CV47" s="103">
        <f t="shared" si="5"/>
        <v>0</v>
      </c>
      <c r="CW47" s="56"/>
    </row>
    <row r="48" spans="1:101" ht="18" customHeight="1">
      <c r="A48" s="35" t="str">
        <f>IF(ISBLANK(PARTICIPANTS!A43),"", PARTICIPANTS!A43)</f>
        <v/>
      </c>
      <c r="B48" s="46"/>
      <c r="C48" s="41">
        <f t="shared" si="2"/>
        <v>0</v>
      </c>
      <c r="D48" s="62"/>
      <c r="E48" s="163" t="e">
        <f>INDEX(PARTICIPANTS!$A:$AE,MATCH(PICKS!$A48,PARTICIPANTS!$A:$A,0), MATCH(PICKS!E$1,PARTICIPANTS!$A$1:$AE$1,0))</f>
        <v>#N/A</v>
      </c>
      <c r="F48" s="36">
        <f>IFERROR(VLOOKUP(E48&amp;"-"&amp;E$1,RESULTS!$A:$D,4,FALSE),0)</f>
        <v>0</v>
      </c>
      <c r="G48" s="202"/>
      <c r="H48" s="163" t="e">
        <f>INDEX(PARTICIPANTS!$A:$AE,MATCH(PICKS!$A48,PARTICIPANTS!$A:$A,0), MATCH(PICKS!H$1,PARTICIPANTS!$A$1:$AE$1,0))</f>
        <v>#N/A</v>
      </c>
      <c r="I48" s="36">
        <f>IFERROR(VLOOKUP(H48&amp;"-"&amp;H$1,RESULTS!$A:$D,4,FALSE),0)</f>
        <v>0</v>
      </c>
      <c r="J48" s="202"/>
      <c r="K48" s="163" t="e">
        <f>INDEX(PARTICIPANTS!$A:$AE,MATCH(PICKS!$A48,PARTICIPANTS!$A:$A,0), MATCH(PICKS!K$1,PARTICIPANTS!$A$1:$AE$1,0))</f>
        <v>#N/A</v>
      </c>
      <c r="L48" s="36">
        <f>IFERROR(VLOOKUP(K48&amp;"-"&amp;K$1,RESULTS!$A:$D,4,FALSE),0)</f>
        <v>0</v>
      </c>
      <c r="M48" s="64"/>
      <c r="N48" s="163" t="e">
        <f>INDEX(PARTICIPANTS!$A:$AE,MATCH(PICKS!$A48,PARTICIPANTS!$A:$A,0), MATCH(PICKS!N$1,PARTICIPANTS!$A$1:$AE$1,0))</f>
        <v>#N/A</v>
      </c>
      <c r="O48" s="36">
        <f>IFERROR(VLOOKUP(N48&amp;"-"&amp;N$1,RESULTS!$A:$D,4,FALSE),0)</f>
        <v>0</v>
      </c>
      <c r="P48" s="202"/>
      <c r="Q48" s="163" t="e">
        <f>INDEX(PARTICIPANTS!$A:$AE,MATCH(PICKS!$A48,PARTICIPANTS!$A:$A,0), MATCH(PICKS!Q$1,PARTICIPANTS!$A$1:$AE$1,0))</f>
        <v>#N/A</v>
      </c>
      <c r="R48" s="36">
        <f>IFERROR(VLOOKUP(Q48&amp;"-"&amp;Q$1,RESULTS!$A:$D,4,FALSE),0)</f>
        <v>0</v>
      </c>
      <c r="S48" s="50"/>
      <c r="T48" s="163" t="e">
        <f>INDEX(PARTICIPANTS!$A:$AE,MATCH(PICKS!$A48,PARTICIPANTS!$A:$A,0), MATCH(PICKS!T$1,PARTICIPANTS!$A$1:$AE$1,0))</f>
        <v>#N/A</v>
      </c>
      <c r="U48" s="36">
        <f>IFERROR(VLOOKUP(T48&amp;"-"&amp;T$1,RESULTS!$A:$D,4,FALSE),0)</f>
        <v>0</v>
      </c>
      <c r="V48" s="57"/>
      <c r="W48" s="163" t="e">
        <f>INDEX(PARTICIPANTS!$A:$AE,MATCH(PICKS!$A48,PARTICIPANTS!$A:$A,0), MATCH(PICKS!W$1,PARTICIPANTS!$A$1:$AE$1,0))</f>
        <v>#N/A</v>
      </c>
      <c r="X48" s="36">
        <f>IFERROR(VLOOKUP(W48&amp;"-"&amp;W$1,RESULTS!$A:$D,4,FALSE),0)</f>
        <v>0</v>
      </c>
      <c r="Y48" s="202"/>
      <c r="Z48" s="163" t="e">
        <f>INDEX(PARTICIPANTS!$A:$AE,MATCH(PICKS!$A48,PARTICIPANTS!$A:$A,0), MATCH(PICKS!Z$1,PARTICIPANTS!$A$1:$AE$1,0))</f>
        <v>#N/A</v>
      </c>
      <c r="AA48" s="36">
        <f>IFERROR(VLOOKUP(Z48&amp;"-"&amp;Z$1,RESULTS!$A:$D,4,FALSE),0)</f>
        <v>0</v>
      </c>
      <c r="AB48" s="202"/>
      <c r="AC48" s="163" t="e">
        <f>INDEX(PARTICIPANTS!$A:$AE,MATCH(PICKS!$A48,PARTICIPANTS!$A:$A,0), MATCH(PICKS!AC$1,PARTICIPANTS!$A$1:$AE$1,0))</f>
        <v>#N/A</v>
      </c>
      <c r="AD48" s="36">
        <f>IFERROR(VLOOKUP(AC48&amp;"-"&amp;AC$1,RESULTS!$A:$D,4,FALSE),0)</f>
        <v>0</v>
      </c>
      <c r="AE48" s="202"/>
      <c r="AF48" s="163" t="e">
        <f>INDEX(PARTICIPANTS!$A:$AE,MATCH(PICKS!$A48,PARTICIPANTS!$A:$A,0), MATCH(PICKS!AF$1,PARTICIPANTS!$A$1:$AE$1,0))</f>
        <v>#N/A</v>
      </c>
      <c r="AG48" s="36">
        <f>IFERROR(VLOOKUP(AF48&amp;"-"&amp;AF$1,RESULTS!$A:$D,4,FALSE),0)</f>
        <v>0</v>
      </c>
      <c r="AH48" s="202"/>
      <c r="AI48" s="163" t="e">
        <f>INDEX(PARTICIPANTS!$A:$AE,MATCH(PICKS!$A48,PARTICIPANTS!$A:$A,0), MATCH(PICKS!AI$1,PARTICIPANTS!$A$1:$AE$1,0))</f>
        <v>#N/A</v>
      </c>
      <c r="AJ48" s="36">
        <f>IFERROR(VLOOKUP(AI48&amp;"-"&amp;AI$1,RESULTS!$A:$D,4,FALSE),0)</f>
        <v>0</v>
      </c>
      <c r="AK48" s="202"/>
      <c r="AL48" s="163" t="e">
        <f>INDEX(PARTICIPANTS!$A:$AE,MATCH(PICKS!$A48,PARTICIPANTS!$A:$A,0), MATCH(PICKS!AL$1,PARTICIPANTS!$A$1:$AE$1,0))</f>
        <v>#N/A</v>
      </c>
      <c r="AM48" s="36">
        <f>IFERROR(VLOOKUP(AL48&amp;"-"&amp;AL$1,RESULTS!$A:$D,4,FALSE),0)</f>
        <v>0</v>
      </c>
      <c r="AN48" s="202"/>
      <c r="AO48" s="163" t="e">
        <f>INDEX(PARTICIPANTS!$A:$AE,MATCH(PICKS!$A48,PARTICIPANTS!$A:$A,0), MATCH(PICKS!AO$1,PARTICIPANTS!$A$1:$AE$1,0))</f>
        <v>#N/A</v>
      </c>
      <c r="AP48" s="36">
        <f>IFERROR(VLOOKUP(AO48&amp;"-"&amp;AO$1,RESULTS!$A:$D,4,FALSE),0)</f>
        <v>0</v>
      </c>
      <c r="AQ48" s="57"/>
      <c r="AR48" s="163" t="e">
        <f>INDEX(PARTICIPANTS!$A:$AE,MATCH(PICKS!$A48,PARTICIPANTS!$A:$A,0), MATCH(PICKS!AR$1,PARTICIPANTS!$A$1:$AE$1,0))</f>
        <v>#N/A</v>
      </c>
      <c r="AS48" s="36">
        <f>IFERROR(VLOOKUP(AR48&amp;"-"&amp;AR$1,RESULTS!$A:$D,4,FALSE),0)</f>
        <v>0</v>
      </c>
      <c r="AT48" s="57"/>
      <c r="AU48" s="163" t="e">
        <f>INDEX(PARTICIPANTS!$A:$AE,MATCH(PICKS!$A48,PARTICIPANTS!$A:$A,0), MATCH(PICKS!AU$1,PARTICIPANTS!$A$1:$AE$1,0))</f>
        <v>#N/A</v>
      </c>
      <c r="AV48" s="36">
        <f>IFERROR(VLOOKUP(AU48&amp;"-"&amp;AU$1,RESULTS!$A:$D,4,FALSE),0)</f>
        <v>0</v>
      </c>
      <c r="AW48" s="57"/>
      <c r="AX48" s="87">
        <f t="shared" si="3"/>
        <v>0</v>
      </c>
      <c r="AY48" s="163" t="e">
        <f>INDEX(PARTICIPANTS!$A:$AE,MATCH(PICKS!$A48,PARTICIPANTS!$A:$A,0), MATCH(PICKS!AY$1,PARTICIPANTS!$A$1:$AE$1,0))</f>
        <v>#N/A</v>
      </c>
      <c r="AZ48" s="36">
        <f>IFERROR(VLOOKUP(AY48&amp;"-"&amp;AY$1,RESULTS!$A:$D,4,FALSE),0)</f>
        <v>0</v>
      </c>
      <c r="BA48" s="57"/>
      <c r="BB48" s="163" t="e">
        <f>INDEX(PARTICIPANTS!$A:$AE,MATCH(PICKS!$A48,PARTICIPANTS!$A:$A,0), MATCH(PICKS!BB$1,PARTICIPANTS!$A$1:$AE$1,0))</f>
        <v>#N/A</v>
      </c>
      <c r="BC48" s="36">
        <f>IFERROR(VLOOKUP(BB48&amp;"-"&amp;BB$1,RESULTS!$A:$D,4,FALSE),0)</f>
        <v>0</v>
      </c>
      <c r="BD48" s="202"/>
      <c r="BE48" s="163" t="e">
        <f>INDEX(PARTICIPANTS!$A:$AE,MATCH(PICKS!$A48,PARTICIPANTS!$A:$A,0), MATCH(PICKS!BE$1,PARTICIPANTS!$A$1:$AE$1,0))</f>
        <v>#N/A</v>
      </c>
      <c r="BF48" s="36">
        <f>IFERROR(VLOOKUP(BE48&amp;"-"&amp;BE$1,RESULTS!$A:$D,4,FALSE),0)</f>
        <v>0</v>
      </c>
      <c r="BG48" s="64"/>
      <c r="BH48" s="163" t="e">
        <f>INDEX(PARTICIPANTS!$A:$AE,MATCH(PICKS!$A48,PARTICIPANTS!$A:$A,0), MATCH(PICKS!BH$1,PARTICIPANTS!$A$1:$AE$1,0))</f>
        <v>#N/A</v>
      </c>
      <c r="BI48" s="36">
        <f>IFERROR(VLOOKUP(BH48&amp;"-"&amp;BH$1,RESULTS!$A:$D,4,FALSE),0)</f>
        <v>0</v>
      </c>
      <c r="BJ48" s="202"/>
      <c r="BK48" s="28"/>
      <c r="BL48" s="24"/>
      <c r="BM48" s="163" t="e">
        <f>INDEX(PARTICIPANTS!$A:$AE,MATCH(PICKS!$A48,PARTICIPANTS!$A:$A,0), MATCH(PICKS!BM$1,PARTICIPANTS!$A$1:$AE$1,0))</f>
        <v>#N/A</v>
      </c>
      <c r="BN48" s="36">
        <f>IFERROR(VLOOKUP(BM48&amp;"-"&amp;BM$1,RESULTS!$A:$D,4,FALSE),0)</f>
        <v>0</v>
      </c>
      <c r="BO48" s="202"/>
      <c r="BP48" s="163" t="e">
        <f>INDEX(PARTICIPANTS!$A:$AE,MATCH(PICKS!$A48,PARTICIPANTS!$A:$A,0), MATCH(PICKS!BP$1,PARTICIPANTS!$A$1:$AE$1,0))</f>
        <v>#N/A</v>
      </c>
      <c r="BQ48" s="36">
        <f>IFERROR(VLOOKUP(BP48&amp;"-"&amp;BP$1,RESULTS!$A:$D,4,FALSE),0)</f>
        <v>0</v>
      </c>
      <c r="BR48" s="202"/>
      <c r="BS48" s="163" t="e">
        <f>INDEX(PARTICIPANTS!$A:$AE,MATCH(PICKS!$A48,PARTICIPANTS!$A:$A,0), MATCH(PICKS!BS$1,PARTICIPANTS!$A$1:$AE$1,0))</f>
        <v>#N/A</v>
      </c>
      <c r="BT48" s="36">
        <f>IFERROR(VLOOKUP(BS48&amp;"-"&amp;BS$1,RESULTS!$A:$D,4,FALSE),0)</f>
        <v>0</v>
      </c>
      <c r="BU48" s="202"/>
      <c r="BV48" s="163" t="e">
        <f>INDEX(PARTICIPANTS!$A:$AE,MATCH(PICKS!$A48,PARTICIPANTS!$A:$A,0), MATCH(PICKS!BV$1,PARTICIPANTS!$A$1:$AE$1,0))</f>
        <v>#N/A</v>
      </c>
      <c r="BW48" s="36">
        <f>IFERROR(VLOOKUP(BV48&amp;"-"&amp;BV$1,RESULTS!$A:$D,4,FALSE),0)</f>
        <v>0</v>
      </c>
      <c r="BX48" s="202"/>
      <c r="BY48" s="163" t="e">
        <f>INDEX(PARTICIPANTS!$A:$AE,MATCH(PICKS!$A48,PARTICIPANTS!$A:$A,0), MATCH(PICKS!BY$1,PARTICIPANTS!$A$1:$AE$1,0))</f>
        <v>#N/A</v>
      </c>
      <c r="BZ48" s="36">
        <f>IFERROR(VLOOKUP(BY48&amp;"-"&amp;BY$1,RESULTS!$A:$D,4,FALSE),0)</f>
        <v>0</v>
      </c>
      <c r="CA48" s="64"/>
      <c r="CB48" s="163" t="e">
        <f>INDEX(PARTICIPANTS!$A:$AE,MATCH(PICKS!$A48,PARTICIPANTS!$A:$A,0), MATCH(PICKS!CB$1,PARTICIPANTS!$A$1:$AE$1,0))</f>
        <v>#N/A</v>
      </c>
      <c r="CC48" s="36">
        <f>IFERROR(VLOOKUP(CB48&amp;"-"&amp;CB$1,RESULTS!$A:$D,4,FALSE),0)</f>
        <v>0</v>
      </c>
      <c r="CD48" s="50"/>
      <c r="CE48" s="163" t="e">
        <f>INDEX(PARTICIPANTS!$A:$AE,MATCH(PICKS!$A48,PARTICIPANTS!$A:$A,0), MATCH(PICKS!CE$1,PARTICIPANTS!$A$1:$AE$1,0))</f>
        <v>#N/A</v>
      </c>
      <c r="CF48" s="36">
        <f>IFERROR(VLOOKUP(CE48&amp;"-"&amp;CE$1,RESULTS!$A:$D,4,FALSE),0)</f>
        <v>0</v>
      </c>
      <c r="CG48" s="64"/>
      <c r="CH48" s="163" t="e">
        <f>INDEX(PARTICIPANTS!$A:$AE,MATCH(PICKS!$A48,PARTICIPANTS!$A:$A,0), MATCH(PICKS!CH$1,PARTICIPANTS!$A$1:$AE$1,0))</f>
        <v>#N/A</v>
      </c>
      <c r="CI48" s="36">
        <f>IFERROR(VLOOKUP(CH48&amp;"-"&amp;CH$1,RESULTS!$A:$D,4,FALSE),0)</f>
        <v>0</v>
      </c>
      <c r="CJ48" s="70"/>
      <c r="CK48" s="163" t="e">
        <f>INDEX(PARTICIPANTS!$A:$AE,MATCH(PICKS!$A48,PARTICIPANTS!$A:$A,0), MATCH(PICKS!CK$1,PARTICIPANTS!$A$1:$AE$1,0))</f>
        <v>#N/A</v>
      </c>
      <c r="CL48" s="36">
        <f>IFERROR(VLOOKUP(CK48&amp;"-"&amp;CK$1,RESULTS!$A:$D,4,FALSE),0)</f>
        <v>0</v>
      </c>
      <c r="CM48" s="26"/>
      <c r="CN48" s="85"/>
      <c r="CO48" s="163" t="e">
        <f>INDEX(PARTICIPANTS!$A:$AE,MATCH(PICKS!$A48,PARTICIPANTS!$A:$A,0), MATCH(PICKS!CO$1,PARTICIPANTS!$A$1:$AE$1,0))</f>
        <v>#N/A</v>
      </c>
      <c r="CP48" s="36">
        <f>IFERROR(VLOOKUP(CO48&amp;"-"&amp;CO$1,RESULTS!$A:$D,4,FALSE),0)</f>
        <v>0</v>
      </c>
      <c r="CQ48" s="73"/>
      <c r="CR48" s="163" t="e">
        <f>INDEX(PARTICIPANTS!$A:$AE,MATCH(PICKS!$A48,PARTICIPANTS!$A:$A,0), MATCH(PICKS!CR$1,PARTICIPANTS!$A$1:$AE$1,0))</f>
        <v>#N/A</v>
      </c>
      <c r="CS48" s="36">
        <f>IFERROR(VLOOKUP(CR48&amp;"-"&amp;CR$1,RESULTS!$A:$D,4,FALSE),0)</f>
        <v>0</v>
      </c>
      <c r="CT48" s="88">
        <f t="shared" si="4"/>
        <v>0</v>
      </c>
      <c r="CU48" s="102"/>
      <c r="CV48" s="103">
        <f t="shared" si="5"/>
        <v>0</v>
      </c>
      <c r="CW48" s="56"/>
    </row>
    <row r="49" spans="1:101" ht="18" customHeight="1">
      <c r="A49" s="35" t="str">
        <f>IF(ISBLANK(PARTICIPANTS!A44),"", PARTICIPANTS!A44)</f>
        <v/>
      </c>
      <c r="B49" s="46"/>
      <c r="C49" s="41">
        <f t="shared" si="2"/>
        <v>0</v>
      </c>
      <c r="D49" s="62"/>
      <c r="E49" s="163" t="e">
        <f>INDEX(PARTICIPANTS!$A:$AE,MATCH(PICKS!$A49,PARTICIPANTS!$A:$A,0), MATCH(PICKS!E$1,PARTICIPANTS!$A$1:$AE$1,0))</f>
        <v>#N/A</v>
      </c>
      <c r="F49" s="36">
        <f>IFERROR(VLOOKUP(E49&amp;"-"&amp;E$1,RESULTS!$A:$D,4,FALSE),0)</f>
        <v>0</v>
      </c>
      <c r="G49" s="202"/>
      <c r="H49" s="163" t="e">
        <f>INDEX(PARTICIPANTS!$A:$AE,MATCH(PICKS!$A49,PARTICIPANTS!$A:$A,0), MATCH(PICKS!H$1,PARTICIPANTS!$A$1:$AE$1,0))</f>
        <v>#N/A</v>
      </c>
      <c r="I49" s="36">
        <f>IFERROR(VLOOKUP(H49&amp;"-"&amp;H$1,RESULTS!$A:$D,4,FALSE),0)</f>
        <v>0</v>
      </c>
      <c r="J49" s="202"/>
      <c r="K49" s="163" t="e">
        <f>INDEX(PARTICIPANTS!$A:$AE,MATCH(PICKS!$A49,PARTICIPANTS!$A:$A,0), MATCH(PICKS!K$1,PARTICIPANTS!$A$1:$AE$1,0))</f>
        <v>#N/A</v>
      </c>
      <c r="L49" s="36">
        <f>IFERROR(VLOOKUP(K49&amp;"-"&amp;K$1,RESULTS!$A:$D,4,FALSE),0)</f>
        <v>0</v>
      </c>
      <c r="M49" s="64"/>
      <c r="N49" s="163" t="e">
        <f>INDEX(PARTICIPANTS!$A:$AE,MATCH(PICKS!$A49,PARTICIPANTS!$A:$A,0), MATCH(PICKS!N$1,PARTICIPANTS!$A$1:$AE$1,0))</f>
        <v>#N/A</v>
      </c>
      <c r="O49" s="36">
        <f>IFERROR(VLOOKUP(N49&amp;"-"&amp;N$1,RESULTS!$A:$D,4,FALSE),0)</f>
        <v>0</v>
      </c>
      <c r="P49" s="202"/>
      <c r="Q49" s="163" t="e">
        <f>INDEX(PARTICIPANTS!$A:$AE,MATCH(PICKS!$A49,PARTICIPANTS!$A:$A,0), MATCH(PICKS!Q$1,PARTICIPANTS!$A$1:$AE$1,0))</f>
        <v>#N/A</v>
      </c>
      <c r="R49" s="36">
        <f>IFERROR(VLOOKUP(Q49&amp;"-"&amp;Q$1,RESULTS!$A:$D,4,FALSE),0)</f>
        <v>0</v>
      </c>
      <c r="S49" s="50"/>
      <c r="T49" s="163" t="e">
        <f>INDEX(PARTICIPANTS!$A:$AE,MATCH(PICKS!$A49,PARTICIPANTS!$A:$A,0), MATCH(PICKS!T$1,PARTICIPANTS!$A$1:$AE$1,0))</f>
        <v>#N/A</v>
      </c>
      <c r="U49" s="36">
        <f>IFERROR(VLOOKUP(T49&amp;"-"&amp;T$1,RESULTS!$A:$D,4,FALSE),0)</f>
        <v>0</v>
      </c>
      <c r="V49" s="57"/>
      <c r="W49" s="163" t="e">
        <f>INDEX(PARTICIPANTS!$A:$AE,MATCH(PICKS!$A49,PARTICIPANTS!$A:$A,0), MATCH(PICKS!W$1,PARTICIPANTS!$A$1:$AE$1,0))</f>
        <v>#N/A</v>
      </c>
      <c r="X49" s="36">
        <f>IFERROR(VLOOKUP(W49&amp;"-"&amp;W$1,RESULTS!$A:$D,4,FALSE),0)</f>
        <v>0</v>
      </c>
      <c r="Y49" s="202"/>
      <c r="Z49" s="163" t="e">
        <f>INDEX(PARTICIPANTS!$A:$AE,MATCH(PICKS!$A49,PARTICIPANTS!$A:$A,0), MATCH(PICKS!Z$1,PARTICIPANTS!$A$1:$AE$1,0))</f>
        <v>#N/A</v>
      </c>
      <c r="AA49" s="36">
        <f>IFERROR(VLOOKUP(Z49&amp;"-"&amp;Z$1,RESULTS!$A:$D,4,FALSE),0)</f>
        <v>0</v>
      </c>
      <c r="AB49" s="202"/>
      <c r="AC49" s="163" t="e">
        <f>INDEX(PARTICIPANTS!$A:$AE,MATCH(PICKS!$A49,PARTICIPANTS!$A:$A,0), MATCH(PICKS!AC$1,PARTICIPANTS!$A$1:$AE$1,0))</f>
        <v>#N/A</v>
      </c>
      <c r="AD49" s="36">
        <f>IFERROR(VLOOKUP(AC49&amp;"-"&amp;AC$1,RESULTS!$A:$D,4,FALSE),0)</f>
        <v>0</v>
      </c>
      <c r="AE49" s="202"/>
      <c r="AF49" s="163" t="e">
        <f>INDEX(PARTICIPANTS!$A:$AE,MATCH(PICKS!$A49,PARTICIPANTS!$A:$A,0), MATCH(PICKS!AF$1,PARTICIPANTS!$A$1:$AE$1,0))</f>
        <v>#N/A</v>
      </c>
      <c r="AG49" s="36">
        <f>IFERROR(VLOOKUP(AF49&amp;"-"&amp;AF$1,RESULTS!$A:$D,4,FALSE),0)</f>
        <v>0</v>
      </c>
      <c r="AH49" s="202"/>
      <c r="AI49" s="163" t="e">
        <f>INDEX(PARTICIPANTS!$A:$AE,MATCH(PICKS!$A49,PARTICIPANTS!$A:$A,0), MATCH(PICKS!AI$1,PARTICIPANTS!$A$1:$AE$1,0))</f>
        <v>#N/A</v>
      </c>
      <c r="AJ49" s="36">
        <f>IFERROR(VLOOKUP(AI49&amp;"-"&amp;AI$1,RESULTS!$A:$D,4,FALSE),0)</f>
        <v>0</v>
      </c>
      <c r="AK49" s="202"/>
      <c r="AL49" s="163" t="e">
        <f>INDEX(PARTICIPANTS!$A:$AE,MATCH(PICKS!$A49,PARTICIPANTS!$A:$A,0), MATCH(PICKS!AL$1,PARTICIPANTS!$A$1:$AE$1,0))</f>
        <v>#N/A</v>
      </c>
      <c r="AM49" s="36">
        <f>IFERROR(VLOOKUP(AL49&amp;"-"&amp;AL$1,RESULTS!$A:$D,4,FALSE),0)</f>
        <v>0</v>
      </c>
      <c r="AN49" s="202"/>
      <c r="AO49" s="163" t="e">
        <f>INDEX(PARTICIPANTS!$A:$AE,MATCH(PICKS!$A49,PARTICIPANTS!$A:$A,0), MATCH(PICKS!AO$1,PARTICIPANTS!$A$1:$AE$1,0))</f>
        <v>#N/A</v>
      </c>
      <c r="AP49" s="36">
        <f>IFERROR(VLOOKUP(AO49&amp;"-"&amp;AO$1,RESULTS!$A:$D,4,FALSE),0)</f>
        <v>0</v>
      </c>
      <c r="AQ49" s="57"/>
      <c r="AR49" s="163" t="e">
        <f>INDEX(PARTICIPANTS!$A:$AE,MATCH(PICKS!$A49,PARTICIPANTS!$A:$A,0), MATCH(PICKS!AR$1,PARTICIPANTS!$A$1:$AE$1,0))</f>
        <v>#N/A</v>
      </c>
      <c r="AS49" s="36">
        <f>IFERROR(VLOOKUP(AR49&amp;"-"&amp;AR$1,RESULTS!$A:$D,4,FALSE),0)</f>
        <v>0</v>
      </c>
      <c r="AT49" s="57"/>
      <c r="AU49" s="163" t="e">
        <f>INDEX(PARTICIPANTS!$A:$AE,MATCH(PICKS!$A49,PARTICIPANTS!$A:$A,0), MATCH(PICKS!AU$1,PARTICIPANTS!$A$1:$AE$1,0))</f>
        <v>#N/A</v>
      </c>
      <c r="AV49" s="36">
        <f>IFERROR(VLOOKUP(AU49&amp;"-"&amp;AU$1,RESULTS!$A:$D,4,FALSE),0)</f>
        <v>0</v>
      </c>
      <c r="AW49" s="57"/>
      <c r="AX49" s="87">
        <f t="shared" si="3"/>
        <v>0</v>
      </c>
      <c r="AY49" s="163" t="e">
        <f>INDEX(PARTICIPANTS!$A:$AE,MATCH(PICKS!$A49,PARTICIPANTS!$A:$A,0), MATCH(PICKS!AY$1,PARTICIPANTS!$A$1:$AE$1,0))</f>
        <v>#N/A</v>
      </c>
      <c r="AZ49" s="36">
        <f>IFERROR(VLOOKUP(AY49&amp;"-"&amp;AY$1,RESULTS!$A:$D,4,FALSE),0)</f>
        <v>0</v>
      </c>
      <c r="BA49" s="57"/>
      <c r="BB49" s="163" t="e">
        <f>INDEX(PARTICIPANTS!$A:$AE,MATCH(PICKS!$A49,PARTICIPANTS!$A:$A,0), MATCH(PICKS!BB$1,PARTICIPANTS!$A$1:$AE$1,0))</f>
        <v>#N/A</v>
      </c>
      <c r="BC49" s="36">
        <f>IFERROR(VLOOKUP(BB49&amp;"-"&amp;BB$1,RESULTS!$A:$D,4,FALSE),0)</f>
        <v>0</v>
      </c>
      <c r="BD49" s="202"/>
      <c r="BE49" s="163" t="e">
        <f>INDEX(PARTICIPANTS!$A:$AE,MATCH(PICKS!$A49,PARTICIPANTS!$A:$A,0), MATCH(PICKS!BE$1,PARTICIPANTS!$A$1:$AE$1,0))</f>
        <v>#N/A</v>
      </c>
      <c r="BF49" s="36">
        <f>IFERROR(VLOOKUP(BE49&amp;"-"&amp;BE$1,RESULTS!$A:$D,4,FALSE),0)</f>
        <v>0</v>
      </c>
      <c r="BG49" s="64"/>
      <c r="BH49" s="163" t="e">
        <f>INDEX(PARTICIPANTS!$A:$AE,MATCH(PICKS!$A49,PARTICIPANTS!$A:$A,0), MATCH(PICKS!BH$1,PARTICIPANTS!$A$1:$AE$1,0))</f>
        <v>#N/A</v>
      </c>
      <c r="BI49" s="36">
        <f>IFERROR(VLOOKUP(BH49&amp;"-"&amp;BH$1,RESULTS!$A:$D,4,FALSE),0)</f>
        <v>0</v>
      </c>
      <c r="BJ49" s="202"/>
      <c r="BK49" s="28"/>
      <c r="BL49" s="24"/>
      <c r="BM49" s="163" t="e">
        <f>INDEX(PARTICIPANTS!$A:$AE,MATCH(PICKS!$A49,PARTICIPANTS!$A:$A,0), MATCH(PICKS!BM$1,PARTICIPANTS!$A$1:$AE$1,0))</f>
        <v>#N/A</v>
      </c>
      <c r="BN49" s="36">
        <f>IFERROR(VLOOKUP(BM49&amp;"-"&amp;BM$1,RESULTS!$A:$D,4,FALSE),0)</f>
        <v>0</v>
      </c>
      <c r="BO49" s="202"/>
      <c r="BP49" s="163" t="e">
        <f>INDEX(PARTICIPANTS!$A:$AE,MATCH(PICKS!$A49,PARTICIPANTS!$A:$A,0), MATCH(PICKS!BP$1,PARTICIPANTS!$A$1:$AE$1,0))</f>
        <v>#N/A</v>
      </c>
      <c r="BQ49" s="36">
        <f>IFERROR(VLOOKUP(BP49&amp;"-"&amp;BP$1,RESULTS!$A:$D,4,FALSE),0)</f>
        <v>0</v>
      </c>
      <c r="BR49" s="202"/>
      <c r="BS49" s="163" t="e">
        <f>INDEX(PARTICIPANTS!$A:$AE,MATCH(PICKS!$A49,PARTICIPANTS!$A:$A,0), MATCH(PICKS!BS$1,PARTICIPANTS!$A$1:$AE$1,0))</f>
        <v>#N/A</v>
      </c>
      <c r="BT49" s="36">
        <f>IFERROR(VLOOKUP(BS49&amp;"-"&amp;BS$1,RESULTS!$A:$D,4,FALSE),0)</f>
        <v>0</v>
      </c>
      <c r="BU49" s="202"/>
      <c r="BV49" s="163" t="e">
        <f>INDEX(PARTICIPANTS!$A:$AE,MATCH(PICKS!$A49,PARTICIPANTS!$A:$A,0), MATCH(PICKS!BV$1,PARTICIPANTS!$A$1:$AE$1,0))</f>
        <v>#N/A</v>
      </c>
      <c r="BW49" s="36">
        <f>IFERROR(VLOOKUP(BV49&amp;"-"&amp;BV$1,RESULTS!$A:$D,4,FALSE),0)</f>
        <v>0</v>
      </c>
      <c r="BX49" s="202"/>
      <c r="BY49" s="163" t="e">
        <f>INDEX(PARTICIPANTS!$A:$AE,MATCH(PICKS!$A49,PARTICIPANTS!$A:$A,0), MATCH(PICKS!BY$1,PARTICIPANTS!$A$1:$AE$1,0))</f>
        <v>#N/A</v>
      </c>
      <c r="BZ49" s="36">
        <f>IFERROR(VLOOKUP(BY49&amp;"-"&amp;BY$1,RESULTS!$A:$D,4,FALSE),0)</f>
        <v>0</v>
      </c>
      <c r="CA49" s="64"/>
      <c r="CB49" s="163" t="e">
        <f>INDEX(PARTICIPANTS!$A:$AE,MATCH(PICKS!$A49,PARTICIPANTS!$A:$A,0), MATCH(PICKS!CB$1,PARTICIPANTS!$A$1:$AE$1,0))</f>
        <v>#N/A</v>
      </c>
      <c r="CC49" s="36">
        <f>IFERROR(VLOOKUP(CB49&amp;"-"&amp;CB$1,RESULTS!$A:$D,4,FALSE),0)</f>
        <v>0</v>
      </c>
      <c r="CD49" s="70"/>
      <c r="CE49" s="163" t="e">
        <f>INDEX(PARTICIPANTS!$A:$AE,MATCH(PICKS!$A49,PARTICIPANTS!$A:$A,0), MATCH(PICKS!CE$1,PARTICIPANTS!$A$1:$AE$1,0))</f>
        <v>#N/A</v>
      </c>
      <c r="CF49" s="36">
        <f>IFERROR(VLOOKUP(CE49&amp;"-"&amp;CE$1,RESULTS!$A:$D,4,FALSE),0)</f>
        <v>0</v>
      </c>
      <c r="CG49" s="64"/>
      <c r="CH49" s="163" t="e">
        <f>INDEX(PARTICIPANTS!$A:$AE,MATCH(PICKS!$A49,PARTICIPANTS!$A:$A,0), MATCH(PICKS!CH$1,PARTICIPANTS!$A$1:$AE$1,0))</f>
        <v>#N/A</v>
      </c>
      <c r="CI49" s="36">
        <f>IFERROR(VLOOKUP(CH49&amp;"-"&amp;CH$1,RESULTS!$A:$D,4,FALSE),0)</f>
        <v>0</v>
      </c>
      <c r="CJ49" s="70"/>
      <c r="CK49" s="163" t="e">
        <f>INDEX(PARTICIPANTS!$A:$AE,MATCH(PICKS!$A49,PARTICIPANTS!$A:$A,0), MATCH(PICKS!CK$1,PARTICIPANTS!$A$1:$AE$1,0))</f>
        <v>#N/A</v>
      </c>
      <c r="CL49" s="36">
        <f>IFERROR(VLOOKUP(CK49&amp;"-"&amp;CK$1,RESULTS!$A:$D,4,FALSE),0)</f>
        <v>0</v>
      </c>
      <c r="CM49" s="26"/>
      <c r="CN49" s="85"/>
      <c r="CO49" s="163" t="e">
        <f>INDEX(PARTICIPANTS!$A:$AE,MATCH(PICKS!$A49,PARTICIPANTS!$A:$A,0), MATCH(PICKS!CO$1,PARTICIPANTS!$A$1:$AE$1,0))</f>
        <v>#N/A</v>
      </c>
      <c r="CP49" s="36">
        <f>IFERROR(VLOOKUP(CO49&amp;"-"&amp;CO$1,RESULTS!$A:$D,4,FALSE),0)</f>
        <v>0</v>
      </c>
      <c r="CQ49" s="73"/>
      <c r="CR49" s="163" t="e">
        <f>INDEX(PARTICIPANTS!$A:$AE,MATCH(PICKS!$A49,PARTICIPANTS!$A:$A,0), MATCH(PICKS!CR$1,PARTICIPANTS!$A$1:$AE$1,0))</f>
        <v>#N/A</v>
      </c>
      <c r="CS49" s="36">
        <f>IFERROR(VLOOKUP(CR49&amp;"-"&amp;CR$1,RESULTS!$A:$D,4,FALSE),0)</f>
        <v>0</v>
      </c>
      <c r="CT49" s="88">
        <f t="shared" si="4"/>
        <v>0</v>
      </c>
      <c r="CU49" s="102"/>
      <c r="CV49" s="103">
        <f t="shared" si="5"/>
        <v>0</v>
      </c>
      <c r="CW49" s="56"/>
    </row>
    <row r="50" spans="1:101" ht="18" customHeight="1">
      <c r="A50" s="35" t="str">
        <f>IF(ISBLANK(PARTICIPANTS!A45),"", PARTICIPANTS!A45)</f>
        <v/>
      </c>
      <c r="B50" s="46"/>
      <c r="C50" s="41">
        <f t="shared" si="2"/>
        <v>0</v>
      </c>
      <c r="D50" s="62"/>
      <c r="E50" s="163" t="e">
        <f>INDEX(PARTICIPANTS!$A:$AE,MATCH(PICKS!$A50,PARTICIPANTS!$A:$A,0), MATCH(PICKS!E$1,PARTICIPANTS!$A$1:$AE$1,0))</f>
        <v>#N/A</v>
      </c>
      <c r="F50" s="36">
        <f>IFERROR(VLOOKUP(E50&amp;"-"&amp;E$1,RESULTS!$A:$D,4,FALSE),0)</f>
        <v>0</v>
      </c>
      <c r="G50" s="202"/>
      <c r="H50" s="163" t="e">
        <f>INDEX(PARTICIPANTS!$A:$AE,MATCH(PICKS!$A50,PARTICIPANTS!$A:$A,0), MATCH(PICKS!H$1,PARTICIPANTS!$A$1:$AE$1,0))</f>
        <v>#N/A</v>
      </c>
      <c r="I50" s="36">
        <f>IFERROR(VLOOKUP(H50&amp;"-"&amp;H$1,RESULTS!$A:$D,4,FALSE),0)</f>
        <v>0</v>
      </c>
      <c r="J50" s="202"/>
      <c r="K50" s="163" t="e">
        <f>INDEX(PARTICIPANTS!$A:$AE,MATCH(PICKS!$A50,PARTICIPANTS!$A:$A,0), MATCH(PICKS!K$1,PARTICIPANTS!$A$1:$AE$1,0))</f>
        <v>#N/A</v>
      </c>
      <c r="L50" s="36">
        <f>IFERROR(VLOOKUP(K50&amp;"-"&amp;K$1,RESULTS!$A:$D,4,FALSE),0)</f>
        <v>0</v>
      </c>
      <c r="M50" s="64"/>
      <c r="N50" s="163" t="e">
        <f>INDEX(PARTICIPANTS!$A:$AE,MATCH(PICKS!$A50,PARTICIPANTS!$A:$A,0), MATCH(PICKS!N$1,PARTICIPANTS!$A$1:$AE$1,0))</f>
        <v>#N/A</v>
      </c>
      <c r="O50" s="36">
        <f>IFERROR(VLOOKUP(N50&amp;"-"&amp;N$1,RESULTS!$A:$D,4,FALSE),0)</f>
        <v>0</v>
      </c>
      <c r="P50" s="202"/>
      <c r="Q50" s="163" t="e">
        <f>INDEX(PARTICIPANTS!$A:$AE,MATCH(PICKS!$A50,PARTICIPANTS!$A:$A,0), MATCH(PICKS!Q$1,PARTICIPANTS!$A$1:$AE$1,0))</f>
        <v>#N/A</v>
      </c>
      <c r="R50" s="36">
        <f>IFERROR(VLOOKUP(Q50&amp;"-"&amp;Q$1,RESULTS!$A:$D,4,FALSE),0)</f>
        <v>0</v>
      </c>
      <c r="S50" s="50"/>
      <c r="T50" s="163" t="e">
        <f>INDEX(PARTICIPANTS!$A:$AE,MATCH(PICKS!$A50,PARTICIPANTS!$A:$A,0), MATCH(PICKS!T$1,PARTICIPANTS!$A$1:$AE$1,0))</f>
        <v>#N/A</v>
      </c>
      <c r="U50" s="36">
        <f>IFERROR(VLOOKUP(T50&amp;"-"&amp;T$1,RESULTS!$A:$D,4,FALSE),0)</f>
        <v>0</v>
      </c>
      <c r="V50" s="57"/>
      <c r="W50" s="163" t="e">
        <f>INDEX(PARTICIPANTS!$A:$AE,MATCH(PICKS!$A50,PARTICIPANTS!$A:$A,0), MATCH(PICKS!W$1,PARTICIPANTS!$A$1:$AE$1,0))</f>
        <v>#N/A</v>
      </c>
      <c r="X50" s="36">
        <f>IFERROR(VLOOKUP(W50&amp;"-"&amp;W$1,RESULTS!$A:$D,4,FALSE),0)</f>
        <v>0</v>
      </c>
      <c r="Y50" s="202"/>
      <c r="Z50" s="163" t="e">
        <f>INDEX(PARTICIPANTS!$A:$AE,MATCH(PICKS!$A50,PARTICIPANTS!$A:$A,0), MATCH(PICKS!Z$1,PARTICIPANTS!$A$1:$AE$1,0))</f>
        <v>#N/A</v>
      </c>
      <c r="AA50" s="36">
        <f>IFERROR(VLOOKUP(Z50&amp;"-"&amp;Z$1,RESULTS!$A:$D,4,FALSE),0)</f>
        <v>0</v>
      </c>
      <c r="AB50" s="202"/>
      <c r="AC50" s="163" t="e">
        <f>INDEX(PARTICIPANTS!$A:$AE,MATCH(PICKS!$A50,PARTICIPANTS!$A:$A,0), MATCH(PICKS!AC$1,PARTICIPANTS!$A$1:$AE$1,0))</f>
        <v>#N/A</v>
      </c>
      <c r="AD50" s="36">
        <f>IFERROR(VLOOKUP(AC50&amp;"-"&amp;AC$1,RESULTS!$A:$D,4,FALSE),0)</f>
        <v>0</v>
      </c>
      <c r="AE50" s="202"/>
      <c r="AF50" s="163" t="e">
        <f>INDEX(PARTICIPANTS!$A:$AE,MATCH(PICKS!$A50,PARTICIPANTS!$A:$A,0), MATCH(PICKS!AF$1,PARTICIPANTS!$A$1:$AE$1,0))</f>
        <v>#N/A</v>
      </c>
      <c r="AG50" s="36">
        <f>IFERROR(VLOOKUP(AF50&amp;"-"&amp;AF$1,RESULTS!$A:$D,4,FALSE),0)</f>
        <v>0</v>
      </c>
      <c r="AH50" s="202"/>
      <c r="AI50" s="163" t="e">
        <f>INDEX(PARTICIPANTS!$A:$AE,MATCH(PICKS!$A50,PARTICIPANTS!$A:$A,0), MATCH(PICKS!AI$1,PARTICIPANTS!$A$1:$AE$1,0))</f>
        <v>#N/A</v>
      </c>
      <c r="AJ50" s="36">
        <f>IFERROR(VLOOKUP(AI50&amp;"-"&amp;AI$1,RESULTS!$A:$D,4,FALSE),0)</f>
        <v>0</v>
      </c>
      <c r="AK50" s="202"/>
      <c r="AL50" s="163" t="e">
        <f>INDEX(PARTICIPANTS!$A:$AE,MATCH(PICKS!$A50,PARTICIPANTS!$A:$A,0), MATCH(PICKS!AL$1,PARTICIPANTS!$A$1:$AE$1,0))</f>
        <v>#N/A</v>
      </c>
      <c r="AM50" s="36">
        <f>IFERROR(VLOOKUP(AL50&amp;"-"&amp;AL$1,RESULTS!$A:$D,4,FALSE),0)</f>
        <v>0</v>
      </c>
      <c r="AN50" s="202"/>
      <c r="AO50" s="163" t="e">
        <f>INDEX(PARTICIPANTS!$A:$AE,MATCH(PICKS!$A50,PARTICIPANTS!$A:$A,0), MATCH(PICKS!AO$1,PARTICIPANTS!$A$1:$AE$1,0))</f>
        <v>#N/A</v>
      </c>
      <c r="AP50" s="36">
        <f>IFERROR(VLOOKUP(AO50&amp;"-"&amp;AO$1,RESULTS!$A:$D,4,FALSE),0)</f>
        <v>0</v>
      </c>
      <c r="AQ50" s="57"/>
      <c r="AR50" s="163" t="e">
        <f>INDEX(PARTICIPANTS!$A:$AE,MATCH(PICKS!$A50,PARTICIPANTS!$A:$A,0), MATCH(PICKS!AR$1,PARTICIPANTS!$A$1:$AE$1,0))</f>
        <v>#N/A</v>
      </c>
      <c r="AS50" s="36">
        <f>IFERROR(VLOOKUP(AR50&amp;"-"&amp;AR$1,RESULTS!$A:$D,4,FALSE),0)</f>
        <v>0</v>
      </c>
      <c r="AT50" s="57"/>
      <c r="AU50" s="163" t="e">
        <f>INDEX(PARTICIPANTS!$A:$AE,MATCH(PICKS!$A50,PARTICIPANTS!$A:$A,0), MATCH(PICKS!AU$1,PARTICIPANTS!$A$1:$AE$1,0))</f>
        <v>#N/A</v>
      </c>
      <c r="AV50" s="36">
        <f>IFERROR(VLOOKUP(AU50&amp;"-"&amp;AU$1,RESULTS!$A:$D,4,FALSE),0)</f>
        <v>0</v>
      </c>
      <c r="AW50" s="57"/>
      <c r="AX50" s="87">
        <f t="shared" si="3"/>
        <v>0</v>
      </c>
      <c r="AY50" s="163" t="e">
        <f>INDEX(PARTICIPANTS!$A:$AE,MATCH(PICKS!$A50,PARTICIPANTS!$A:$A,0), MATCH(PICKS!AY$1,PARTICIPANTS!$A$1:$AE$1,0))</f>
        <v>#N/A</v>
      </c>
      <c r="AZ50" s="36">
        <f>IFERROR(VLOOKUP(AY50&amp;"-"&amp;AY$1,RESULTS!$A:$D,4,FALSE),0)</f>
        <v>0</v>
      </c>
      <c r="BA50" s="57"/>
      <c r="BB50" s="163" t="e">
        <f>INDEX(PARTICIPANTS!$A:$AE,MATCH(PICKS!$A50,PARTICIPANTS!$A:$A,0), MATCH(PICKS!BB$1,PARTICIPANTS!$A$1:$AE$1,0))</f>
        <v>#N/A</v>
      </c>
      <c r="BC50" s="36">
        <f>IFERROR(VLOOKUP(BB50&amp;"-"&amp;BB$1,RESULTS!$A:$D,4,FALSE),0)</f>
        <v>0</v>
      </c>
      <c r="BD50" s="202"/>
      <c r="BE50" s="163" t="e">
        <f>INDEX(PARTICIPANTS!$A:$AE,MATCH(PICKS!$A50,PARTICIPANTS!$A:$A,0), MATCH(PICKS!BE$1,PARTICIPANTS!$A$1:$AE$1,0))</f>
        <v>#N/A</v>
      </c>
      <c r="BF50" s="36">
        <f>IFERROR(VLOOKUP(BE50&amp;"-"&amp;BE$1,RESULTS!$A:$D,4,FALSE),0)</f>
        <v>0</v>
      </c>
      <c r="BG50" s="64"/>
      <c r="BH50" s="163" t="e">
        <f>INDEX(PARTICIPANTS!$A:$AE,MATCH(PICKS!$A50,PARTICIPANTS!$A:$A,0), MATCH(PICKS!BH$1,PARTICIPANTS!$A$1:$AE$1,0))</f>
        <v>#N/A</v>
      </c>
      <c r="BI50" s="36">
        <f>IFERROR(VLOOKUP(BH50&amp;"-"&amp;BH$1,RESULTS!$A:$D,4,FALSE),0)</f>
        <v>0</v>
      </c>
      <c r="BJ50" s="202"/>
      <c r="BK50" s="28"/>
      <c r="BL50" s="24"/>
      <c r="BM50" s="163" t="e">
        <f>INDEX(PARTICIPANTS!$A:$AE,MATCH(PICKS!$A50,PARTICIPANTS!$A:$A,0), MATCH(PICKS!BM$1,PARTICIPANTS!$A$1:$AE$1,0))</f>
        <v>#N/A</v>
      </c>
      <c r="BN50" s="36">
        <f>IFERROR(VLOOKUP(BM50&amp;"-"&amp;BM$1,RESULTS!$A:$D,4,FALSE),0)</f>
        <v>0</v>
      </c>
      <c r="BO50" s="202"/>
      <c r="BP50" s="163" t="e">
        <f>INDEX(PARTICIPANTS!$A:$AE,MATCH(PICKS!$A50,PARTICIPANTS!$A:$A,0), MATCH(PICKS!BP$1,PARTICIPANTS!$A$1:$AE$1,0))</f>
        <v>#N/A</v>
      </c>
      <c r="BQ50" s="36">
        <f>IFERROR(VLOOKUP(BP50&amp;"-"&amp;BP$1,RESULTS!$A:$D,4,FALSE),0)</f>
        <v>0</v>
      </c>
      <c r="BR50" s="202"/>
      <c r="BS50" s="163" t="e">
        <f>INDEX(PARTICIPANTS!$A:$AE,MATCH(PICKS!$A50,PARTICIPANTS!$A:$A,0), MATCH(PICKS!BS$1,PARTICIPANTS!$A$1:$AE$1,0))</f>
        <v>#N/A</v>
      </c>
      <c r="BT50" s="36">
        <f>IFERROR(VLOOKUP(BS50&amp;"-"&amp;BS$1,RESULTS!$A:$D,4,FALSE),0)</f>
        <v>0</v>
      </c>
      <c r="BU50" s="202"/>
      <c r="BV50" s="163" t="e">
        <f>INDEX(PARTICIPANTS!$A:$AE,MATCH(PICKS!$A50,PARTICIPANTS!$A:$A,0), MATCH(PICKS!BV$1,PARTICIPANTS!$A$1:$AE$1,0))</f>
        <v>#N/A</v>
      </c>
      <c r="BW50" s="36">
        <f>IFERROR(VLOOKUP(BV50&amp;"-"&amp;BV$1,RESULTS!$A:$D,4,FALSE),0)</f>
        <v>0</v>
      </c>
      <c r="BX50" s="202"/>
      <c r="BY50" s="163" t="e">
        <f>INDEX(PARTICIPANTS!$A:$AE,MATCH(PICKS!$A50,PARTICIPANTS!$A:$A,0), MATCH(PICKS!BY$1,PARTICIPANTS!$A$1:$AE$1,0))</f>
        <v>#N/A</v>
      </c>
      <c r="BZ50" s="36">
        <f>IFERROR(VLOOKUP(BY50&amp;"-"&amp;BY$1,RESULTS!$A:$D,4,FALSE),0)</f>
        <v>0</v>
      </c>
      <c r="CA50" s="64"/>
      <c r="CB50" s="163" t="e">
        <f>INDEX(PARTICIPANTS!$A:$AE,MATCH(PICKS!$A50,PARTICIPANTS!$A:$A,0), MATCH(PICKS!CB$1,PARTICIPANTS!$A$1:$AE$1,0))</f>
        <v>#N/A</v>
      </c>
      <c r="CC50" s="36">
        <f>IFERROR(VLOOKUP(CB50&amp;"-"&amp;CB$1,RESULTS!$A:$D,4,FALSE),0)</f>
        <v>0</v>
      </c>
      <c r="CD50" s="70"/>
      <c r="CE50" s="163" t="e">
        <f>INDEX(PARTICIPANTS!$A:$AE,MATCH(PICKS!$A50,PARTICIPANTS!$A:$A,0), MATCH(PICKS!CE$1,PARTICIPANTS!$A$1:$AE$1,0))</f>
        <v>#N/A</v>
      </c>
      <c r="CF50" s="36">
        <f>IFERROR(VLOOKUP(CE50&amp;"-"&amp;CE$1,RESULTS!$A:$D,4,FALSE),0)</f>
        <v>0</v>
      </c>
      <c r="CG50" s="64"/>
      <c r="CH50" s="163" t="e">
        <f>INDEX(PARTICIPANTS!$A:$AE,MATCH(PICKS!$A50,PARTICIPANTS!$A:$A,0), MATCH(PICKS!CH$1,PARTICIPANTS!$A$1:$AE$1,0))</f>
        <v>#N/A</v>
      </c>
      <c r="CI50" s="36">
        <f>IFERROR(VLOOKUP(CH50&amp;"-"&amp;CH$1,RESULTS!$A:$D,4,FALSE),0)</f>
        <v>0</v>
      </c>
      <c r="CJ50" s="70"/>
      <c r="CK50" s="163" t="e">
        <f>INDEX(PARTICIPANTS!$A:$AE,MATCH(PICKS!$A50,PARTICIPANTS!$A:$A,0), MATCH(PICKS!CK$1,PARTICIPANTS!$A$1:$AE$1,0))</f>
        <v>#N/A</v>
      </c>
      <c r="CL50" s="36">
        <f>IFERROR(VLOOKUP(CK50&amp;"-"&amp;CK$1,RESULTS!$A:$D,4,FALSE),0)</f>
        <v>0</v>
      </c>
      <c r="CM50" s="26"/>
      <c r="CN50" s="85"/>
      <c r="CO50" s="163" t="e">
        <f>INDEX(PARTICIPANTS!$A:$AE,MATCH(PICKS!$A50,PARTICIPANTS!$A:$A,0), MATCH(PICKS!CO$1,PARTICIPANTS!$A$1:$AE$1,0))</f>
        <v>#N/A</v>
      </c>
      <c r="CP50" s="36">
        <f>IFERROR(VLOOKUP(CO50&amp;"-"&amp;CO$1,RESULTS!$A:$D,4,FALSE),0)</f>
        <v>0</v>
      </c>
      <c r="CQ50" s="73"/>
      <c r="CR50" s="163" t="e">
        <f>INDEX(PARTICIPANTS!$A:$AE,MATCH(PICKS!$A50,PARTICIPANTS!$A:$A,0), MATCH(PICKS!CR$1,PARTICIPANTS!$A$1:$AE$1,0))</f>
        <v>#N/A</v>
      </c>
      <c r="CS50" s="36">
        <f>IFERROR(VLOOKUP(CR50&amp;"-"&amp;CR$1,RESULTS!$A:$D,4,FALSE),0)</f>
        <v>0</v>
      </c>
      <c r="CT50" s="88">
        <f t="shared" si="4"/>
        <v>0</v>
      </c>
      <c r="CU50" s="102"/>
      <c r="CV50" s="103">
        <f t="shared" si="5"/>
        <v>0</v>
      </c>
      <c r="CW50" s="56"/>
    </row>
    <row r="51" spans="1:101" ht="18" customHeight="1">
      <c r="A51" s="35" t="str">
        <f>IF(ISBLANK(PARTICIPANTS!A46),"", PARTICIPANTS!A46)</f>
        <v/>
      </c>
      <c r="B51" s="46"/>
      <c r="C51" s="41">
        <f t="shared" si="2"/>
        <v>0</v>
      </c>
      <c r="D51" s="62"/>
      <c r="E51" s="163" t="e">
        <f>INDEX(PARTICIPANTS!$A:$AE,MATCH(PICKS!$A51,PARTICIPANTS!$A:$A,0), MATCH(PICKS!E$1,PARTICIPANTS!$A$1:$AE$1,0))</f>
        <v>#N/A</v>
      </c>
      <c r="F51" s="36">
        <f>IFERROR(VLOOKUP(E51&amp;"-"&amp;E$1,RESULTS!$A:$D,4,FALSE),0)</f>
        <v>0</v>
      </c>
      <c r="G51" s="202"/>
      <c r="H51" s="163" t="e">
        <f>INDEX(PARTICIPANTS!$A:$AE,MATCH(PICKS!$A51,PARTICIPANTS!$A:$A,0), MATCH(PICKS!H$1,PARTICIPANTS!$A$1:$AE$1,0))</f>
        <v>#N/A</v>
      </c>
      <c r="I51" s="36">
        <f>IFERROR(VLOOKUP(H51&amp;"-"&amp;H$1,RESULTS!$A:$D,4,FALSE),0)</f>
        <v>0</v>
      </c>
      <c r="J51" s="202"/>
      <c r="K51" s="163" t="e">
        <f>INDEX(PARTICIPANTS!$A:$AE,MATCH(PICKS!$A51,PARTICIPANTS!$A:$A,0), MATCH(PICKS!K$1,PARTICIPANTS!$A$1:$AE$1,0))</f>
        <v>#N/A</v>
      </c>
      <c r="L51" s="36">
        <f>IFERROR(VLOOKUP(K51&amp;"-"&amp;K$1,RESULTS!$A:$D,4,FALSE),0)</f>
        <v>0</v>
      </c>
      <c r="M51" s="64"/>
      <c r="N51" s="163" t="e">
        <f>INDEX(PARTICIPANTS!$A:$AE,MATCH(PICKS!$A51,PARTICIPANTS!$A:$A,0), MATCH(PICKS!N$1,PARTICIPANTS!$A$1:$AE$1,0))</f>
        <v>#N/A</v>
      </c>
      <c r="O51" s="36">
        <f>IFERROR(VLOOKUP(N51&amp;"-"&amp;N$1,RESULTS!$A:$D,4,FALSE),0)</f>
        <v>0</v>
      </c>
      <c r="P51" s="202"/>
      <c r="Q51" s="163" t="e">
        <f>INDEX(PARTICIPANTS!$A:$AE,MATCH(PICKS!$A51,PARTICIPANTS!$A:$A,0), MATCH(PICKS!Q$1,PARTICIPANTS!$A$1:$AE$1,0))</f>
        <v>#N/A</v>
      </c>
      <c r="R51" s="36">
        <f>IFERROR(VLOOKUP(Q51&amp;"-"&amp;Q$1,RESULTS!$A:$D,4,FALSE),0)</f>
        <v>0</v>
      </c>
      <c r="S51" s="50"/>
      <c r="T51" s="163" t="e">
        <f>INDEX(PARTICIPANTS!$A:$AE,MATCH(PICKS!$A51,PARTICIPANTS!$A:$A,0), MATCH(PICKS!T$1,PARTICIPANTS!$A$1:$AE$1,0))</f>
        <v>#N/A</v>
      </c>
      <c r="U51" s="36">
        <f>IFERROR(VLOOKUP(T51&amp;"-"&amp;T$1,RESULTS!$A:$D,4,FALSE),0)</f>
        <v>0</v>
      </c>
      <c r="V51" s="57"/>
      <c r="W51" s="163" t="e">
        <f>INDEX(PARTICIPANTS!$A:$AE,MATCH(PICKS!$A51,PARTICIPANTS!$A:$A,0), MATCH(PICKS!W$1,PARTICIPANTS!$A$1:$AE$1,0))</f>
        <v>#N/A</v>
      </c>
      <c r="X51" s="36">
        <f>IFERROR(VLOOKUP(W51&amp;"-"&amp;W$1,RESULTS!$A:$D,4,FALSE),0)</f>
        <v>0</v>
      </c>
      <c r="Y51" s="202"/>
      <c r="Z51" s="163" t="e">
        <f>INDEX(PARTICIPANTS!$A:$AE,MATCH(PICKS!$A51,PARTICIPANTS!$A:$A,0), MATCH(PICKS!Z$1,PARTICIPANTS!$A$1:$AE$1,0))</f>
        <v>#N/A</v>
      </c>
      <c r="AA51" s="36">
        <f>IFERROR(VLOOKUP(Z51&amp;"-"&amp;Z$1,RESULTS!$A:$D,4,FALSE),0)</f>
        <v>0</v>
      </c>
      <c r="AB51" s="202"/>
      <c r="AC51" s="163" t="e">
        <f>INDEX(PARTICIPANTS!$A:$AE,MATCH(PICKS!$A51,PARTICIPANTS!$A:$A,0), MATCH(PICKS!AC$1,PARTICIPANTS!$A$1:$AE$1,0))</f>
        <v>#N/A</v>
      </c>
      <c r="AD51" s="36">
        <f>IFERROR(VLOOKUP(AC51&amp;"-"&amp;AC$1,RESULTS!$A:$D,4,FALSE),0)</f>
        <v>0</v>
      </c>
      <c r="AE51" s="202"/>
      <c r="AF51" s="163" t="e">
        <f>INDEX(PARTICIPANTS!$A:$AE,MATCH(PICKS!$A51,PARTICIPANTS!$A:$A,0), MATCH(PICKS!AF$1,PARTICIPANTS!$A$1:$AE$1,0))</f>
        <v>#N/A</v>
      </c>
      <c r="AG51" s="36">
        <f>IFERROR(VLOOKUP(AF51&amp;"-"&amp;AF$1,RESULTS!$A:$D,4,FALSE),0)</f>
        <v>0</v>
      </c>
      <c r="AH51" s="202"/>
      <c r="AI51" s="163" t="e">
        <f>INDEX(PARTICIPANTS!$A:$AE,MATCH(PICKS!$A51,PARTICIPANTS!$A:$A,0), MATCH(PICKS!AI$1,PARTICIPANTS!$A$1:$AE$1,0))</f>
        <v>#N/A</v>
      </c>
      <c r="AJ51" s="36">
        <f>IFERROR(VLOOKUP(AI51&amp;"-"&amp;AI$1,RESULTS!$A:$D,4,FALSE),0)</f>
        <v>0</v>
      </c>
      <c r="AK51" s="202"/>
      <c r="AL51" s="163" t="e">
        <f>INDEX(PARTICIPANTS!$A:$AE,MATCH(PICKS!$A51,PARTICIPANTS!$A:$A,0), MATCH(PICKS!AL$1,PARTICIPANTS!$A$1:$AE$1,0))</f>
        <v>#N/A</v>
      </c>
      <c r="AM51" s="36">
        <f>IFERROR(VLOOKUP(AL51&amp;"-"&amp;AL$1,RESULTS!$A:$D,4,FALSE),0)</f>
        <v>0</v>
      </c>
      <c r="AN51" s="202"/>
      <c r="AO51" s="163" t="e">
        <f>INDEX(PARTICIPANTS!$A:$AE,MATCH(PICKS!$A51,PARTICIPANTS!$A:$A,0), MATCH(PICKS!AO$1,PARTICIPANTS!$A$1:$AE$1,0))</f>
        <v>#N/A</v>
      </c>
      <c r="AP51" s="36">
        <f>IFERROR(VLOOKUP(AO51&amp;"-"&amp;AO$1,RESULTS!$A:$D,4,FALSE),0)</f>
        <v>0</v>
      </c>
      <c r="AQ51" s="57"/>
      <c r="AR51" s="163" t="e">
        <f>INDEX(PARTICIPANTS!$A:$AE,MATCH(PICKS!$A51,PARTICIPANTS!$A:$A,0), MATCH(PICKS!AR$1,PARTICIPANTS!$A$1:$AE$1,0))</f>
        <v>#N/A</v>
      </c>
      <c r="AS51" s="36">
        <f>IFERROR(VLOOKUP(AR51&amp;"-"&amp;AR$1,RESULTS!$A:$D,4,FALSE),0)</f>
        <v>0</v>
      </c>
      <c r="AT51" s="57"/>
      <c r="AU51" s="163" t="e">
        <f>INDEX(PARTICIPANTS!$A:$AE,MATCH(PICKS!$A51,PARTICIPANTS!$A:$A,0), MATCH(PICKS!AU$1,PARTICIPANTS!$A$1:$AE$1,0))</f>
        <v>#N/A</v>
      </c>
      <c r="AV51" s="36">
        <f>IFERROR(VLOOKUP(AU51&amp;"-"&amp;AU$1,RESULTS!$A:$D,4,FALSE),0)</f>
        <v>0</v>
      </c>
      <c r="AW51" s="57"/>
      <c r="AX51" s="87">
        <f t="shared" si="3"/>
        <v>0</v>
      </c>
      <c r="AY51" s="163" t="e">
        <f>INDEX(PARTICIPANTS!$A:$AE,MATCH(PICKS!$A51,PARTICIPANTS!$A:$A,0), MATCH(PICKS!AY$1,PARTICIPANTS!$A$1:$AE$1,0))</f>
        <v>#N/A</v>
      </c>
      <c r="AZ51" s="36">
        <f>IFERROR(VLOOKUP(AY51&amp;"-"&amp;AY$1,RESULTS!$A:$D,4,FALSE),0)</f>
        <v>0</v>
      </c>
      <c r="BA51" s="57"/>
      <c r="BB51" s="163" t="e">
        <f>INDEX(PARTICIPANTS!$A:$AE,MATCH(PICKS!$A51,PARTICIPANTS!$A:$A,0), MATCH(PICKS!BB$1,PARTICIPANTS!$A$1:$AE$1,0))</f>
        <v>#N/A</v>
      </c>
      <c r="BC51" s="36">
        <f>IFERROR(VLOOKUP(BB51&amp;"-"&amp;BB$1,RESULTS!$A:$D,4,FALSE),0)</f>
        <v>0</v>
      </c>
      <c r="BD51" s="202"/>
      <c r="BE51" s="163" t="e">
        <f>INDEX(PARTICIPANTS!$A:$AE,MATCH(PICKS!$A51,PARTICIPANTS!$A:$A,0), MATCH(PICKS!BE$1,PARTICIPANTS!$A$1:$AE$1,0))</f>
        <v>#N/A</v>
      </c>
      <c r="BF51" s="36">
        <f>IFERROR(VLOOKUP(BE51&amp;"-"&amp;BE$1,RESULTS!$A:$D,4,FALSE),0)</f>
        <v>0</v>
      </c>
      <c r="BG51" s="64"/>
      <c r="BH51" s="163" t="e">
        <f>INDEX(PARTICIPANTS!$A:$AE,MATCH(PICKS!$A51,PARTICIPANTS!$A:$A,0), MATCH(PICKS!BH$1,PARTICIPANTS!$A$1:$AE$1,0))</f>
        <v>#N/A</v>
      </c>
      <c r="BI51" s="36">
        <f>IFERROR(VLOOKUP(BH51&amp;"-"&amp;BH$1,RESULTS!$A:$D,4,FALSE),0)</f>
        <v>0</v>
      </c>
      <c r="BJ51" s="202"/>
      <c r="BK51" s="28"/>
      <c r="BL51" s="24"/>
      <c r="BM51" s="163" t="e">
        <f>INDEX(PARTICIPANTS!$A:$AE,MATCH(PICKS!$A51,PARTICIPANTS!$A:$A,0), MATCH(PICKS!BM$1,PARTICIPANTS!$A$1:$AE$1,0))</f>
        <v>#N/A</v>
      </c>
      <c r="BN51" s="36">
        <f>IFERROR(VLOOKUP(BM51&amp;"-"&amp;BM$1,RESULTS!$A:$D,4,FALSE),0)</f>
        <v>0</v>
      </c>
      <c r="BO51" s="202"/>
      <c r="BP51" s="163" t="e">
        <f>INDEX(PARTICIPANTS!$A:$AE,MATCH(PICKS!$A51,PARTICIPANTS!$A:$A,0), MATCH(PICKS!BP$1,PARTICIPANTS!$A$1:$AE$1,0))</f>
        <v>#N/A</v>
      </c>
      <c r="BQ51" s="36">
        <f>IFERROR(VLOOKUP(BP51&amp;"-"&amp;BP$1,RESULTS!$A:$D,4,FALSE),0)</f>
        <v>0</v>
      </c>
      <c r="BR51" s="202"/>
      <c r="BS51" s="163" t="e">
        <f>INDEX(PARTICIPANTS!$A:$AE,MATCH(PICKS!$A51,PARTICIPANTS!$A:$A,0), MATCH(PICKS!BS$1,PARTICIPANTS!$A$1:$AE$1,0))</f>
        <v>#N/A</v>
      </c>
      <c r="BT51" s="36">
        <f>IFERROR(VLOOKUP(BS51&amp;"-"&amp;BS$1,RESULTS!$A:$D,4,FALSE),0)</f>
        <v>0</v>
      </c>
      <c r="BU51" s="202"/>
      <c r="BV51" s="163" t="e">
        <f>INDEX(PARTICIPANTS!$A:$AE,MATCH(PICKS!$A51,PARTICIPANTS!$A:$A,0), MATCH(PICKS!BV$1,PARTICIPANTS!$A$1:$AE$1,0))</f>
        <v>#N/A</v>
      </c>
      <c r="BW51" s="36">
        <f>IFERROR(VLOOKUP(BV51&amp;"-"&amp;BV$1,RESULTS!$A:$D,4,FALSE),0)</f>
        <v>0</v>
      </c>
      <c r="BX51" s="202"/>
      <c r="BY51" s="163" t="e">
        <f>INDEX(PARTICIPANTS!$A:$AE,MATCH(PICKS!$A51,PARTICIPANTS!$A:$A,0), MATCH(PICKS!BY$1,PARTICIPANTS!$A$1:$AE$1,0))</f>
        <v>#N/A</v>
      </c>
      <c r="BZ51" s="36">
        <f>IFERROR(VLOOKUP(BY51&amp;"-"&amp;BY$1,RESULTS!$A:$D,4,FALSE),0)</f>
        <v>0</v>
      </c>
      <c r="CA51" s="64"/>
      <c r="CB51" s="163" t="e">
        <f>INDEX(PARTICIPANTS!$A:$AE,MATCH(PICKS!$A51,PARTICIPANTS!$A:$A,0), MATCH(PICKS!CB$1,PARTICIPANTS!$A$1:$AE$1,0))</f>
        <v>#N/A</v>
      </c>
      <c r="CC51" s="36">
        <f>IFERROR(VLOOKUP(CB51&amp;"-"&amp;CB$1,RESULTS!$A:$D,4,FALSE),0)</f>
        <v>0</v>
      </c>
      <c r="CD51" s="70"/>
      <c r="CE51" s="163" t="e">
        <f>INDEX(PARTICIPANTS!$A:$AE,MATCH(PICKS!$A51,PARTICIPANTS!$A:$A,0), MATCH(PICKS!CE$1,PARTICIPANTS!$A$1:$AE$1,0))</f>
        <v>#N/A</v>
      </c>
      <c r="CF51" s="36">
        <f>IFERROR(VLOOKUP(CE51&amp;"-"&amp;CE$1,RESULTS!$A:$D,4,FALSE),0)</f>
        <v>0</v>
      </c>
      <c r="CG51" s="64"/>
      <c r="CH51" s="163" t="e">
        <f>INDEX(PARTICIPANTS!$A:$AE,MATCH(PICKS!$A51,PARTICIPANTS!$A:$A,0), MATCH(PICKS!CH$1,PARTICIPANTS!$A$1:$AE$1,0))</f>
        <v>#N/A</v>
      </c>
      <c r="CI51" s="36">
        <f>IFERROR(VLOOKUP(CH51&amp;"-"&amp;CH$1,RESULTS!$A:$D,4,FALSE),0)</f>
        <v>0</v>
      </c>
      <c r="CJ51" s="70"/>
      <c r="CK51" s="163" t="e">
        <f>INDEX(PARTICIPANTS!$A:$AE,MATCH(PICKS!$A51,PARTICIPANTS!$A:$A,0), MATCH(PICKS!CK$1,PARTICIPANTS!$A$1:$AE$1,0))</f>
        <v>#N/A</v>
      </c>
      <c r="CL51" s="36">
        <f>IFERROR(VLOOKUP(CK51&amp;"-"&amp;CK$1,RESULTS!$A:$D,4,FALSE),0)</f>
        <v>0</v>
      </c>
      <c r="CM51" s="26"/>
      <c r="CN51" s="85"/>
      <c r="CO51" s="163" t="e">
        <f>INDEX(PARTICIPANTS!$A:$AE,MATCH(PICKS!$A51,PARTICIPANTS!$A:$A,0), MATCH(PICKS!CO$1,PARTICIPANTS!$A$1:$AE$1,0))</f>
        <v>#N/A</v>
      </c>
      <c r="CP51" s="36">
        <f>IFERROR(VLOOKUP(CO51&amp;"-"&amp;CO$1,RESULTS!$A:$D,4,FALSE),0)</f>
        <v>0</v>
      </c>
      <c r="CQ51" s="73"/>
      <c r="CR51" s="163" t="e">
        <f>INDEX(PARTICIPANTS!$A:$AE,MATCH(PICKS!$A51,PARTICIPANTS!$A:$A,0), MATCH(PICKS!CR$1,PARTICIPANTS!$A$1:$AE$1,0))</f>
        <v>#N/A</v>
      </c>
      <c r="CS51" s="36">
        <f>IFERROR(VLOOKUP(CR51&amp;"-"&amp;CR$1,RESULTS!$A:$D,4,FALSE),0)</f>
        <v>0</v>
      </c>
      <c r="CT51" s="88">
        <f t="shared" si="4"/>
        <v>0</v>
      </c>
      <c r="CU51" s="102"/>
      <c r="CV51" s="103">
        <f t="shared" si="5"/>
        <v>0</v>
      </c>
      <c r="CW51" s="56"/>
    </row>
    <row r="52" spans="1:101" ht="18" customHeight="1">
      <c r="A52" s="35" t="str">
        <f>IF(ISBLANK(PARTICIPANTS!A47),"", PARTICIPANTS!A47)</f>
        <v/>
      </c>
      <c r="B52" s="46"/>
      <c r="C52" s="41">
        <f t="shared" si="2"/>
        <v>0</v>
      </c>
      <c r="D52" s="62"/>
      <c r="E52" s="163" t="e">
        <f>INDEX(PARTICIPANTS!$A:$AE,MATCH(PICKS!$A52,PARTICIPANTS!$A:$A,0), MATCH(PICKS!E$1,PARTICIPANTS!$A$1:$AE$1,0))</f>
        <v>#N/A</v>
      </c>
      <c r="F52" s="36">
        <f>IFERROR(VLOOKUP(E52&amp;"-"&amp;E$1,RESULTS!$A:$D,4,FALSE),0)</f>
        <v>0</v>
      </c>
      <c r="G52" s="202"/>
      <c r="H52" s="163" t="e">
        <f>INDEX(PARTICIPANTS!$A:$AE,MATCH(PICKS!$A52,PARTICIPANTS!$A:$A,0), MATCH(PICKS!H$1,PARTICIPANTS!$A$1:$AE$1,0))</f>
        <v>#N/A</v>
      </c>
      <c r="I52" s="36">
        <f>IFERROR(VLOOKUP(H52&amp;"-"&amp;H$1,RESULTS!$A:$D,4,FALSE),0)</f>
        <v>0</v>
      </c>
      <c r="J52" s="202"/>
      <c r="K52" s="163" t="e">
        <f>INDEX(PARTICIPANTS!$A:$AE,MATCH(PICKS!$A52,PARTICIPANTS!$A:$A,0), MATCH(PICKS!K$1,PARTICIPANTS!$A$1:$AE$1,0))</f>
        <v>#N/A</v>
      </c>
      <c r="L52" s="36">
        <f>IFERROR(VLOOKUP(K52&amp;"-"&amp;K$1,RESULTS!$A:$D,4,FALSE),0)</f>
        <v>0</v>
      </c>
      <c r="M52" s="64"/>
      <c r="N52" s="163" t="e">
        <f>INDEX(PARTICIPANTS!$A:$AE,MATCH(PICKS!$A52,PARTICIPANTS!$A:$A,0), MATCH(PICKS!N$1,PARTICIPANTS!$A$1:$AE$1,0))</f>
        <v>#N/A</v>
      </c>
      <c r="O52" s="36">
        <f>IFERROR(VLOOKUP(N52&amp;"-"&amp;N$1,RESULTS!$A:$D,4,FALSE),0)</f>
        <v>0</v>
      </c>
      <c r="P52" s="202"/>
      <c r="Q52" s="163" t="e">
        <f>INDEX(PARTICIPANTS!$A:$AE,MATCH(PICKS!$A52,PARTICIPANTS!$A:$A,0), MATCH(PICKS!Q$1,PARTICIPANTS!$A$1:$AE$1,0))</f>
        <v>#N/A</v>
      </c>
      <c r="R52" s="36">
        <f>IFERROR(VLOOKUP(Q52&amp;"-"&amp;Q$1,RESULTS!$A:$D,4,FALSE),0)</f>
        <v>0</v>
      </c>
      <c r="S52" s="50"/>
      <c r="T52" s="163" t="e">
        <f>INDEX(PARTICIPANTS!$A:$AE,MATCH(PICKS!$A52,PARTICIPANTS!$A:$A,0), MATCH(PICKS!T$1,PARTICIPANTS!$A$1:$AE$1,0))</f>
        <v>#N/A</v>
      </c>
      <c r="U52" s="36">
        <f>IFERROR(VLOOKUP(T52&amp;"-"&amp;T$1,RESULTS!$A:$D,4,FALSE),0)</f>
        <v>0</v>
      </c>
      <c r="V52" s="57"/>
      <c r="W52" s="163" t="e">
        <f>INDEX(PARTICIPANTS!$A:$AE,MATCH(PICKS!$A52,PARTICIPANTS!$A:$A,0), MATCH(PICKS!W$1,PARTICIPANTS!$A$1:$AE$1,0))</f>
        <v>#N/A</v>
      </c>
      <c r="X52" s="36">
        <f>IFERROR(VLOOKUP(W52&amp;"-"&amp;W$1,RESULTS!$A:$D,4,FALSE),0)</f>
        <v>0</v>
      </c>
      <c r="Y52" s="202"/>
      <c r="Z52" s="163" t="e">
        <f>INDEX(PARTICIPANTS!$A:$AE,MATCH(PICKS!$A52,PARTICIPANTS!$A:$A,0), MATCH(PICKS!Z$1,PARTICIPANTS!$A$1:$AE$1,0))</f>
        <v>#N/A</v>
      </c>
      <c r="AA52" s="36">
        <f>IFERROR(VLOOKUP(Z52&amp;"-"&amp;Z$1,RESULTS!$A:$D,4,FALSE),0)</f>
        <v>0</v>
      </c>
      <c r="AB52" s="202"/>
      <c r="AC52" s="163" t="e">
        <f>INDEX(PARTICIPANTS!$A:$AE,MATCH(PICKS!$A52,PARTICIPANTS!$A:$A,0), MATCH(PICKS!AC$1,PARTICIPANTS!$A$1:$AE$1,0))</f>
        <v>#N/A</v>
      </c>
      <c r="AD52" s="36">
        <f>IFERROR(VLOOKUP(AC52&amp;"-"&amp;AC$1,RESULTS!$A:$D,4,FALSE),0)</f>
        <v>0</v>
      </c>
      <c r="AE52" s="202"/>
      <c r="AF52" s="163" t="e">
        <f>INDEX(PARTICIPANTS!$A:$AE,MATCH(PICKS!$A52,PARTICIPANTS!$A:$A,0), MATCH(PICKS!AF$1,PARTICIPANTS!$A$1:$AE$1,0))</f>
        <v>#N/A</v>
      </c>
      <c r="AG52" s="36">
        <f>IFERROR(VLOOKUP(AF52&amp;"-"&amp;AF$1,RESULTS!$A:$D,4,FALSE),0)</f>
        <v>0</v>
      </c>
      <c r="AH52" s="202"/>
      <c r="AI52" s="163" t="e">
        <f>INDEX(PARTICIPANTS!$A:$AE,MATCH(PICKS!$A52,PARTICIPANTS!$A:$A,0), MATCH(PICKS!AI$1,PARTICIPANTS!$A$1:$AE$1,0))</f>
        <v>#N/A</v>
      </c>
      <c r="AJ52" s="36">
        <f>IFERROR(VLOOKUP(AI52&amp;"-"&amp;AI$1,RESULTS!$A:$D,4,FALSE),0)</f>
        <v>0</v>
      </c>
      <c r="AK52" s="202"/>
      <c r="AL52" s="163" t="e">
        <f>INDEX(PARTICIPANTS!$A:$AE,MATCH(PICKS!$A52,PARTICIPANTS!$A:$A,0), MATCH(PICKS!AL$1,PARTICIPANTS!$A$1:$AE$1,0))</f>
        <v>#N/A</v>
      </c>
      <c r="AM52" s="36">
        <f>IFERROR(VLOOKUP(AL52&amp;"-"&amp;AL$1,RESULTS!$A:$D,4,FALSE),0)</f>
        <v>0</v>
      </c>
      <c r="AN52" s="202"/>
      <c r="AO52" s="163" t="e">
        <f>INDEX(PARTICIPANTS!$A:$AE,MATCH(PICKS!$A52,PARTICIPANTS!$A:$A,0), MATCH(PICKS!AO$1,PARTICIPANTS!$A$1:$AE$1,0))</f>
        <v>#N/A</v>
      </c>
      <c r="AP52" s="36">
        <f>IFERROR(VLOOKUP(AO52&amp;"-"&amp;AO$1,RESULTS!$A:$D,4,FALSE),0)</f>
        <v>0</v>
      </c>
      <c r="AQ52" s="57"/>
      <c r="AR52" s="163" t="e">
        <f>INDEX(PARTICIPANTS!$A:$AE,MATCH(PICKS!$A52,PARTICIPANTS!$A:$A,0), MATCH(PICKS!AR$1,PARTICIPANTS!$A$1:$AE$1,0))</f>
        <v>#N/A</v>
      </c>
      <c r="AS52" s="36">
        <f>IFERROR(VLOOKUP(AR52&amp;"-"&amp;AR$1,RESULTS!$A:$D,4,FALSE),0)</f>
        <v>0</v>
      </c>
      <c r="AT52" s="57"/>
      <c r="AU52" s="163" t="e">
        <f>INDEX(PARTICIPANTS!$A:$AE,MATCH(PICKS!$A52,PARTICIPANTS!$A:$A,0), MATCH(PICKS!AU$1,PARTICIPANTS!$A$1:$AE$1,0))</f>
        <v>#N/A</v>
      </c>
      <c r="AV52" s="36">
        <f>IFERROR(VLOOKUP(AU52&amp;"-"&amp;AU$1,RESULTS!$A:$D,4,FALSE),0)</f>
        <v>0</v>
      </c>
      <c r="AW52" s="57"/>
      <c r="AX52" s="87">
        <f t="shared" si="3"/>
        <v>0</v>
      </c>
      <c r="AY52" s="163" t="e">
        <f>INDEX(PARTICIPANTS!$A:$AE,MATCH(PICKS!$A52,PARTICIPANTS!$A:$A,0), MATCH(PICKS!AY$1,PARTICIPANTS!$A$1:$AE$1,0))</f>
        <v>#N/A</v>
      </c>
      <c r="AZ52" s="36">
        <f>IFERROR(VLOOKUP(AY52&amp;"-"&amp;AY$1,RESULTS!$A:$D,4,FALSE),0)</f>
        <v>0</v>
      </c>
      <c r="BA52" s="57"/>
      <c r="BB52" s="163" t="e">
        <f>INDEX(PARTICIPANTS!$A:$AE,MATCH(PICKS!$A52,PARTICIPANTS!$A:$A,0), MATCH(PICKS!BB$1,PARTICIPANTS!$A$1:$AE$1,0))</f>
        <v>#N/A</v>
      </c>
      <c r="BC52" s="36">
        <f>IFERROR(VLOOKUP(BB52&amp;"-"&amp;BB$1,RESULTS!$A:$D,4,FALSE),0)</f>
        <v>0</v>
      </c>
      <c r="BD52" s="202"/>
      <c r="BE52" s="163" t="e">
        <f>INDEX(PARTICIPANTS!$A:$AE,MATCH(PICKS!$A52,PARTICIPANTS!$A:$A,0), MATCH(PICKS!BE$1,PARTICIPANTS!$A$1:$AE$1,0))</f>
        <v>#N/A</v>
      </c>
      <c r="BF52" s="36">
        <f>IFERROR(VLOOKUP(BE52&amp;"-"&amp;BE$1,RESULTS!$A:$D,4,FALSE),0)</f>
        <v>0</v>
      </c>
      <c r="BG52" s="64"/>
      <c r="BH52" s="163" t="e">
        <f>INDEX(PARTICIPANTS!$A:$AE,MATCH(PICKS!$A52,PARTICIPANTS!$A:$A,0), MATCH(PICKS!BH$1,PARTICIPANTS!$A$1:$AE$1,0))</f>
        <v>#N/A</v>
      </c>
      <c r="BI52" s="36">
        <f>IFERROR(VLOOKUP(BH52&amp;"-"&amp;BH$1,RESULTS!$A:$D,4,FALSE),0)</f>
        <v>0</v>
      </c>
      <c r="BJ52" s="202"/>
      <c r="BK52" s="28"/>
      <c r="BL52" s="24"/>
      <c r="BM52" s="163" t="e">
        <f>INDEX(PARTICIPANTS!$A:$AE,MATCH(PICKS!$A52,PARTICIPANTS!$A:$A,0), MATCH(PICKS!BM$1,PARTICIPANTS!$A$1:$AE$1,0))</f>
        <v>#N/A</v>
      </c>
      <c r="BN52" s="36">
        <f>IFERROR(VLOOKUP(BM52&amp;"-"&amp;BM$1,RESULTS!$A:$D,4,FALSE),0)</f>
        <v>0</v>
      </c>
      <c r="BO52" s="202"/>
      <c r="BP52" s="163" t="e">
        <f>INDEX(PARTICIPANTS!$A:$AE,MATCH(PICKS!$A52,PARTICIPANTS!$A:$A,0), MATCH(PICKS!BP$1,PARTICIPANTS!$A$1:$AE$1,0))</f>
        <v>#N/A</v>
      </c>
      <c r="BQ52" s="36">
        <f>IFERROR(VLOOKUP(BP52&amp;"-"&amp;BP$1,RESULTS!$A:$D,4,FALSE),0)</f>
        <v>0</v>
      </c>
      <c r="BR52" s="202"/>
      <c r="BS52" s="163" t="e">
        <f>INDEX(PARTICIPANTS!$A:$AE,MATCH(PICKS!$A52,PARTICIPANTS!$A:$A,0), MATCH(PICKS!BS$1,PARTICIPANTS!$A$1:$AE$1,0))</f>
        <v>#N/A</v>
      </c>
      <c r="BT52" s="36">
        <f>IFERROR(VLOOKUP(BS52&amp;"-"&amp;BS$1,RESULTS!$A:$D,4,FALSE),0)</f>
        <v>0</v>
      </c>
      <c r="BU52" s="202"/>
      <c r="BV52" s="163" t="e">
        <f>INDEX(PARTICIPANTS!$A:$AE,MATCH(PICKS!$A52,PARTICIPANTS!$A:$A,0), MATCH(PICKS!BV$1,PARTICIPANTS!$A$1:$AE$1,0))</f>
        <v>#N/A</v>
      </c>
      <c r="BW52" s="36">
        <f>IFERROR(VLOOKUP(BV52&amp;"-"&amp;BV$1,RESULTS!$A:$D,4,FALSE),0)</f>
        <v>0</v>
      </c>
      <c r="BX52" s="202"/>
      <c r="BY52" s="163" t="e">
        <f>INDEX(PARTICIPANTS!$A:$AE,MATCH(PICKS!$A52,PARTICIPANTS!$A:$A,0), MATCH(PICKS!BY$1,PARTICIPANTS!$A$1:$AE$1,0))</f>
        <v>#N/A</v>
      </c>
      <c r="BZ52" s="36">
        <f>IFERROR(VLOOKUP(BY52&amp;"-"&amp;BY$1,RESULTS!$A:$D,4,FALSE),0)</f>
        <v>0</v>
      </c>
      <c r="CA52" s="64"/>
      <c r="CB52" s="163" t="e">
        <f>INDEX(PARTICIPANTS!$A:$AE,MATCH(PICKS!$A52,PARTICIPANTS!$A:$A,0), MATCH(PICKS!CB$1,PARTICIPANTS!$A$1:$AE$1,0))</f>
        <v>#N/A</v>
      </c>
      <c r="CC52" s="36">
        <f>IFERROR(VLOOKUP(CB52&amp;"-"&amp;CB$1,RESULTS!$A:$D,4,FALSE),0)</f>
        <v>0</v>
      </c>
      <c r="CD52" s="70"/>
      <c r="CE52" s="163" t="e">
        <f>INDEX(PARTICIPANTS!$A:$AE,MATCH(PICKS!$A52,PARTICIPANTS!$A:$A,0), MATCH(PICKS!CE$1,PARTICIPANTS!$A$1:$AE$1,0))</f>
        <v>#N/A</v>
      </c>
      <c r="CF52" s="36">
        <f>IFERROR(VLOOKUP(CE52&amp;"-"&amp;CE$1,RESULTS!$A:$D,4,FALSE),0)</f>
        <v>0</v>
      </c>
      <c r="CG52" s="64"/>
      <c r="CH52" s="163" t="e">
        <f>INDEX(PARTICIPANTS!$A:$AE,MATCH(PICKS!$A52,PARTICIPANTS!$A:$A,0), MATCH(PICKS!CH$1,PARTICIPANTS!$A$1:$AE$1,0))</f>
        <v>#N/A</v>
      </c>
      <c r="CI52" s="36">
        <f>IFERROR(VLOOKUP(CH52&amp;"-"&amp;CH$1,RESULTS!$A:$D,4,FALSE),0)</f>
        <v>0</v>
      </c>
      <c r="CJ52" s="70"/>
      <c r="CK52" s="163" t="e">
        <f>INDEX(PARTICIPANTS!$A:$AE,MATCH(PICKS!$A52,PARTICIPANTS!$A:$A,0), MATCH(PICKS!CK$1,PARTICIPANTS!$A$1:$AE$1,0))</f>
        <v>#N/A</v>
      </c>
      <c r="CL52" s="36">
        <f>IFERROR(VLOOKUP(CK52&amp;"-"&amp;CK$1,RESULTS!$A:$D,4,FALSE),0)</f>
        <v>0</v>
      </c>
      <c r="CM52" s="26"/>
      <c r="CN52" s="85"/>
      <c r="CO52" s="163" t="e">
        <f>INDEX(PARTICIPANTS!$A:$AE,MATCH(PICKS!$A52,PARTICIPANTS!$A:$A,0), MATCH(PICKS!CO$1,PARTICIPANTS!$A$1:$AE$1,0))</f>
        <v>#N/A</v>
      </c>
      <c r="CP52" s="36">
        <f>IFERROR(VLOOKUP(CO52&amp;"-"&amp;CO$1,RESULTS!$A:$D,4,FALSE),0)</f>
        <v>0</v>
      </c>
      <c r="CQ52" s="73"/>
      <c r="CR52" s="163" t="e">
        <f>INDEX(PARTICIPANTS!$A:$AE,MATCH(PICKS!$A52,PARTICIPANTS!$A:$A,0), MATCH(PICKS!CR$1,PARTICIPANTS!$A$1:$AE$1,0))</f>
        <v>#N/A</v>
      </c>
      <c r="CS52" s="36">
        <f>IFERROR(VLOOKUP(CR52&amp;"-"&amp;CR$1,RESULTS!$A:$D,4,FALSE),0)</f>
        <v>0</v>
      </c>
      <c r="CT52" s="88">
        <f t="shared" si="4"/>
        <v>0</v>
      </c>
      <c r="CU52" s="102"/>
      <c r="CV52" s="103">
        <f t="shared" si="5"/>
        <v>0</v>
      </c>
      <c r="CW52" s="56"/>
    </row>
    <row r="53" spans="1:101" ht="18" customHeight="1">
      <c r="A53" s="35" t="str">
        <f>IF(ISBLANK(PARTICIPANTS!A48),"", PARTICIPANTS!A48)</f>
        <v/>
      </c>
      <c r="B53" s="46"/>
      <c r="C53" s="41">
        <f t="shared" si="2"/>
        <v>0</v>
      </c>
      <c r="D53" s="62"/>
      <c r="E53" s="163" t="e">
        <f>INDEX(PARTICIPANTS!$A:$AE,MATCH(PICKS!$A53,PARTICIPANTS!$A:$A,0), MATCH(PICKS!E$1,PARTICIPANTS!$A$1:$AE$1,0))</f>
        <v>#N/A</v>
      </c>
      <c r="F53" s="36">
        <f>IFERROR(VLOOKUP(E53&amp;"-"&amp;E$1,RESULTS!$A:$D,4,FALSE),0)</f>
        <v>0</v>
      </c>
      <c r="G53" s="202"/>
      <c r="H53" s="163" t="e">
        <f>INDEX(PARTICIPANTS!$A:$AE,MATCH(PICKS!$A53,PARTICIPANTS!$A:$A,0), MATCH(PICKS!H$1,PARTICIPANTS!$A$1:$AE$1,0))</f>
        <v>#N/A</v>
      </c>
      <c r="I53" s="36">
        <f>IFERROR(VLOOKUP(H53&amp;"-"&amp;H$1,RESULTS!$A:$D,4,FALSE),0)</f>
        <v>0</v>
      </c>
      <c r="J53" s="202"/>
      <c r="K53" s="163" t="e">
        <f>INDEX(PARTICIPANTS!$A:$AE,MATCH(PICKS!$A53,PARTICIPANTS!$A:$A,0), MATCH(PICKS!K$1,PARTICIPANTS!$A$1:$AE$1,0))</f>
        <v>#N/A</v>
      </c>
      <c r="L53" s="36">
        <f>IFERROR(VLOOKUP(K53&amp;"-"&amp;K$1,RESULTS!$A:$D,4,FALSE),0)</f>
        <v>0</v>
      </c>
      <c r="M53" s="64"/>
      <c r="N53" s="163" t="e">
        <f>INDEX(PARTICIPANTS!$A:$AE,MATCH(PICKS!$A53,PARTICIPANTS!$A:$A,0), MATCH(PICKS!N$1,PARTICIPANTS!$A$1:$AE$1,0))</f>
        <v>#N/A</v>
      </c>
      <c r="O53" s="36">
        <f>IFERROR(VLOOKUP(N53&amp;"-"&amp;N$1,RESULTS!$A:$D,4,FALSE),0)</f>
        <v>0</v>
      </c>
      <c r="P53" s="202"/>
      <c r="Q53" s="163" t="e">
        <f>INDEX(PARTICIPANTS!$A:$AE,MATCH(PICKS!$A53,PARTICIPANTS!$A:$A,0), MATCH(PICKS!Q$1,PARTICIPANTS!$A$1:$AE$1,0))</f>
        <v>#N/A</v>
      </c>
      <c r="R53" s="36">
        <f>IFERROR(VLOOKUP(Q53&amp;"-"&amp;Q$1,RESULTS!$A:$D,4,FALSE),0)</f>
        <v>0</v>
      </c>
      <c r="S53" s="50"/>
      <c r="T53" s="163" t="e">
        <f>INDEX(PARTICIPANTS!$A:$AE,MATCH(PICKS!$A53,PARTICIPANTS!$A:$A,0), MATCH(PICKS!T$1,PARTICIPANTS!$A$1:$AE$1,0))</f>
        <v>#N/A</v>
      </c>
      <c r="U53" s="36">
        <f>IFERROR(VLOOKUP(T53&amp;"-"&amp;T$1,RESULTS!$A:$D,4,FALSE),0)</f>
        <v>0</v>
      </c>
      <c r="V53" s="57"/>
      <c r="W53" s="163" t="e">
        <f>INDEX(PARTICIPANTS!$A:$AE,MATCH(PICKS!$A53,PARTICIPANTS!$A:$A,0), MATCH(PICKS!W$1,PARTICIPANTS!$A$1:$AE$1,0))</f>
        <v>#N/A</v>
      </c>
      <c r="X53" s="36">
        <f>IFERROR(VLOOKUP(W53&amp;"-"&amp;W$1,RESULTS!$A:$D,4,FALSE),0)</f>
        <v>0</v>
      </c>
      <c r="Y53" s="202"/>
      <c r="Z53" s="163" t="e">
        <f>INDEX(PARTICIPANTS!$A:$AE,MATCH(PICKS!$A53,PARTICIPANTS!$A:$A,0), MATCH(PICKS!Z$1,PARTICIPANTS!$A$1:$AE$1,0))</f>
        <v>#N/A</v>
      </c>
      <c r="AA53" s="36">
        <f>IFERROR(VLOOKUP(Z53&amp;"-"&amp;Z$1,RESULTS!$A:$D,4,FALSE),0)</f>
        <v>0</v>
      </c>
      <c r="AB53" s="202"/>
      <c r="AC53" s="163" t="e">
        <f>INDEX(PARTICIPANTS!$A:$AE,MATCH(PICKS!$A53,PARTICIPANTS!$A:$A,0), MATCH(PICKS!AC$1,PARTICIPANTS!$A$1:$AE$1,0))</f>
        <v>#N/A</v>
      </c>
      <c r="AD53" s="36">
        <f>IFERROR(VLOOKUP(AC53&amp;"-"&amp;AC$1,RESULTS!$A:$D,4,FALSE),0)</f>
        <v>0</v>
      </c>
      <c r="AE53" s="202"/>
      <c r="AF53" s="163" t="e">
        <f>INDEX(PARTICIPANTS!$A:$AE,MATCH(PICKS!$A53,PARTICIPANTS!$A:$A,0), MATCH(PICKS!AF$1,PARTICIPANTS!$A$1:$AE$1,0))</f>
        <v>#N/A</v>
      </c>
      <c r="AG53" s="36">
        <f>IFERROR(VLOOKUP(AF53&amp;"-"&amp;AF$1,RESULTS!$A:$D,4,FALSE),0)</f>
        <v>0</v>
      </c>
      <c r="AH53" s="202"/>
      <c r="AI53" s="163" t="e">
        <f>INDEX(PARTICIPANTS!$A:$AE,MATCH(PICKS!$A53,PARTICIPANTS!$A:$A,0), MATCH(PICKS!AI$1,PARTICIPANTS!$A$1:$AE$1,0))</f>
        <v>#N/A</v>
      </c>
      <c r="AJ53" s="36">
        <f>IFERROR(VLOOKUP(AI53&amp;"-"&amp;AI$1,RESULTS!$A:$D,4,FALSE),0)</f>
        <v>0</v>
      </c>
      <c r="AK53" s="202"/>
      <c r="AL53" s="163" t="e">
        <f>INDEX(PARTICIPANTS!$A:$AE,MATCH(PICKS!$A53,PARTICIPANTS!$A:$A,0), MATCH(PICKS!AL$1,PARTICIPANTS!$A$1:$AE$1,0))</f>
        <v>#N/A</v>
      </c>
      <c r="AM53" s="36">
        <f>IFERROR(VLOOKUP(AL53&amp;"-"&amp;AL$1,RESULTS!$A:$D,4,FALSE),0)</f>
        <v>0</v>
      </c>
      <c r="AN53" s="202"/>
      <c r="AO53" s="163" t="e">
        <f>INDEX(PARTICIPANTS!$A:$AE,MATCH(PICKS!$A53,PARTICIPANTS!$A:$A,0), MATCH(PICKS!AO$1,PARTICIPANTS!$A$1:$AE$1,0))</f>
        <v>#N/A</v>
      </c>
      <c r="AP53" s="36">
        <f>IFERROR(VLOOKUP(AO53&amp;"-"&amp;AO$1,RESULTS!$A:$D,4,FALSE),0)</f>
        <v>0</v>
      </c>
      <c r="AQ53" s="57"/>
      <c r="AR53" s="163" t="e">
        <f>INDEX(PARTICIPANTS!$A:$AE,MATCH(PICKS!$A53,PARTICIPANTS!$A:$A,0), MATCH(PICKS!AR$1,PARTICIPANTS!$A$1:$AE$1,0))</f>
        <v>#N/A</v>
      </c>
      <c r="AS53" s="36">
        <f>IFERROR(VLOOKUP(AR53&amp;"-"&amp;AR$1,RESULTS!$A:$D,4,FALSE),0)</f>
        <v>0</v>
      </c>
      <c r="AT53" s="57"/>
      <c r="AU53" s="163" t="e">
        <f>INDEX(PARTICIPANTS!$A:$AE,MATCH(PICKS!$A53,PARTICIPANTS!$A:$A,0), MATCH(PICKS!AU$1,PARTICIPANTS!$A$1:$AE$1,0))</f>
        <v>#N/A</v>
      </c>
      <c r="AV53" s="36">
        <f>IFERROR(VLOOKUP(AU53&amp;"-"&amp;AU$1,RESULTS!$A:$D,4,FALSE),0)</f>
        <v>0</v>
      </c>
      <c r="AW53" s="57"/>
      <c r="AX53" s="87">
        <f t="shared" si="3"/>
        <v>0</v>
      </c>
      <c r="AY53" s="163" t="e">
        <f>INDEX(PARTICIPANTS!$A:$AE,MATCH(PICKS!$A53,PARTICIPANTS!$A:$A,0), MATCH(PICKS!AY$1,PARTICIPANTS!$A$1:$AE$1,0))</f>
        <v>#N/A</v>
      </c>
      <c r="AZ53" s="36">
        <f>IFERROR(VLOOKUP(AY53&amp;"-"&amp;AY$1,RESULTS!$A:$D,4,FALSE),0)</f>
        <v>0</v>
      </c>
      <c r="BA53" s="57"/>
      <c r="BB53" s="163" t="e">
        <f>INDEX(PARTICIPANTS!$A:$AE,MATCH(PICKS!$A53,PARTICIPANTS!$A:$A,0), MATCH(PICKS!BB$1,PARTICIPANTS!$A$1:$AE$1,0))</f>
        <v>#N/A</v>
      </c>
      <c r="BC53" s="36">
        <f>IFERROR(VLOOKUP(BB53&amp;"-"&amp;BB$1,RESULTS!$A:$D,4,FALSE),0)</f>
        <v>0</v>
      </c>
      <c r="BD53" s="202"/>
      <c r="BE53" s="163" t="e">
        <f>INDEX(PARTICIPANTS!$A:$AE,MATCH(PICKS!$A53,PARTICIPANTS!$A:$A,0), MATCH(PICKS!BE$1,PARTICIPANTS!$A$1:$AE$1,0))</f>
        <v>#N/A</v>
      </c>
      <c r="BF53" s="36">
        <f>IFERROR(VLOOKUP(BE53&amp;"-"&amp;BE$1,RESULTS!$A:$D,4,FALSE),0)</f>
        <v>0</v>
      </c>
      <c r="BG53" s="64"/>
      <c r="BH53" s="163" t="e">
        <f>INDEX(PARTICIPANTS!$A:$AE,MATCH(PICKS!$A53,PARTICIPANTS!$A:$A,0), MATCH(PICKS!BH$1,PARTICIPANTS!$A$1:$AE$1,0))</f>
        <v>#N/A</v>
      </c>
      <c r="BI53" s="36">
        <f>IFERROR(VLOOKUP(BH53&amp;"-"&amp;BH$1,RESULTS!$A:$D,4,FALSE),0)</f>
        <v>0</v>
      </c>
      <c r="BJ53" s="202"/>
      <c r="BK53" s="28"/>
      <c r="BL53" s="24"/>
      <c r="BM53" s="163" t="e">
        <f>INDEX(PARTICIPANTS!$A:$AE,MATCH(PICKS!$A53,PARTICIPANTS!$A:$A,0), MATCH(PICKS!BM$1,PARTICIPANTS!$A$1:$AE$1,0))</f>
        <v>#N/A</v>
      </c>
      <c r="BN53" s="36">
        <f>IFERROR(VLOOKUP(BM53&amp;"-"&amp;BM$1,RESULTS!$A:$D,4,FALSE),0)</f>
        <v>0</v>
      </c>
      <c r="BO53" s="202"/>
      <c r="BP53" s="163" t="e">
        <f>INDEX(PARTICIPANTS!$A:$AE,MATCH(PICKS!$A53,PARTICIPANTS!$A:$A,0), MATCH(PICKS!BP$1,PARTICIPANTS!$A$1:$AE$1,0))</f>
        <v>#N/A</v>
      </c>
      <c r="BQ53" s="36">
        <f>IFERROR(VLOOKUP(BP53&amp;"-"&amp;BP$1,RESULTS!$A:$D,4,FALSE),0)</f>
        <v>0</v>
      </c>
      <c r="BR53" s="202"/>
      <c r="BS53" s="163" t="e">
        <f>INDEX(PARTICIPANTS!$A:$AE,MATCH(PICKS!$A53,PARTICIPANTS!$A:$A,0), MATCH(PICKS!BS$1,PARTICIPANTS!$A$1:$AE$1,0))</f>
        <v>#N/A</v>
      </c>
      <c r="BT53" s="36">
        <f>IFERROR(VLOOKUP(BS53&amp;"-"&amp;BS$1,RESULTS!$A:$D,4,FALSE),0)</f>
        <v>0</v>
      </c>
      <c r="BU53" s="202"/>
      <c r="BV53" s="163" t="e">
        <f>INDEX(PARTICIPANTS!$A:$AE,MATCH(PICKS!$A53,PARTICIPANTS!$A:$A,0), MATCH(PICKS!BV$1,PARTICIPANTS!$A$1:$AE$1,0))</f>
        <v>#N/A</v>
      </c>
      <c r="BW53" s="36">
        <f>IFERROR(VLOOKUP(BV53&amp;"-"&amp;BV$1,RESULTS!$A:$D,4,FALSE),0)</f>
        <v>0</v>
      </c>
      <c r="BX53" s="202"/>
      <c r="BY53" s="163" t="e">
        <f>INDEX(PARTICIPANTS!$A:$AE,MATCH(PICKS!$A53,PARTICIPANTS!$A:$A,0), MATCH(PICKS!BY$1,PARTICIPANTS!$A$1:$AE$1,0))</f>
        <v>#N/A</v>
      </c>
      <c r="BZ53" s="36">
        <f>IFERROR(VLOOKUP(BY53&amp;"-"&amp;BY$1,RESULTS!$A:$D,4,FALSE),0)</f>
        <v>0</v>
      </c>
      <c r="CA53" s="64"/>
      <c r="CB53" s="163" t="e">
        <f>INDEX(PARTICIPANTS!$A:$AE,MATCH(PICKS!$A53,PARTICIPANTS!$A:$A,0), MATCH(PICKS!CB$1,PARTICIPANTS!$A$1:$AE$1,0))</f>
        <v>#N/A</v>
      </c>
      <c r="CC53" s="36">
        <f>IFERROR(VLOOKUP(CB53&amp;"-"&amp;CB$1,RESULTS!$A:$D,4,FALSE),0)</f>
        <v>0</v>
      </c>
      <c r="CD53" s="70"/>
      <c r="CE53" s="163" t="e">
        <f>INDEX(PARTICIPANTS!$A:$AE,MATCH(PICKS!$A53,PARTICIPANTS!$A:$A,0), MATCH(PICKS!CE$1,PARTICIPANTS!$A$1:$AE$1,0))</f>
        <v>#N/A</v>
      </c>
      <c r="CF53" s="36">
        <f>IFERROR(VLOOKUP(CE53&amp;"-"&amp;CE$1,RESULTS!$A:$D,4,FALSE),0)</f>
        <v>0</v>
      </c>
      <c r="CG53" s="64"/>
      <c r="CH53" s="163" t="e">
        <f>INDEX(PARTICIPANTS!$A:$AE,MATCH(PICKS!$A53,PARTICIPANTS!$A:$A,0), MATCH(PICKS!CH$1,PARTICIPANTS!$A$1:$AE$1,0))</f>
        <v>#N/A</v>
      </c>
      <c r="CI53" s="36">
        <f>IFERROR(VLOOKUP(CH53&amp;"-"&amp;CH$1,RESULTS!$A:$D,4,FALSE),0)</f>
        <v>0</v>
      </c>
      <c r="CJ53" s="70"/>
      <c r="CK53" s="163" t="e">
        <f>INDEX(PARTICIPANTS!$A:$AE,MATCH(PICKS!$A53,PARTICIPANTS!$A:$A,0), MATCH(PICKS!CK$1,PARTICIPANTS!$A$1:$AE$1,0))</f>
        <v>#N/A</v>
      </c>
      <c r="CL53" s="36">
        <f>IFERROR(VLOOKUP(CK53&amp;"-"&amp;CK$1,RESULTS!$A:$D,4,FALSE),0)</f>
        <v>0</v>
      </c>
      <c r="CM53" s="26"/>
      <c r="CN53" s="85"/>
      <c r="CO53" s="163" t="e">
        <f>INDEX(PARTICIPANTS!$A:$AE,MATCH(PICKS!$A53,PARTICIPANTS!$A:$A,0), MATCH(PICKS!CO$1,PARTICIPANTS!$A$1:$AE$1,0))</f>
        <v>#N/A</v>
      </c>
      <c r="CP53" s="36">
        <f>IFERROR(VLOOKUP(CO53&amp;"-"&amp;CO$1,RESULTS!$A:$D,4,FALSE),0)</f>
        <v>0</v>
      </c>
      <c r="CQ53" s="73"/>
      <c r="CR53" s="163" t="e">
        <f>INDEX(PARTICIPANTS!$A:$AE,MATCH(PICKS!$A53,PARTICIPANTS!$A:$A,0), MATCH(PICKS!CR$1,PARTICIPANTS!$A$1:$AE$1,0))</f>
        <v>#N/A</v>
      </c>
      <c r="CS53" s="36">
        <f>IFERROR(VLOOKUP(CR53&amp;"-"&amp;CR$1,RESULTS!$A:$D,4,FALSE),0)</f>
        <v>0</v>
      </c>
      <c r="CT53" s="88">
        <f t="shared" si="4"/>
        <v>0</v>
      </c>
      <c r="CU53" s="102"/>
      <c r="CV53" s="103">
        <f t="shared" si="5"/>
        <v>0</v>
      </c>
      <c r="CW53" s="56"/>
    </row>
    <row r="54" spans="1:101" ht="18" customHeight="1">
      <c r="A54" s="35" t="str">
        <f>IF(ISBLANK(PARTICIPANTS!A49),"", PARTICIPANTS!A49)</f>
        <v/>
      </c>
      <c r="B54" s="46"/>
      <c r="C54" s="41">
        <f t="shared" si="2"/>
        <v>0</v>
      </c>
      <c r="D54" s="62"/>
      <c r="E54" s="163" t="e">
        <f>INDEX(PARTICIPANTS!$A:$AE,MATCH(PICKS!$A54,PARTICIPANTS!$A:$A,0), MATCH(PICKS!E$1,PARTICIPANTS!$A$1:$AE$1,0))</f>
        <v>#N/A</v>
      </c>
      <c r="F54" s="36">
        <f>IFERROR(VLOOKUP(E54&amp;"-"&amp;E$1,RESULTS!$A:$D,4,FALSE),0)</f>
        <v>0</v>
      </c>
      <c r="G54" s="202"/>
      <c r="H54" s="163" t="e">
        <f>INDEX(PARTICIPANTS!$A:$AE,MATCH(PICKS!$A54,PARTICIPANTS!$A:$A,0), MATCH(PICKS!H$1,PARTICIPANTS!$A$1:$AE$1,0))</f>
        <v>#N/A</v>
      </c>
      <c r="I54" s="36">
        <f>IFERROR(VLOOKUP(H54&amp;"-"&amp;H$1,RESULTS!$A:$D,4,FALSE),0)</f>
        <v>0</v>
      </c>
      <c r="J54" s="202"/>
      <c r="K54" s="163" t="e">
        <f>INDEX(PARTICIPANTS!$A:$AE,MATCH(PICKS!$A54,PARTICIPANTS!$A:$A,0), MATCH(PICKS!K$1,PARTICIPANTS!$A$1:$AE$1,0))</f>
        <v>#N/A</v>
      </c>
      <c r="L54" s="36">
        <f>IFERROR(VLOOKUP(K54&amp;"-"&amp;K$1,RESULTS!$A:$D,4,FALSE),0)</f>
        <v>0</v>
      </c>
      <c r="M54" s="64"/>
      <c r="N54" s="163" t="e">
        <f>INDEX(PARTICIPANTS!$A:$AE,MATCH(PICKS!$A54,PARTICIPANTS!$A:$A,0), MATCH(PICKS!N$1,PARTICIPANTS!$A$1:$AE$1,0))</f>
        <v>#N/A</v>
      </c>
      <c r="O54" s="36">
        <f>IFERROR(VLOOKUP(N54&amp;"-"&amp;N$1,RESULTS!$A:$D,4,FALSE),0)</f>
        <v>0</v>
      </c>
      <c r="P54" s="202"/>
      <c r="Q54" s="163" t="e">
        <f>INDEX(PARTICIPANTS!$A:$AE,MATCH(PICKS!$A54,PARTICIPANTS!$A:$A,0), MATCH(PICKS!Q$1,PARTICIPANTS!$A$1:$AE$1,0))</f>
        <v>#N/A</v>
      </c>
      <c r="R54" s="36">
        <f>IFERROR(VLOOKUP(Q54&amp;"-"&amp;Q$1,RESULTS!$A:$D,4,FALSE),0)</f>
        <v>0</v>
      </c>
      <c r="S54" s="50"/>
      <c r="T54" s="163" t="e">
        <f>INDEX(PARTICIPANTS!$A:$AE,MATCH(PICKS!$A54,PARTICIPANTS!$A:$A,0), MATCH(PICKS!T$1,PARTICIPANTS!$A$1:$AE$1,0))</f>
        <v>#N/A</v>
      </c>
      <c r="U54" s="36">
        <f>IFERROR(VLOOKUP(T54&amp;"-"&amp;T$1,RESULTS!$A:$D,4,FALSE),0)</f>
        <v>0</v>
      </c>
      <c r="V54" s="57"/>
      <c r="W54" s="163" t="e">
        <f>INDEX(PARTICIPANTS!$A:$AE,MATCH(PICKS!$A54,PARTICIPANTS!$A:$A,0), MATCH(PICKS!W$1,PARTICIPANTS!$A$1:$AE$1,0))</f>
        <v>#N/A</v>
      </c>
      <c r="X54" s="36">
        <f>IFERROR(VLOOKUP(W54&amp;"-"&amp;W$1,RESULTS!$A:$D,4,FALSE),0)</f>
        <v>0</v>
      </c>
      <c r="Y54" s="202"/>
      <c r="Z54" s="163" t="e">
        <f>INDEX(PARTICIPANTS!$A:$AE,MATCH(PICKS!$A54,PARTICIPANTS!$A:$A,0), MATCH(PICKS!Z$1,PARTICIPANTS!$A$1:$AE$1,0))</f>
        <v>#N/A</v>
      </c>
      <c r="AA54" s="36">
        <f>IFERROR(VLOOKUP(Z54&amp;"-"&amp;Z$1,RESULTS!$A:$D,4,FALSE),0)</f>
        <v>0</v>
      </c>
      <c r="AB54" s="202"/>
      <c r="AC54" s="163" t="e">
        <f>INDEX(PARTICIPANTS!$A:$AE,MATCH(PICKS!$A54,PARTICIPANTS!$A:$A,0), MATCH(PICKS!AC$1,PARTICIPANTS!$A$1:$AE$1,0))</f>
        <v>#N/A</v>
      </c>
      <c r="AD54" s="36">
        <f>IFERROR(VLOOKUP(AC54&amp;"-"&amp;AC$1,RESULTS!$A:$D,4,FALSE),0)</f>
        <v>0</v>
      </c>
      <c r="AE54" s="202"/>
      <c r="AF54" s="163" t="e">
        <f>INDEX(PARTICIPANTS!$A:$AE,MATCH(PICKS!$A54,PARTICIPANTS!$A:$A,0), MATCH(PICKS!AF$1,PARTICIPANTS!$A$1:$AE$1,0))</f>
        <v>#N/A</v>
      </c>
      <c r="AG54" s="36">
        <f>IFERROR(VLOOKUP(AF54&amp;"-"&amp;AF$1,RESULTS!$A:$D,4,FALSE),0)</f>
        <v>0</v>
      </c>
      <c r="AH54" s="202"/>
      <c r="AI54" s="163" t="e">
        <f>INDEX(PARTICIPANTS!$A:$AE,MATCH(PICKS!$A54,PARTICIPANTS!$A:$A,0), MATCH(PICKS!AI$1,PARTICIPANTS!$A$1:$AE$1,0))</f>
        <v>#N/A</v>
      </c>
      <c r="AJ54" s="36">
        <f>IFERROR(VLOOKUP(AI54&amp;"-"&amp;AI$1,RESULTS!$A:$D,4,FALSE),0)</f>
        <v>0</v>
      </c>
      <c r="AK54" s="202"/>
      <c r="AL54" s="163" t="e">
        <f>INDEX(PARTICIPANTS!$A:$AE,MATCH(PICKS!$A54,PARTICIPANTS!$A:$A,0), MATCH(PICKS!AL$1,PARTICIPANTS!$A$1:$AE$1,0))</f>
        <v>#N/A</v>
      </c>
      <c r="AM54" s="36">
        <f>IFERROR(VLOOKUP(AL54&amp;"-"&amp;AL$1,RESULTS!$A:$D,4,FALSE),0)</f>
        <v>0</v>
      </c>
      <c r="AN54" s="202"/>
      <c r="AO54" s="163" t="e">
        <f>INDEX(PARTICIPANTS!$A:$AE,MATCH(PICKS!$A54,PARTICIPANTS!$A:$A,0), MATCH(PICKS!AO$1,PARTICIPANTS!$A$1:$AE$1,0))</f>
        <v>#N/A</v>
      </c>
      <c r="AP54" s="36">
        <f>IFERROR(VLOOKUP(AO54&amp;"-"&amp;AO$1,RESULTS!$A:$D,4,FALSE),0)</f>
        <v>0</v>
      </c>
      <c r="AQ54" s="57"/>
      <c r="AR54" s="163" t="e">
        <f>INDEX(PARTICIPANTS!$A:$AE,MATCH(PICKS!$A54,PARTICIPANTS!$A:$A,0), MATCH(PICKS!AR$1,PARTICIPANTS!$A$1:$AE$1,0))</f>
        <v>#N/A</v>
      </c>
      <c r="AS54" s="36">
        <f>IFERROR(VLOOKUP(AR54&amp;"-"&amp;AR$1,RESULTS!$A:$D,4,FALSE),0)</f>
        <v>0</v>
      </c>
      <c r="AT54" s="57"/>
      <c r="AU54" s="163" t="e">
        <f>INDEX(PARTICIPANTS!$A:$AE,MATCH(PICKS!$A54,PARTICIPANTS!$A:$A,0), MATCH(PICKS!AU$1,PARTICIPANTS!$A$1:$AE$1,0))</f>
        <v>#N/A</v>
      </c>
      <c r="AV54" s="36">
        <f>IFERROR(VLOOKUP(AU54&amp;"-"&amp;AU$1,RESULTS!$A:$D,4,FALSE),0)</f>
        <v>0</v>
      </c>
      <c r="AW54" s="57"/>
      <c r="AX54" s="87">
        <f t="shared" si="3"/>
        <v>0</v>
      </c>
      <c r="AY54" s="163" t="e">
        <f>INDEX(PARTICIPANTS!$A:$AE,MATCH(PICKS!$A54,PARTICIPANTS!$A:$A,0), MATCH(PICKS!AY$1,PARTICIPANTS!$A$1:$AE$1,0))</f>
        <v>#N/A</v>
      </c>
      <c r="AZ54" s="36">
        <f>IFERROR(VLOOKUP(AY54&amp;"-"&amp;AY$1,RESULTS!$A:$D,4,FALSE),0)</f>
        <v>0</v>
      </c>
      <c r="BA54" s="57"/>
      <c r="BB54" s="163" t="e">
        <f>INDEX(PARTICIPANTS!$A:$AE,MATCH(PICKS!$A54,PARTICIPANTS!$A:$A,0), MATCH(PICKS!BB$1,PARTICIPANTS!$A$1:$AE$1,0))</f>
        <v>#N/A</v>
      </c>
      <c r="BC54" s="36">
        <f>IFERROR(VLOOKUP(BB54&amp;"-"&amp;BB$1,RESULTS!$A:$D,4,FALSE),0)</f>
        <v>0</v>
      </c>
      <c r="BD54" s="202"/>
      <c r="BE54" s="163" t="e">
        <f>INDEX(PARTICIPANTS!$A:$AE,MATCH(PICKS!$A54,PARTICIPANTS!$A:$A,0), MATCH(PICKS!BE$1,PARTICIPANTS!$A$1:$AE$1,0))</f>
        <v>#N/A</v>
      </c>
      <c r="BF54" s="36">
        <f>IFERROR(VLOOKUP(BE54&amp;"-"&amp;BE$1,RESULTS!$A:$D,4,FALSE),0)</f>
        <v>0</v>
      </c>
      <c r="BG54" s="64"/>
      <c r="BH54" s="163" t="e">
        <f>INDEX(PARTICIPANTS!$A:$AE,MATCH(PICKS!$A54,PARTICIPANTS!$A:$A,0), MATCH(PICKS!BH$1,PARTICIPANTS!$A$1:$AE$1,0))</f>
        <v>#N/A</v>
      </c>
      <c r="BI54" s="36">
        <f>IFERROR(VLOOKUP(BH54&amp;"-"&amp;BH$1,RESULTS!$A:$D,4,FALSE),0)</f>
        <v>0</v>
      </c>
      <c r="BJ54" s="202"/>
      <c r="BK54" s="28"/>
      <c r="BL54" s="24"/>
      <c r="BM54" s="163" t="e">
        <f>INDEX(PARTICIPANTS!$A:$AE,MATCH(PICKS!$A54,PARTICIPANTS!$A:$A,0), MATCH(PICKS!BM$1,PARTICIPANTS!$A$1:$AE$1,0))</f>
        <v>#N/A</v>
      </c>
      <c r="BN54" s="36">
        <f>IFERROR(VLOOKUP(BM54&amp;"-"&amp;BM$1,RESULTS!$A:$D,4,FALSE),0)</f>
        <v>0</v>
      </c>
      <c r="BO54" s="202"/>
      <c r="BP54" s="163" t="e">
        <f>INDEX(PARTICIPANTS!$A:$AE,MATCH(PICKS!$A54,PARTICIPANTS!$A:$A,0), MATCH(PICKS!BP$1,PARTICIPANTS!$A$1:$AE$1,0))</f>
        <v>#N/A</v>
      </c>
      <c r="BQ54" s="36">
        <f>IFERROR(VLOOKUP(BP54&amp;"-"&amp;BP$1,RESULTS!$A:$D,4,FALSE),0)</f>
        <v>0</v>
      </c>
      <c r="BR54" s="202"/>
      <c r="BS54" s="163" t="e">
        <f>INDEX(PARTICIPANTS!$A:$AE,MATCH(PICKS!$A54,PARTICIPANTS!$A:$A,0), MATCH(PICKS!BS$1,PARTICIPANTS!$A$1:$AE$1,0))</f>
        <v>#N/A</v>
      </c>
      <c r="BT54" s="36">
        <f>IFERROR(VLOOKUP(BS54&amp;"-"&amp;BS$1,RESULTS!$A:$D,4,FALSE),0)</f>
        <v>0</v>
      </c>
      <c r="BU54" s="202"/>
      <c r="BV54" s="163" t="e">
        <f>INDEX(PARTICIPANTS!$A:$AE,MATCH(PICKS!$A54,PARTICIPANTS!$A:$A,0), MATCH(PICKS!BV$1,PARTICIPANTS!$A$1:$AE$1,0))</f>
        <v>#N/A</v>
      </c>
      <c r="BW54" s="36">
        <f>IFERROR(VLOOKUP(BV54&amp;"-"&amp;BV$1,RESULTS!$A:$D,4,FALSE),0)</f>
        <v>0</v>
      </c>
      <c r="BX54" s="202"/>
      <c r="BY54" s="163" t="e">
        <f>INDEX(PARTICIPANTS!$A:$AE,MATCH(PICKS!$A54,PARTICIPANTS!$A:$A,0), MATCH(PICKS!BY$1,PARTICIPANTS!$A$1:$AE$1,0))</f>
        <v>#N/A</v>
      </c>
      <c r="BZ54" s="36">
        <f>IFERROR(VLOOKUP(BY54&amp;"-"&amp;BY$1,RESULTS!$A:$D,4,FALSE),0)</f>
        <v>0</v>
      </c>
      <c r="CA54" s="64"/>
      <c r="CB54" s="163" t="e">
        <f>INDEX(PARTICIPANTS!$A:$AE,MATCH(PICKS!$A54,PARTICIPANTS!$A:$A,0), MATCH(PICKS!CB$1,PARTICIPANTS!$A$1:$AE$1,0))</f>
        <v>#N/A</v>
      </c>
      <c r="CC54" s="36">
        <f>IFERROR(VLOOKUP(CB54&amp;"-"&amp;CB$1,RESULTS!$A:$D,4,FALSE),0)</f>
        <v>0</v>
      </c>
      <c r="CD54" s="70"/>
      <c r="CE54" s="163" t="e">
        <f>INDEX(PARTICIPANTS!$A:$AE,MATCH(PICKS!$A54,PARTICIPANTS!$A:$A,0), MATCH(PICKS!CE$1,PARTICIPANTS!$A$1:$AE$1,0))</f>
        <v>#N/A</v>
      </c>
      <c r="CF54" s="36">
        <f>IFERROR(VLOOKUP(CE54&amp;"-"&amp;CE$1,RESULTS!$A:$D,4,FALSE),0)</f>
        <v>0</v>
      </c>
      <c r="CG54" s="64"/>
      <c r="CH54" s="163" t="e">
        <f>INDEX(PARTICIPANTS!$A:$AE,MATCH(PICKS!$A54,PARTICIPANTS!$A:$A,0), MATCH(PICKS!CH$1,PARTICIPANTS!$A$1:$AE$1,0))</f>
        <v>#N/A</v>
      </c>
      <c r="CI54" s="36">
        <f>IFERROR(VLOOKUP(CH54&amp;"-"&amp;CH$1,RESULTS!$A:$D,4,FALSE),0)</f>
        <v>0</v>
      </c>
      <c r="CJ54" s="70"/>
      <c r="CK54" s="163" t="e">
        <f>INDEX(PARTICIPANTS!$A:$AE,MATCH(PICKS!$A54,PARTICIPANTS!$A:$A,0), MATCH(PICKS!CK$1,PARTICIPANTS!$A$1:$AE$1,0))</f>
        <v>#N/A</v>
      </c>
      <c r="CL54" s="36">
        <f>IFERROR(VLOOKUP(CK54&amp;"-"&amp;CK$1,RESULTS!$A:$D,4,FALSE),0)</f>
        <v>0</v>
      </c>
      <c r="CM54" s="26"/>
      <c r="CN54" s="85"/>
      <c r="CO54" s="163" t="e">
        <f>INDEX(PARTICIPANTS!$A:$AE,MATCH(PICKS!$A54,PARTICIPANTS!$A:$A,0), MATCH(PICKS!CO$1,PARTICIPANTS!$A$1:$AE$1,0))</f>
        <v>#N/A</v>
      </c>
      <c r="CP54" s="36">
        <f>IFERROR(VLOOKUP(CO54&amp;"-"&amp;CO$1,RESULTS!$A:$D,4,FALSE),0)</f>
        <v>0</v>
      </c>
      <c r="CQ54" s="73"/>
      <c r="CR54" s="163" t="e">
        <f>INDEX(PARTICIPANTS!$A:$AE,MATCH(PICKS!$A54,PARTICIPANTS!$A:$A,0), MATCH(PICKS!CR$1,PARTICIPANTS!$A$1:$AE$1,0))</f>
        <v>#N/A</v>
      </c>
      <c r="CS54" s="36">
        <f>IFERROR(VLOOKUP(CR54&amp;"-"&amp;CR$1,RESULTS!$A:$D,4,FALSE),0)</f>
        <v>0</v>
      </c>
      <c r="CT54" s="88">
        <f t="shared" si="4"/>
        <v>0</v>
      </c>
      <c r="CU54" s="102"/>
      <c r="CV54" s="103">
        <f t="shared" si="5"/>
        <v>0</v>
      </c>
      <c r="CW54" s="56"/>
    </row>
    <row r="55" spans="1:101" ht="18" customHeight="1">
      <c r="A55" s="35" t="str">
        <f>IF(ISBLANK(PARTICIPANTS!A50),"", PARTICIPANTS!A50)</f>
        <v/>
      </c>
      <c r="B55" s="46"/>
      <c r="C55" s="41">
        <f t="shared" si="2"/>
        <v>0</v>
      </c>
      <c r="D55" s="62"/>
      <c r="E55" s="163" t="e">
        <f>INDEX(PARTICIPANTS!$A:$AE,MATCH(PICKS!$A55,PARTICIPANTS!$A:$A,0), MATCH(PICKS!E$1,PARTICIPANTS!$A$1:$AE$1,0))</f>
        <v>#N/A</v>
      </c>
      <c r="F55" s="36">
        <f>IFERROR(VLOOKUP(E55&amp;"-"&amp;E$1,RESULTS!$A:$D,4,FALSE),0)</f>
        <v>0</v>
      </c>
      <c r="G55" s="202"/>
      <c r="H55" s="163" t="e">
        <f>INDEX(PARTICIPANTS!$A:$AE,MATCH(PICKS!$A55,PARTICIPANTS!$A:$A,0), MATCH(PICKS!H$1,PARTICIPANTS!$A$1:$AE$1,0))</f>
        <v>#N/A</v>
      </c>
      <c r="I55" s="36">
        <f>IFERROR(VLOOKUP(H55&amp;"-"&amp;H$1,RESULTS!$A:$D,4,FALSE),0)</f>
        <v>0</v>
      </c>
      <c r="J55" s="202"/>
      <c r="K55" s="163" t="e">
        <f>INDEX(PARTICIPANTS!$A:$AE,MATCH(PICKS!$A55,PARTICIPANTS!$A:$A,0), MATCH(PICKS!K$1,PARTICIPANTS!$A$1:$AE$1,0))</f>
        <v>#N/A</v>
      </c>
      <c r="L55" s="36">
        <f>IFERROR(VLOOKUP(K55&amp;"-"&amp;K$1,RESULTS!$A:$D,4,FALSE),0)</f>
        <v>0</v>
      </c>
      <c r="M55" s="64"/>
      <c r="N55" s="163" t="e">
        <f>INDEX(PARTICIPANTS!$A:$AE,MATCH(PICKS!$A55,PARTICIPANTS!$A:$A,0), MATCH(PICKS!N$1,PARTICIPANTS!$A$1:$AE$1,0))</f>
        <v>#N/A</v>
      </c>
      <c r="O55" s="36">
        <f>IFERROR(VLOOKUP(N55&amp;"-"&amp;N$1,RESULTS!$A:$D,4,FALSE),0)</f>
        <v>0</v>
      </c>
      <c r="P55" s="202"/>
      <c r="Q55" s="163" t="e">
        <f>INDEX(PARTICIPANTS!$A:$AE,MATCH(PICKS!$A55,PARTICIPANTS!$A:$A,0), MATCH(PICKS!Q$1,PARTICIPANTS!$A$1:$AE$1,0))</f>
        <v>#N/A</v>
      </c>
      <c r="R55" s="36">
        <f>IFERROR(VLOOKUP(Q55&amp;"-"&amp;Q$1,RESULTS!$A:$D,4,FALSE),0)</f>
        <v>0</v>
      </c>
      <c r="S55" s="50"/>
      <c r="T55" s="163" t="e">
        <f>INDEX(PARTICIPANTS!$A:$AE,MATCH(PICKS!$A55,PARTICIPANTS!$A:$A,0), MATCH(PICKS!T$1,PARTICIPANTS!$A$1:$AE$1,0))</f>
        <v>#N/A</v>
      </c>
      <c r="U55" s="36">
        <f>IFERROR(VLOOKUP(T55&amp;"-"&amp;T$1,RESULTS!$A:$D,4,FALSE),0)</f>
        <v>0</v>
      </c>
      <c r="V55" s="57"/>
      <c r="W55" s="163" t="e">
        <f>INDEX(PARTICIPANTS!$A:$AE,MATCH(PICKS!$A55,PARTICIPANTS!$A:$A,0), MATCH(PICKS!W$1,PARTICIPANTS!$A$1:$AE$1,0))</f>
        <v>#N/A</v>
      </c>
      <c r="X55" s="36">
        <f>IFERROR(VLOOKUP(W55&amp;"-"&amp;W$1,RESULTS!$A:$D,4,FALSE),0)</f>
        <v>0</v>
      </c>
      <c r="Y55" s="202"/>
      <c r="Z55" s="163" t="e">
        <f>INDEX(PARTICIPANTS!$A:$AE,MATCH(PICKS!$A55,PARTICIPANTS!$A:$A,0), MATCH(PICKS!Z$1,PARTICIPANTS!$A$1:$AE$1,0))</f>
        <v>#N/A</v>
      </c>
      <c r="AA55" s="36">
        <f>IFERROR(VLOOKUP(Z55&amp;"-"&amp;Z$1,RESULTS!$A:$D,4,FALSE),0)</f>
        <v>0</v>
      </c>
      <c r="AB55" s="202"/>
      <c r="AC55" s="163" t="e">
        <f>INDEX(PARTICIPANTS!$A:$AE,MATCH(PICKS!$A55,PARTICIPANTS!$A:$A,0), MATCH(PICKS!AC$1,PARTICIPANTS!$A$1:$AE$1,0))</f>
        <v>#N/A</v>
      </c>
      <c r="AD55" s="36">
        <f>IFERROR(VLOOKUP(AC55&amp;"-"&amp;AC$1,RESULTS!$A:$D,4,FALSE),0)</f>
        <v>0</v>
      </c>
      <c r="AE55" s="202"/>
      <c r="AF55" s="163" t="e">
        <f>INDEX(PARTICIPANTS!$A:$AE,MATCH(PICKS!$A55,PARTICIPANTS!$A:$A,0), MATCH(PICKS!AF$1,PARTICIPANTS!$A$1:$AE$1,0))</f>
        <v>#N/A</v>
      </c>
      <c r="AG55" s="36">
        <f>IFERROR(VLOOKUP(AF55&amp;"-"&amp;AF$1,RESULTS!$A:$D,4,FALSE),0)</f>
        <v>0</v>
      </c>
      <c r="AH55" s="202"/>
      <c r="AI55" s="163" t="e">
        <f>INDEX(PARTICIPANTS!$A:$AE,MATCH(PICKS!$A55,PARTICIPANTS!$A:$A,0), MATCH(PICKS!AI$1,PARTICIPANTS!$A$1:$AE$1,0))</f>
        <v>#N/A</v>
      </c>
      <c r="AJ55" s="36">
        <f>IFERROR(VLOOKUP(AI55&amp;"-"&amp;AI$1,RESULTS!$A:$D,4,FALSE),0)</f>
        <v>0</v>
      </c>
      <c r="AK55" s="202"/>
      <c r="AL55" s="163" t="e">
        <f>INDEX(PARTICIPANTS!$A:$AE,MATCH(PICKS!$A55,PARTICIPANTS!$A:$A,0), MATCH(PICKS!AL$1,PARTICIPANTS!$A$1:$AE$1,0))</f>
        <v>#N/A</v>
      </c>
      <c r="AM55" s="36">
        <f>IFERROR(VLOOKUP(AL55&amp;"-"&amp;AL$1,RESULTS!$A:$D,4,FALSE),0)</f>
        <v>0</v>
      </c>
      <c r="AN55" s="202"/>
      <c r="AO55" s="163" t="e">
        <f>INDEX(PARTICIPANTS!$A:$AE,MATCH(PICKS!$A55,PARTICIPANTS!$A:$A,0), MATCH(PICKS!AO$1,PARTICIPANTS!$A$1:$AE$1,0))</f>
        <v>#N/A</v>
      </c>
      <c r="AP55" s="36">
        <f>IFERROR(VLOOKUP(AO55&amp;"-"&amp;AO$1,RESULTS!$A:$D,4,FALSE),0)</f>
        <v>0</v>
      </c>
      <c r="AQ55" s="57"/>
      <c r="AR55" s="163" t="e">
        <f>INDEX(PARTICIPANTS!$A:$AE,MATCH(PICKS!$A55,PARTICIPANTS!$A:$A,0), MATCH(PICKS!AR$1,PARTICIPANTS!$A$1:$AE$1,0))</f>
        <v>#N/A</v>
      </c>
      <c r="AS55" s="36">
        <f>IFERROR(VLOOKUP(AR55&amp;"-"&amp;AR$1,RESULTS!$A:$D,4,FALSE),0)</f>
        <v>0</v>
      </c>
      <c r="AT55" s="57"/>
      <c r="AU55" s="163" t="e">
        <f>INDEX(PARTICIPANTS!$A:$AE,MATCH(PICKS!$A55,PARTICIPANTS!$A:$A,0), MATCH(PICKS!AU$1,PARTICIPANTS!$A$1:$AE$1,0))</f>
        <v>#N/A</v>
      </c>
      <c r="AV55" s="36">
        <f>IFERROR(VLOOKUP(AU55&amp;"-"&amp;AU$1,RESULTS!$A:$D,4,FALSE),0)</f>
        <v>0</v>
      </c>
      <c r="AW55" s="57"/>
      <c r="AX55" s="87">
        <f t="shared" si="3"/>
        <v>0</v>
      </c>
      <c r="AY55" s="163" t="e">
        <f>INDEX(PARTICIPANTS!$A:$AE,MATCH(PICKS!$A55,PARTICIPANTS!$A:$A,0), MATCH(PICKS!AY$1,PARTICIPANTS!$A$1:$AE$1,0))</f>
        <v>#N/A</v>
      </c>
      <c r="AZ55" s="36">
        <f>IFERROR(VLOOKUP(AY55&amp;"-"&amp;AY$1,RESULTS!$A:$D,4,FALSE),0)</f>
        <v>0</v>
      </c>
      <c r="BA55" s="57"/>
      <c r="BB55" s="163" t="e">
        <f>INDEX(PARTICIPANTS!$A:$AE,MATCH(PICKS!$A55,PARTICIPANTS!$A:$A,0), MATCH(PICKS!BB$1,PARTICIPANTS!$A$1:$AE$1,0))</f>
        <v>#N/A</v>
      </c>
      <c r="BC55" s="36">
        <f>IFERROR(VLOOKUP(BB55&amp;"-"&amp;BB$1,RESULTS!$A:$D,4,FALSE),0)</f>
        <v>0</v>
      </c>
      <c r="BD55" s="202"/>
      <c r="BE55" s="163" t="e">
        <f>INDEX(PARTICIPANTS!$A:$AE,MATCH(PICKS!$A55,PARTICIPANTS!$A:$A,0), MATCH(PICKS!BE$1,PARTICIPANTS!$A$1:$AE$1,0))</f>
        <v>#N/A</v>
      </c>
      <c r="BF55" s="36">
        <f>IFERROR(VLOOKUP(BE55&amp;"-"&amp;BE$1,RESULTS!$A:$D,4,FALSE),0)</f>
        <v>0</v>
      </c>
      <c r="BG55" s="64"/>
      <c r="BH55" s="163" t="e">
        <f>INDEX(PARTICIPANTS!$A:$AE,MATCH(PICKS!$A55,PARTICIPANTS!$A:$A,0), MATCH(PICKS!BH$1,PARTICIPANTS!$A$1:$AE$1,0))</f>
        <v>#N/A</v>
      </c>
      <c r="BI55" s="36">
        <f>IFERROR(VLOOKUP(BH55&amp;"-"&amp;BH$1,RESULTS!$A:$D,4,FALSE),0)</f>
        <v>0</v>
      </c>
      <c r="BJ55" s="202"/>
      <c r="BK55" s="28"/>
      <c r="BL55" s="24"/>
      <c r="BM55" s="163" t="e">
        <f>INDEX(PARTICIPANTS!$A:$AE,MATCH(PICKS!$A55,PARTICIPANTS!$A:$A,0), MATCH(PICKS!BM$1,PARTICIPANTS!$A$1:$AE$1,0))</f>
        <v>#N/A</v>
      </c>
      <c r="BN55" s="36">
        <f>IFERROR(VLOOKUP(BM55&amp;"-"&amp;BM$1,RESULTS!$A:$D,4,FALSE),0)</f>
        <v>0</v>
      </c>
      <c r="BO55" s="202"/>
      <c r="BP55" s="163" t="e">
        <f>INDEX(PARTICIPANTS!$A:$AE,MATCH(PICKS!$A55,PARTICIPANTS!$A:$A,0), MATCH(PICKS!BP$1,PARTICIPANTS!$A$1:$AE$1,0))</f>
        <v>#N/A</v>
      </c>
      <c r="BQ55" s="36">
        <f>IFERROR(VLOOKUP(BP55&amp;"-"&amp;BP$1,RESULTS!$A:$D,4,FALSE),0)</f>
        <v>0</v>
      </c>
      <c r="BR55" s="202"/>
      <c r="BS55" s="163" t="e">
        <f>INDEX(PARTICIPANTS!$A:$AE,MATCH(PICKS!$A55,PARTICIPANTS!$A:$A,0), MATCH(PICKS!BS$1,PARTICIPANTS!$A$1:$AE$1,0))</f>
        <v>#N/A</v>
      </c>
      <c r="BT55" s="36">
        <f>IFERROR(VLOOKUP(BS55&amp;"-"&amp;BS$1,RESULTS!$A:$D,4,FALSE),0)</f>
        <v>0</v>
      </c>
      <c r="BU55" s="202"/>
      <c r="BV55" s="163" t="e">
        <f>INDEX(PARTICIPANTS!$A:$AE,MATCH(PICKS!$A55,PARTICIPANTS!$A:$A,0), MATCH(PICKS!BV$1,PARTICIPANTS!$A$1:$AE$1,0))</f>
        <v>#N/A</v>
      </c>
      <c r="BW55" s="36">
        <f>IFERROR(VLOOKUP(BV55&amp;"-"&amp;BV$1,RESULTS!$A:$D,4,FALSE),0)</f>
        <v>0</v>
      </c>
      <c r="BX55" s="202"/>
      <c r="BY55" s="163" t="e">
        <f>INDEX(PARTICIPANTS!$A:$AE,MATCH(PICKS!$A55,PARTICIPANTS!$A:$A,0), MATCH(PICKS!BY$1,PARTICIPANTS!$A$1:$AE$1,0))</f>
        <v>#N/A</v>
      </c>
      <c r="BZ55" s="36">
        <f>IFERROR(VLOOKUP(BY55&amp;"-"&amp;BY$1,RESULTS!$A:$D,4,FALSE),0)</f>
        <v>0</v>
      </c>
      <c r="CA55" s="64"/>
      <c r="CB55" s="163" t="e">
        <f>INDEX(PARTICIPANTS!$A:$AE,MATCH(PICKS!$A55,PARTICIPANTS!$A:$A,0), MATCH(PICKS!CB$1,PARTICIPANTS!$A$1:$AE$1,0))</f>
        <v>#N/A</v>
      </c>
      <c r="CC55" s="36">
        <f>IFERROR(VLOOKUP(CB55&amp;"-"&amp;CB$1,RESULTS!$A:$D,4,FALSE),0)</f>
        <v>0</v>
      </c>
      <c r="CD55" s="70"/>
      <c r="CE55" s="163" t="e">
        <f>INDEX(PARTICIPANTS!$A:$AE,MATCH(PICKS!$A55,PARTICIPANTS!$A:$A,0), MATCH(PICKS!CE$1,PARTICIPANTS!$A$1:$AE$1,0))</f>
        <v>#N/A</v>
      </c>
      <c r="CF55" s="36">
        <f>IFERROR(VLOOKUP(CE55&amp;"-"&amp;CE$1,RESULTS!$A:$D,4,FALSE),0)</f>
        <v>0</v>
      </c>
      <c r="CG55" s="64"/>
      <c r="CH55" s="163" t="e">
        <f>INDEX(PARTICIPANTS!$A:$AE,MATCH(PICKS!$A55,PARTICIPANTS!$A:$A,0), MATCH(PICKS!CH$1,PARTICIPANTS!$A$1:$AE$1,0))</f>
        <v>#N/A</v>
      </c>
      <c r="CI55" s="36">
        <f>IFERROR(VLOOKUP(CH55&amp;"-"&amp;CH$1,RESULTS!$A:$D,4,FALSE),0)</f>
        <v>0</v>
      </c>
      <c r="CJ55" s="70"/>
      <c r="CK55" s="163" t="e">
        <f>INDEX(PARTICIPANTS!$A:$AE,MATCH(PICKS!$A55,PARTICIPANTS!$A:$A,0), MATCH(PICKS!CK$1,PARTICIPANTS!$A$1:$AE$1,0))</f>
        <v>#N/A</v>
      </c>
      <c r="CL55" s="36">
        <f>IFERROR(VLOOKUP(CK55&amp;"-"&amp;CK$1,RESULTS!$A:$D,4,FALSE),0)</f>
        <v>0</v>
      </c>
      <c r="CM55" s="26"/>
      <c r="CN55" s="85"/>
      <c r="CO55" s="163" t="e">
        <f>INDEX(PARTICIPANTS!$A:$AE,MATCH(PICKS!$A55,PARTICIPANTS!$A:$A,0), MATCH(PICKS!CO$1,PARTICIPANTS!$A$1:$AE$1,0))</f>
        <v>#N/A</v>
      </c>
      <c r="CP55" s="36">
        <f>IFERROR(VLOOKUP(CO55&amp;"-"&amp;CO$1,RESULTS!$A:$D,4,FALSE),0)</f>
        <v>0</v>
      </c>
      <c r="CQ55" s="73"/>
      <c r="CR55" s="163" t="e">
        <f>INDEX(PARTICIPANTS!$A:$AE,MATCH(PICKS!$A55,PARTICIPANTS!$A:$A,0), MATCH(PICKS!CR$1,PARTICIPANTS!$A$1:$AE$1,0))</f>
        <v>#N/A</v>
      </c>
      <c r="CS55" s="36">
        <f>IFERROR(VLOOKUP(CR55&amp;"-"&amp;CR$1,RESULTS!$A:$D,4,FALSE),0)</f>
        <v>0</v>
      </c>
      <c r="CT55" s="88">
        <f t="shared" si="4"/>
        <v>0</v>
      </c>
      <c r="CU55" s="102"/>
      <c r="CV55" s="103">
        <f t="shared" si="5"/>
        <v>0</v>
      </c>
      <c r="CW55" s="56"/>
    </row>
    <row r="56" spans="1:101">
      <c r="A56" s="35" t="str">
        <f>IF(ISBLANK(PARTICIPANTS!A51),"", PARTICIPANTS!A51)</f>
        <v/>
      </c>
      <c r="B56" s="46"/>
      <c r="C56" s="41">
        <f t="shared" si="2"/>
        <v>0</v>
      </c>
      <c r="D56" s="62"/>
      <c r="E56" s="163" t="e">
        <f>INDEX(PARTICIPANTS!$A:$AE,MATCH(PICKS!$A56,PARTICIPANTS!$A:$A,0), MATCH(PICKS!E$1,PARTICIPANTS!$A$1:$AE$1,0))</f>
        <v>#N/A</v>
      </c>
      <c r="F56" s="36">
        <f>IFERROR(VLOOKUP(E56&amp;"-"&amp;E$1,RESULTS!$A:$D,4,FALSE),0)</f>
        <v>0</v>
      </c>
      <c r="G56" s="202"/>
      <c r="H56" s="163" t="e">
        <f>INDEX(PARTICIPANTS!$A:$AE,MATCH(PICKS!$A56,PARTICIPANTS!$A:$A,0), MATCH(PICKS!H$1,PARTICIPANTS!$A$1:$AE$1,0))</f>
        <v>#N/A</v>
      </c>
      <c r="I56" s="36">
        <f>IFERROR(VLOOKUP(H56&amp;"-"&amp;H$1,RESULTS!$A:$D,4,FALSE),0)</f>
        <v>0</v>
      </c>
      <c r="J56" s="202"/>
      <c r="K56" s="163" t="e">
        <f>INDEX(PARTICIPANTS!$A:$AE,MATCH(PICKS!$A56,PARTICIPANTS!$A:$A,0), MATCH(PICKS!K$1,PARTICIPANTS!$A$1:$AE$1,0))</f>
        <v>#N/A</v>
      </c>
      <c r="L56" s="36">
        <f>IFERROR(VLOOKUP(K56&amp;"-"&amp;K$1,RESULTS!$A:$D,4,FALSE),0)</f>
        <v>0</v>
      </c>
      <c r="M56" s="64"/>
      <c r="N56" s="163" t="e">
        <f>INDEX(PARTICIPANTS!$A:$AE,MATCH(PICKS!$A56,PARTICIPANTS!$A:$A,0), MATCH(PICKS!N$1,PARTICIPANTS!$A$1:$AE$1,0))</f>
        <v>#N/A</v>
      </c>
      <c r="O56" s="36">
        <f>IFERROR(VLOOKUP(N56&amp;"-"&amp;N$1,RESULTS!$A:$D,4,FALSE),0)</f>
        <v>0</v>
      </c>
      <c r="P56" s="202"/>
      <c r="Q56" s="163" t="e">
        <f>INDEX(PARTICIPANTS!$A:$AE,MATCH(PICKS!$A56,PARTICIPANTS!$A:$A,0), MATCH(PICKS!Q$1,PARTICIPANTS!$A$1:$AE$1,0))</f>
        <v>#N/A</v>
      </c>
      <c r="R56" s="36">
        <f>IFERROR(VLOOKUP(Q56&amp;"-"&amp;Q$1,RESULTS!$A:$D,4,FALSE),0)</f>
        <v>0</v>
      </c>
      <c r="S56" s="50"/>
      <c r="T56" s="163" t="e">
        <f>INDEX(PARTICIPANTS!$A:$AE,MATCH(PICKS!$A56,PARTICIPANTS!$A:$A,0), MATCH(PICKS!T$1,PARTICIPANTS!$A$1:$AE$1,0))</f>
        <v>#N/A</v>
      </c>
      <c r="U56" s="36">
        <f>IFERROR(VLOOKUP(T56&amp;"-"&amp;T$1,RESULTS!$A:$D,4,FALSE),0)</f>
        <v>0</v>
      </c>
      <c r="V56" s="57"/>
      <c r="W56" s="163" t="e">
        <f>INDEX(PARTICIPANTS!$A:$AE,MATCH(PICKS!$A56,PARTICIPANTS!$A:$A,0), MATCH(PICKS!W$1,PARTICIPANTS!$A$1:$AE$1,0))</f>
        <v>#N/A</v>
      </c>
      <c r="X56" s="36">
        <f>IFERROR(VLOOKUP(W56&amp;"-"&amp;W$1,RESULTS!$A:$D,4,FALSE),0)</f>
        <v>0</v>
      </c>
      <c r="Y56" s="202"/>
      <c r="Z56" s="163" t="e">
        <f>INDEX(PARTICIPANTS!$A:$AE,MATCH(PICKS!$A56,PARTICIPANTS!$A:$A,0), MATCH(PICKS!Z$1,PARTICIPANTS!$A$1:$AE$1,0))</f>
        <v>#N/A</v>
      </c>
      <c r="AA56" s="36">
        <f>IFERROR(VLOOKUP(Z56&amp;"-"&amp;Z$1,RESULTS!$A:$D,4,FALSE),0)</f>
        <v>0</v>
      </c>
      <c r="AB56" s="202"/>
      <c r="AC56" s="163" t="e">
        <f>INDEX(PARTICIPANTS!$A:$AE,MATCH(PICKS!$A56,PARTICIPANTS!$A:$A,0), MATCH(PICKS!AC$1,PARTICIPANTS!$A$1:$AE$1,0))</f>
        <v>#N/A</v>
      </c>
      <c r="AD56" s="36">
        <f>IFERROR(VLOOKUP(AC56&amp;"-"&amp;AC$1,RESULTS!$A:$D,4,FALSE),0)</f>
        <v>0</v>
      </c>
      <c r="AE56" s="202"/>
      <c r="AF56" s="163" t="e">
        <f>INDEX(PARTICIPANTS!$A:$AE,MATCH(PICKS!$A56,PARTICIPANTS!$A:$A,0), MATCH(PICKS!AF$1,PARTICIPANTS!$A$1:$AE$1,0))</f>
        <v>#N/A</v>
      </c>
      <c r="AG56" s="36">
        <f>IFERROR(VLOOKUP(AF56&amp;"-"&amp;AF$1,RESULTS!$A:$D,4,FALSE),0)</f>
        <v>0</v>
      </c>
      <c r="AH56" s="202"/>
      <c r="AI56" s="163" t="e">
        <f>INDEX(PARTICIPANTS!$A:$AE,MATCH(PICKS!$A56,PARTICIPANTS!$A:$A,0), MATCH(PICKS!AI$1,PARTICIPANTS!$A$1:$AE$1,0))</f>
        <v>#N/A</v>
      </c>
      <c r="AJ56" s="36">
        <f>IFERROR(VLOOKUP(AI56&amp;"-"&amp;AI$1,RESULTS!$A:$D,4,FALSE),0)</f>
        <v>0</v>
      </c>
      <c r="AK56" s="202"/>
      <c r="AL56" s="163" t="e">
        <f>INDEX(PARTICIPANTS!$A:$AE,MATCH(PICKS!$A56,PARTICIPANTS!$A:$A,0), MATCH(PICKS!AL$1,PARTICIPANTS!$A$1:$AE$1,0))</f>
        <v>#N/A</v>
      </c>
      <c r="AM56" s="36">
        <f>IFERROR(VLOOKUP(AL56&amp;"-"&amp;AL$1,RESULTS!$A:$D,4,FALSE),0)</f>
        <v>0</v>
      </c>
      <c r="AN56" s="202"/>
      <c r="AO56" s="163" t="e">
        <f>INDEX(PARTICIPANTS!$A:$AE,MATCH(PICKS!$A56,PARTICIPANTS!$A:$A,0), MATCH(PICKS!AO$1,PARTICIPANTS!$A$1:$AE$1,0))</f>
        <v>#N/A</v>
      </c>
      <c r="AP56" s="36">
        <f>IFERROR(VLOOKUP(AO56&amp;"-"&amp;AO$1,RESULTS!$A:$D,4,FALSE),0)</f>
        <v>0</v>
      </c>
      <c r="AQ56" s="57"/>
      <c r="AR56" s="163" t="e">
        <f>INDEX(PARTICIPANTS!$A:$AE,MATCH(PICKS!$A56,PARTICIPANTS!$A:$A,0), MATCH(PICKS!AR$1,PARTICIPANTS!$A$1:$AE$1,0))</f>
        <v>#N/A</v>
      </c>
      <c r="AS56" s="36">
        <f>IFERROR(VLOOKUP(AR56&amp;"-"&amp;AR$1,RESULTS!$A:$D,4,FALSE),0)</f>
        <v>0</v>
      </c>
      <c r="AT56" s="57"/>
      <c r="AU56" s="163" t="e">
        <f>INDEX(PARTICIPANTS!$A:$AE,MATCH(PICKS!$A56,PARTICIPANTS!$A:$A,0), MATCH(PICKS!AU$1,PARTICIPANTS!$A$1:$AE$1,0))</f>
        <v>#N/A</v>
      </c>
      <c r="AV56" s="36">
        <f>IFERROR(VLOOKUP(AU56&amp;"-"&amp;AU$1,RESULTS!$A:$D,4,FALSE),0)</f>
        <v>0</v>
      </c>
      <c r="AW56" s="57"/>
      <c r="AX56" s="87">
        <f t="shared" si="3"/>
        <v>0</v>
      </c>
      <c r="AY56" s="163" t="e">
        <f>INDEX(PARTICIPANTS!$A:$AE,MATCH(PICKS!$A56,PARTICIPANTS!$A:$A,0), MATCH(PICKS!AY$1,PARTICIPANTS!$A$1:$AE$1,0))</f>
        <v>#N/A</v>
      </c>
      <c r="AZ56" s="36">
        <f>IFERROR(VLOOKUP(AY56&amp;"-"&amp;AY$1,RESULTS!$A:$D,4,FALSE),0)</f>
        <v>0</v>
      </c>
      <c r="BA56" s="57"/>
      <c r="BB56" s="163" t="e">
        <f>INDEX(PARTICIPANTS!$A:$AE,MATCH(PICKS!$A56,PARTICIPANTS!$A:$A,0), MATCH(PICKS!BB$1,PARTICIPANTS!$A$1:$AE$1,0))</f>
        <v>#N/A</v>
      </c>
      <c r="BC56" s="36">
        <f>IFERROR(VLOOKUP(BB56&amp;"-"&amp;BB$1,RESULTS!$A:$D,4,FALSE),0)</f>
        <v>0</v>
      </c>
      <c r="BD56" s="202"/>
      <c r="BE56" s="163" t="e">
        <f>INDEX(PARTICIPANTS!$A:$AE,MATCH(PICKS!$A56,PARTICIPANTS!$A:$A,0), MATCH(PICKS!BE$1,PARTICIPANTS!$A$1:$AE$1,0))</f>
        <v>#N/A</v>
      </c>
      <c r="BF56" s="36">
        <f>IFERROR(VLOOKUP(BE56&amp;"-"&amp;BE$1,RESULTS!$A:$D,4,FALSE),0)</f>
        <v>0</v>
      </c>
      <c r="BG56" s="64"/>
      <c r="BH56" s="163" t="e">
        <f>INDEX(PARTICIPANTS!$A:$AE,MATCH(PICKS!$A56,PARTICIPANTS!$A:$A,0), MATCH(PICKS!BH$1,PARTICIPANTS!$A$1:$AE$1,0))</f>
        <v>#N/A</v>
      </c>
      <c r="BI56" s="36">
        <f>IFERROR(VLOOKUP(BH56&amp;"-"&amp;BH$1,RESULTS!$A:$D,4,FALSE),0)</f>
        <v>0</v>
      </c>
      <c r="BJ56" s="202"/>
      <c r="BK56" s="28"/>
      <c r="BL56" s="24"/>
      <c r="BM56" s="163" t="e">
        <f>INDEX(PARTICIPANTS!$A:$AE,MATCH(PICKS!$A56,PARTICIPANTS!$A:$A,0), MATCH(PICKS!BM$1,PARTICIPANTS!$A$1:$AE$1,0))</f>
        <v>#N/A</v>
      </c>
      <c r="BN56" s="36">
        <f>IFERROR(VLOOKUP(BM56&amp;"-"&amp;BM$1,RESULTS!$A:$D,4,FALSE),0)</f>
        <v>0</v>
      </c>
      <c r="BO56" s="202"/>
      <c r="BP56" s="163" t="e">
        <f>INDEX(PARTICIPANTS!$A:$AE,MATCH(PICKS!$A56,PARTICIPANTS!$A:$A,0), MATCH(PICKS!BP$1,PARTICIPANTS!$A$1:$AE$1,0))</f>
        <v>#N/A</v>
      </c>
      <c r="BQ56" s="36">
        <f>IFERROR(VLOOKUP(BP56&amp;"-"&amp;BP$1,RESULTS!$A:$D,4,FALSE),0)</f>
        <v>0</v>
      </c>
      <c r="BR56" s="202"/>
      <c r="BS56" s="163" t="e">
        <f>INDEX(PARTICIPANTS!$A:$AE,MATCH(PICKS!$A56,PARTICIPANTS!$A:$A,0), MATCH(PICKS!BS$1,PARTICIPANTS!$A$1:$AE$1,0))</f>
        <v>#N/A</v>
      </c>
      <c r="BT56" s="36">
        <f>IFERROR(VLOOKUP(BS56&amp;"-"&amp;BS$1,RESULTS!$A:$D,4,FALSE),0)</f>
        <v>0</v>
      </c>
      <c r="BU56" s="202"/>
      <c r="BV56" s="163" t="e">
        <f>INDEX(PARTICIPANTS!$A:$AE,MATCH(PICKS!$A56,PARTICIPANTS!$A:$A,0), MATCH(PICKS!BV$1,PARTICIPANTS!$A$1:$AE$1,0))</f>
        <v>#N/A</v>
      </c>
      <c r="BW56" s="36">
        <f>IFERROR(VLOOKUP(BV56&amp;"-"&amp;BV$1,RESULTS!$A:$D,4,FALSE),0)</f>
        <v>0</v>
      </c>
      <c r="BX56" s="202"/>
      <c r="BY56" s="163" t="e">
        <f>INDEX(PARTICIPANTS!$A:$AE,MATCH(PICKS!$A56,PARTICIPANTS!$A:$A,0), MATCH(PICKS!BY$1,PARTICIPANTS!$A$1:$AE$1,0))</f>
        <v>#N/A</v>
      </c>
      <c r="BZ56" s="36">
        <f>IFERROR(VLOOKUP(BY56&amp;"-"&amp;BY$1,RESULTS!$A:$D,4,FALSE),0)</f>
        <v>0</v>
      </c>
      <c r="CA56" s="64"/>
      <c r="CB56" s="163" t="e">
        <f>INDEX(PARTICIPANTS!$A:$AE,MATCH(PICKS!$A56,PARTICIPANTS!$A:$A,0), MATCH(PICKS!CB$1,PARTICIPANTS!$A$1:$AE$1,0))</f>
        <v>#N/A</v>
      </c>
      <c r="CC56" s="36">
        <f>IFERROR(VLOOKUP(CB56&amp;"-"&amp;CB$1,RESULTS!$A:$D,4,FALSE),0)</f>
        <v>0</v>
      </c>
      <c r="CD56" s="70"/>
      <c r="CE56" s="163" t="e">
        <f>INDEX(PARTICIPANTS!$A:$AE,MATCH(PICKS!$A56,PARTICIPANTS!$A:$A,0), MATCH(PICKS!CE$1,PARTICIPANTS!$A$1:$AE$1,0))</f>
        <v>#N/A</v>
      </c>
      <c r="CF56" s="36">
        <f>IFERROR(VLOOKUP(CE56&amp;"-"&amp;CE$1,RESULTS!$A:$D,4,FALSE),0)</f>
        <v>0</v>
      </c>
      <c r="CG56" s="64"/>
      <c r="CH56" s="163" t="e">
        <f>INDEX(PARTICIPANTS!$A:$AE,MATCH(PICKS!$A56,PARTICIPANTS!$A:$A,0), MATCH(PICKS!CH$1,PARTICIPANTS!$A$1:$AE$1,0))</f>
        <v>#N/A</v>
      </c>
      <c r="CI56" s="36">
        <f>IFERROR(VLOOKUP(CH56&amp;"-"&amp;CH$1,RESULTS!$A:$D,4,FALSE),0)</f>
        <v>0</v>
      </c>
      <c r="CJ56" s="70"/>
      <c r="CK56" s="163" t="e">
        <f>INDEX(PARTICIPANTS!$A:$AE,MATCH(PICKS!$A56,PARTICIPANTS!$A:$A,0), MATCH(PICKS!CK$1,PARTICIPANTS!$A$1:$AE$1,0))</f>
        <v>#N/A</v>
      </c>
      <c r="CL56" s="36">
        <f>IFERROR(VLOOKUP(CK56&amp;"-"&amp;CK$1,RESULTS!$A:$D,4,FALSE),0)</f>
        <v>0</v>
      </c>
      <c r="CM56" s="26"/>
      <c r="CN56" s="85"/>
      <c r="CO56" s="163" t="e">
        <f>INDEX(PARTICIPANTS!$A:$AE,MATCH(PICKS!$A56,PARTICIPANTS!$A:$A,0), MATCH(PICKS!CO$1,PARTICIPANTS!$A$1:$AE$1,0))</f>
        <v>#N/A</v>
      </c>
      <c r="CP56" s="36">
        <f>IFERROR(VLOOKUP(CO56&amp;"-"&amp;CO$1,RESULTS!$A:$D,4,FALSE),0)</f>
        <v>0</v>
      </c>
      <c r="CQ56" s="73"/>
      <c r="CR56" s="163" t="e">
        <f>INDEX(PARTICIPANTS!$A:$AE,MATCH(PICKS!$A56,PARTICIPANTS!$A:$A,0), MATCH(PICKS!CR$1,PARTICIPANTS!$A$1:$AE$1,0))</f>
        <v>#N/A</v>
      </c>
      <c r="CS56" s="36">
        <f>IFERROR(VLOOKUP(CR56&amp;"-"&amp;CR$1,RESULTS!$A:$D,4,FALSE),0)</f>
        <v>0</v>
      </c>
      <c r="CT56" s="88">
        <f t="shared" si="4"/>
        <v>0</v>
      </c>
      <c r="CU56" s="102"/>
      <c r="CV56" s="103">
        <f t="shared" si="5"/>
        <v>0</v>
      </c>
      <c r="CW56" s="56"/>
    </row>
    <row r="57" spans="1:101" ht="18" customHeight="1">
      <c r="A57" s="35" t="str">
        <f>IF(ISBLANK(PARTICIPANTS!A52),"", PARTICIPANTS!A52)</f>
        <v/>
      </c>
      <c r="B57" s="46"/>
      <c r="C57" s="41">
        <f t="shared" si="2"/>
        <v>0</v>
      </c>
      <c r="D57" s="62"/>
      <c r="E57" s="163" t="e">
        <f>INDEX(PARTICIPANTS!$A:$AE,MATCH(PICKS!$A57,PARTICIPANTS!$A:$A,0), MATCH(PICKS!E$1,PARTICIPANTS!$A$1:$AE$1,0))</f>
        <v>#N/A</v>
      </c>
      <c r="F57" s="36">
        <f>IFERROR(VLOOKUP(E57&amp;"-"&amp;E$1,RESULTS!$A:$D,4,FALSE),0)</f>
        <v>0</v>
      </c>
      <c r="G57" s="202"/>
      <c r="H57" s="163" t="e">
        <f>INDEX(PARTICIPANTS!$A:$AE,MATCH(PICKS!$A57,PARTICIPANTS!$A:$A,0), MATCH(PICKS!H$1,PARTICIPANTS!$A$1:$AE$1,0))</f>
        <v>#N/A</v>
      </c>
      <c r="I57" s="36">
        <f>IFERROR(VLOOKUP(H57&amp;"-"&amp;H$1,RESULTS!$A:$D,4,FALSE),0)</f>
        <v>0</v>
      </c>
      <c r="J57" s="202"/>
      <c r="K57" s="163" t="e">
        <f>INDEX(PARTICIPANTS!$A:$AE,MATCH(PICKS!$A57,PARTICIPANTS!$A:$A,0), MATCH(PICKS!K$1,PARTICIPANTS!$A$1:$AE$1,0))</f>
        <v>#N/A</v>
      </c>
      <c r="L57" s="36">
        <f>IFERROR(VLOOKUP(K57&amp;"-"&amp;K$1,RESULTS!$A:$D,4,FALSE),0)</f>
        <v>0</v>
      </c>
      <c r="M57" s="64"/>
      <c r="N57" s="163" t="e">
        <f>INDEX(PARTICIPANTS!$A:$AE,MATCH(PICKS!$A57,PARTICIPANTS!$A:$A,0), MATCH(PICKS!N$1,PARTICIPANTS!$A$1:$AE$1,0))</f>
        <v>#N/A</v>
      </c>
      <c r="O57" s="36">
        <f>IFERROR(VLOOKUP(N57&amp;"-"&amp;N$1,RESULTS!$A:$D,4,FALSE),0)</f>
        <v>0</v>
      </c>
      <c r="P57" s="202"/>
      <c r="Q57" s="163" t="e">
        <f>INDEX(PARTICIPANTS!$A:$AE,MATCH(PICKS!$A57,PARTICIPANTS!$A:$A,0), MATCH(PICKS!Q$1,PARTICIPANTS!$A$1:$AE$1,0))</f>
        <v>#N/A</v>
      </c>
      <c r="R57" s="36">
        <f>IFERROR(VLOOKUP(Q57&amp;"-"&amp;Q$1,RESULTS!$A:$D,4,FALSE),0)</f>
        <v>0</v>
      </c>
      <c r="S57" s="50"/>
      <c r="T57" s="163" t="e">
        <f>INDEX(PARTICIPANTS!$A:$AE,MATCH(PICKS!$A57,PARTICIPANTS!$A:$A,0), MATCH(PICKS!T$1,PARTICIPANTS!$A$1:$AE$1,0))</f>
        <v>#N/A</v>
      </c>
      <c r="U57" s="36">
        <f>IFERROR(VLOOKUP(T57&amp;"-"&amp;T$1,RESULTS!$A:$D,4,FALSE),0)</f>
        <v>0</v>
      </c>
      <c r="V57" s="57"/>
      <c r="W57" s="163" t="e">
        <f>INDEX(PARTICIPANTS!$A:$AE,MATCH(PICKS!$A57,PARTICIPANTS!$A:$A,0), MATCH(PICKS!W$1,PARTICIPANTS!$A$1:$AE$1,0))</f>
        <v>#N/A</v>
      </c>
      <c r="X57" s="36">
        <f>IFERROR(VLOOKUP(W57&amp;"-"&amp;W$1,RESULTS!$A:$D,4,FALSE),0)</f>
        <v>0</v>
      </c>
      <c r="Y57" s="202"/>
      <c r="Z57" s="163" t="e">
        <f>INDEX(PARTICIPANTS!$A:$AE,MATCH(PICKS!$A57,PARTICIPANTS!$A:$A,0), MATCH(PICKS!Z$1,PARTICIPANTS!$A$1:$AE$1,0))</f>
        <v>#N/A</v>
      </c>
      <c r="AA57" s="36">
        <f>IFERROR(VLOOKUP(Z57&amp;"-"&amp;Z$1,RESULTS!$A:$D,4,FALSE),0)</f>
        <v>0</v>
      </c>
      <c r="AB57" s="202"/>
      <c r="AC57" s="163" t="e">
        <f>INDEX(PARTICIPANTS!$A:$AE,MATCH(PICKS!$A57,PARTICIPANTS!$A:$A,0), MATCH(PICKS!AC$1,PARTICIPANTS!$A$1:$AE$1,0))</f>
        <v>#N/A</v>
      </c>
      <c r="AD57" s="36">
        <f>IFERROR(VLOOKUP(AC57&amp;"-"&amp;AC$1,RESULTS!$A:$D,4,FALSE),0)</f>
        <v>0</v>
      </c>
      <c r="AE57" s="202"/>
      <c r="AF57" s="163" t="e">
        <f>INDEX(PARTICIPANTS!$A:$AE,MATCH(PICKS!$A57,PARTICIPANTS!$A:$A,0), MATCH(PICKS!AF$1,PARTICIPANTS!$A$1:$AE$1,0))</f>
        <v>#N/A</v>
      </c>
      <c r="AG57" s="36">
        <f>IFERROR(VLOOKUP(AF57&amp;"-"&amp;AF$1,RESULTS!$A:$D,4,FALSE),0)</f>
        <v>0</v>
      </c>
      <c r="AH57" s="202"/>
      <c r="AI57" s="163" t="e">
        <f>INDEX(PARTICIPANTS!$A:$AE,MATCH(PICKS!$A57,PARTICIPANTS!$A:$A,0), MATCH(PICKS!AI$1,PARTICIPANTS!$A$1:$AE$1,0))</f>
        <v>#N/A</v>
      </c>
      <c r="AJ57" s="36">
        <f>IFERROR(VLOOKUP(AI57&amp;"-"&amp;AI$1,RESULTS!$A:$D,4,FALSE),0)</f>
        <v>0</v>
      </c>
      <c r="AK57" s="202"/>
      <c r="AL57" s="163" t="e">
        <f>INDEX(PARTICIPANTS!$A:$AE,MATCH(PICKS!$A57,PARTICIPANTS!$A:$A,0), MATCH(PICKS!AL$1,PARTICIPANTS!$A$1:$AE$1,0))</f>
        <v>#N/A</v>
      </c>
      <c r="AM57" s="36">
        <f>IFERROR(VLOOKUP(AL57&amp;"-"&amp;AL$1,RESULTS!$A:$D,4,FALSE),0)</f>
        <v>0</v>
      </c>
      <c r="AN57" s="202"/>
      <c r="AO57" s="163" t="e">
        <f>INDEX(PARTICIPANTS!$A:$AE,MATCH(PICKS!$A57,PARTICIPANTS!$A:$A,0), MATCH(PICKS!AO$1,PARTICIPANTS!$A$1:$AE$1,0))</f>
        <v>#N/A</v>
      </c>
      <c r="AP57" s="36">
        <f>IFERROR(VLOOKUP(AO57&amp;"-"&amp;AO$1,RESULTS!$A:$D,4,FALSE),0)</f>
        <v>0</v>
      </c>
      <c r="AQ57" s="57"/>
      <c r="AR57" s="163" t="e">
        <f>INDEX(PARTICIPANTS!$A:$AE,MATCH(PICKS!$A57,PARTICIPANTS!$A:$A,0), MATCH(PICKS!AR$1,PARTICIPANTS!$A$1:$AE$1,0))</f>
        <v>#N/A</v>
      </c>
      <c r="AS57" s="36">
        <f>IFERROR(VLOOKUP(AR57&amp;"-"&amp;AR$1,RESULTS!$A:$D,4,FALSE),0)</f>
        <v>0</v>
      </c>
      <c r="AT57" s="57"/>
      <c r="AU57" s="163" t="e">
        <f>INDEX(PARTICIPANTS!$A:$AE,MATCH(PICKS!$A57,PARTICIPANTS!$A:$A,0), MATCH(PICKS!AU$1,PARTICIPANTS!$A$1:$AE$1,0))</f>
        <v>#N/A</v>
      </c>
      <c r="AV57" s="36">
        <f>IFERROR(VLOOKUP(AU57&amp;"-"&amp;AU$1,RESULTS!$A:$D,4,FALSE),0)</f>
        <v>0</v>
      </c>
      <c r="AW57" s="57"/>
      <c r="AX57" s="87">
        <f t="shared" si="3"/>
        <v>0</v>
      </c>
      <c r="AY57" s="163" t="e">
        <f>INDEX(PARTICIPANTS!$A:$AE,MATCH(PICKS!$A57,PARTICIPANTS!$A:$A,0), MATCH(PICKS!AY$1,PARTICIPANTS!$A$1:$AE$1,0))</f>
        <v>#N/A</v>
      </c>
      <c r="AZ57" s="36">
        <f>IFERROR(VLOOKUP(AY57&amp;"-"&amp;AY$1,RESULTS!$A:$D,4,FALSE),0)</f>
        <v>0</v>
      </c>
      <c r="BA57" s="57"/>
      <c r="BB57" s="163" t="e">
        <f>INDEX(PARTICIPANTS!$A:$AE,MATCH(PICKS!$A57,PARTICIPANTS!$A:$A,0), MATCH(PICKS!BB$1,PARTICIPANTS!$A$1:$AE$1,0))</f>
        <v>#N/A</v>
      </c>
      <c r="BC57" s="36">
        <f>IFERROR(VLOOKUP(BB57&amp;"-"&amp;BB$1,RESULTS!$A:$D,4,FALSE),0)</f>
        <v>0</v>
      </c>
      <c r="BD57" s="202"/>
      <c r="BE57" s="163" t="e">
        <f>INDEX(PARTICIPANTS!$A:$AE,MATCH(PICKS!$A57,PARTICIPANTS!$A:$A,0), MATCH(PICKS!BE$1,PARTICIPANTS!$A$1:$AE$1,0))</f>
        <v>#N/A</v>
      </c>
      <c r="BF57" s="36">
        <f>IFERROR(VLOOKUP(BE57&amp;"-"&amp;BE$1,RESULTS!$A:$D,4,FALSE),0)</f>
        <v>0</v>
      </c>
      <c r="BG57" s="64"/>
      <c r="BH57" s="163" t="e">
        <f>INDEX(PARTICIPANTS!$A:$AE,MATCH(PICKS!$A57,PARTICIPANTS!$A:$A,0), MATCH(PICKS!BH$1,PARTICIPANTS!$A$1:$AE$1,0))</f>
        <v>#N/A</v>
      </c>
      <c r="BI57" s="36">
        <f>IFERROR(VLOOKUP(BH57&amp;"-"&amp;BH$1,RESULTS!$A:$D,4,FALSE),0)</f>
        <v>0</v>
      </c>
      <c r="BJ57" s="202"/>
      <c r="BK57" s="28"/>
      <c r="BL57" s="24"/>
      <c r="BM57" s="163" t="e">
        <f>INDEX(PARTICIPANTS!$A:$AE,MATCH(PICKS!$A57,PARTICIPANTS!$A:$A,0), MATCH(PICKS!BM$1,PARTICIPANTS!$A$1:$AE$1,0))</f>
        <v>#N/A</v>
      </c>
      <c r="BN57" s="36">
        <f>IFERROR(VLOOKUP(BM57&amp;"-"&amp;BM$1,RESULTS!$A:$D,4,FALSE),0)</f>
        <v>0</v>
      </c>
      <c r="BO57" s="202"/>
      <c r="BP57" s="163" t="e">
        <f>INDEX(PARTICIPANTS!$A:$AE,MATCH(PICKS!$A57,PARTICIPANTS!$A:$A,0), MATCH(PICKS!BP$1,PARTICIPANTS!$A$1:$AE$1,0))</f>
        <v>#N/A</v>
      </c>
      <c r="BQ57" s="36">
        <f>IFERROR(VLOOKUP(BP57&amp;"-"&amp;BP$1,RESULTS!$A:$D,4,FALSE),0)</f>
        <v>0</v>
      </c>
      <c r="BR57" s="202"/>
      <c r="BS57" s="163" t="e">
        <f>INDEX(PARTICIPANTS!$A:$AE,MATCH(PICKS!$A57,PARTICIPANTS!$A:$A,0), MATCH(PICKS!BS$1,PARTICIPANTS!$A$1:$AE$1,0))</f>
        <v>#N/A</v>
      </c>
      <c r="BT57" s="36">
        <f>IFERROR(VLOOKUP(BS57&amp;"-"&amp;BS$1,RESULTS!$A:$D,4,FALSE),0)</f>
        <v>0</v>
      </c>
      <c r="BU57" s="202"/>
      <c r="BV57" s="163" t="e">
        <f>INDEX(PARTICIPANTS!$A:$AE,MATCH(PICKS!$A57,PARTICIPANTS!$A:$A,0), MATCH(PICKS!BV$1,PARTICIPANTS!$A$1:$AE$1,0))</f>
        <v>#N/A</v>
      </c>
      <c r="BW57" s="36">
        <f>IFERROR(VLOOKUP(BV57&amp;"-"&amp;BV$1,RESULTS!$A:$D,4,FALSE),0)</f>
        <v>0</v>
      </c>
      <c r="BX57" s="202"/>
      <c r="BY57" s="163" t="e">
        <f>INDEX(PARTICIPANTS!$A:$AE,MATCH(PICKS!$A57,PARTICIPANTS!$A:$A,0), MATCH(PICKS!BY$1,PARTICIPANTS!$A$1:$AE$1,0))</f>
        <v>#N/A</v>
      </c>
      <c r="BZ57" s="36">
        <f>IFERROR(VLOOKUP(BY57&amp;"-"&amp;BY$1,RESULTS!$A:$D,4,FALSE),0)</f>
        <v>0</v>
      </c>
      <c r="CA57" s="64"/>
      <c r="CB57" s="163" t="e">
        <f>INDEX(PARTICIPANTS!$A:$AE,MATCH(PICKS!$A57,PARTICIPANTS!$A:$A,0), MATCH(PICKS!CB$1,PARTICIPANTS!$A$1:$AE$1,0))</f>
        <v>#N/A</v>
      </c>
      <c r="CC57" s="36">
        <f>IFERROR(VLOOKUP(CB57&amp;"-"&amp;CB$1,RESULTS!$A:$D,4,FALSE),0)</f>
        <v>0</v>
      </c>
      <c r="CD57" s="70"/>
      <c r="CE57" s="163" t="e">
        <f>INDEX(PARTICIPANTS!$A:$AE,MATCH(PICKS!$A57,PARTICIPANTS!$A:$A,0), MATCH(PICKS!CE$1,PARTICIPANTS!$A$1:$AE$1,0))</f>
        <v>#N/A</v>
      </c>
      <c r="CF57" s="36">
        <f>IFERROR(VLOOKUP(CE57&amp;"-"&amp;CE$1,RESULTS!$A:$D,4,FALSE),0)</f>
        <v>0</v>
      </c>
      <c r="CG57" s="64"/>
      <c r="CH57" s="163" t="e">
        <f>INDEX(PARTICIPANTS!$A:$AE,MATCH(PICKS!$A57,PARTICIPANTS!$A:$A,0), MATCH(PICKS!CH$1,PARTICIPANTS!$A$1:$AE$1,0))</f>
        <v>#N/A</v>
      </c>
      <c r="CI57" s="36">
        <f>IFERROR(VLOOKUP(CH57&amp;"-"&amp;CH$1,RESULTS!$A:$D,4,FALSE),0)</f>
        <v>0</v>
      </c>
      <c r="CJ57" s="70"/>
      <c r="CK57" s="163" t="e">
        <f>INDEX(PARTICIPANTS!$A:$AE,MATCH(PICKS!$A57,PARTICIPANTS!$A:$A,0), MATCH(PICKS!CK$1,PARTICIPANTS!$A$1:$AE$1,0))</f>
        <v>#N/A</v>
      </c>
      <c r="CL57" s="36">
        <f>IFERROR(VLOOKUP(CK57&amp;"-"&amp;CK$1,RESULTS!$A:$D,4,FALSE),0)</f>
        <v>0</v>
      </c>
      <c r="CM57" s="26"/>
      <c r="CN57" s="85"/>
      <c r="CO57" s="163" t="e">
        <f>INDEX(PARTICIPANTS!$A:$AE,MATCH(PICKS!$A57,PARTICIPANTS!$A:$A,0), MATCH(PICKS!CO$1,PARTICIPANTS!$A$1:$AE$1,0))</f>
        <v>#N/A</v>
      </c>
      <c r="CP57" s="36">
        <f>IFERROR(VLOOKUP(CO57&amp;"-"&amp;CO$1,RESULTS!$A:$D,4,FALSE),0)</f>
        <v>0</v>
      </c>
      <c r="CQ57" s="73"/>
      <c r="CR57" s="163" t="e">
        <f>INDEX(PARTICIPANTS!$A:$AE,MATCH(PICKS!$A57,PARTICIPANTS!$A:$A,0), MATCH(PICKS!CR$1,PARTICIPANTS!$A$1:$AE$1,0))</f>
        <v>#N/A</v>
      </c>
      <c r="CS57" s="36">
        <f>IFERROR(VLOOKUP(CR57&amp;"-"&amp;CR$1,RESULTS!$A:$D,4,FALSE),0)</f>
        <v>0</v>
      </c>
      <c r="CT57" s="88">
        <f t="shared" si="4"/>
        <v>0</v>
      </c>
      <c r="CU57" s="102"/>
      <c r="CV57" s="103">
        <f t="shared" si="5"/>
        <v>0</v>
      </c>
      <c r="CW57" s="56"/>
    </row>
    <row r="58" spans="1:101" ht="18" customHeight="1">
      <c r="A58" s="35" t="str">
        <f>IF(ISBLANK(PARTICIPANTS!A53),"", PARTICIPANTS!A53)</f>
        <v/>
      </c>
      <c r="B58" s="46"/>
      <c r="C58" s="41">
        <f t="shared" si="2"/>
        <v>0</v>
      </c>
      <c r="D58" s="62"/>
      <c r="E58" s="163" t="e">
        <f>INDEX(PARTICIPANTS!$A:$AE,MATCH(PICKS!$A58,PARTICIPANTS!$A:$A,0), MATCH(PICKS!E$1,PARTICIPANTS!$A$1:$AE$1,0))</f>
        <v>#N/A</v>
      </c>
      <c r="F58" s="36">
        <f>IFERROR(VLOOKUP(E58&amp;"-"&amp;E$1,RESULTS!$A:$D,4,FALSE),0)</f>
        <v>0</v>
      </c>
      <c r="G58" s="202"/>
      <c r="H58" s="163" t="e">
        <f>INDEX(PARTICIPANTS!$A:$AE,MATCH(PICKS!$A58,PARTICIPANTS!$A:$A,0), MATCH(PICKS!H$1,PARTICIPANTS!$A$1:$AE$1,0))</f>
        <v>#N/A</v>
      </c>
      <c r="I58" s="36">
        <f>IFERROR(VLOOKUP(H58&amp;"-"&amp;H$1,RESULTS!$A:$D,4,FALSE),0)</f>
        <v>0</v>
      </c>
      <c r="J58" s="202"/>
      <c r="K58" s="163" t="e">
        <f>INDEX(PARTICIPANTS!$A:$AE,MATCH(PICKS!$A58,PARTICIPANTS!$A:$A,0), MATCH(PICKS!K$1,PARTICIPANTS!$A$1:$AE$1,0))</f>
        <v>#N/A</v>
      </c>
      <c r="L58" s="36">
        <f>IFERROR(VLOOKUP(K58&amp;"-"&amp;K$1,RESULTS!$A:$D,4,FALSE),0)</f>
        <v>0</v>
      </c>
      <c r="M58" s="64"/>
      <c r="N58" s="163" t="e">
        <f>INDEX(PARTICIPANTS!$A:$AE,MATCH(PICKS!$A58,PARTICIPANTS!$A:$A,0), MATCH(PICKS!N$1,PARTICIPANTS!$A$1:$AE$1,0))</f>
        <v>#N/A</v>
      </c>
      <c r="O58" s="36">
        <f>IFERROR(VLOOKUP(N58&amp;"-"&amp;N$1,RESULTS!$A:$D,4,FALSE),0)</f>
        <v>0</v>
      </c>
      <c r="P58" s="202"/>
      <c r="Q58" s="163" t="e">
        <f>INDEX(PARTICIPANTS!$A:$AE,MATCH(PICKS!$A58,PARTICIPANTS!$A:$A,0), MATCH(PICKS!Q$1,PARTICIPANTS!$A$1:$AE$1,0))</f>
        <v>#N/A</v>
      </c>
      <c r="R58" s="36">
        <f>IFERROR(VLOOKUP(Q58&amp;"-"&amp;Q$1,RESULTS!$A:$D,4,FALSE),0)</f>
        <v>0</v>
      </c>
      <c r="S58" s="50"/>
      <c r="T58" s="163" t="e">
        <f>INDEX(PARTICIPANTS!$A:$AE,MATCH(PICKS!$A58,PARTICIPANTS!$A:$A,0), MATCH(PICKS!T$1,PARTICIPANTS!$A$1:$AE$1,0))</f>
        <v>#N/A</v>
      </c>
      <c r="U58" s="36">
        <f>IFERROR(VLOOKUP(T58&amp;"-"&amp;T$1,RESULTS!$A:$D,4,FALSE),0)</f>
        <v>0</v>
      </c>
      <c r="V58" s="57"/>
      <c r="W58" s="163" t="e">
        <f>INDEX(PARTICIPANTS!$A:$AE,MATCH(PICKS!$A58,PARTICIPANTS!$A:$A,0), MATCH(PICKS!W$1,PARTICIPANTS!$A$1:$AE$1,0))</f>
        <v>#N/A</v>
      </c>
      <c r="X58" s="36">
        <f>IFERROR(VLOOKUP(W58&amp;"-"&amp;W$1,RESULTS!$A:$D,4,FALSE),0)</f>
        <v>0</v>
      </c>
      <c r="Y58" s="202"/>
      <c r="Z58" s="163" t="e">
        <f>INDEX(PARTICIPANTS!$A:$AE,MATCH(PICKS!$A58,PARTICIPANTS!$A:$A,0), MATCH(PICKS!Z$1,PARTICIPANTS!$A$1:$AE$1,0))</f>
        <v>#N/A</v>
      </c>
      <c r="AA58" s="36">
        <f>IFERROR(VLOOKUP(Z58&amp;"-"&amp;Z$1,RESULTS!$A:$D,4,FALSE),0)</f>
        <v>0</v>
      </c>
      <c r="AB58" s="202"/>
      <c r="AC58" s="163" t="e">
        <f>INDEX(PARTICIPANTS!$A:$AE,MATCH(PICKS!$A58,PARTICIPANTS!$A:$A,0), MATCH(PICKS!AC$1,PARTICIPANTS!$A$1:$AE$1,0))</f>
        <v>#N/A</v>
      </c>
      <c r="AD58" s="36">
        <f>IFERROR(VLOOKUP(AC58&amp;"-"&amp;AC$1,RESULTS!$A:$D,4,FALSE),0)</f>
        <v>0</v>
      </c>
      <c r="AE58" s="202"/>
      <c r="AF58" s="163" t="e">
        <f>INDEX(PARTICIPANTS!$A:$AE,MATCH(PICKS!$A58,PARTICIPANTS!$A:$A,0), MATCH(PICKS!AF$1,PARTICIPANTS!$A$1:$AE$1,0))</f>
        <v>#N/A</v>
      </c>
      <c r="AG58" s="36">
        <f>IFERROR(VLOOKUP(AF58&amp;"-"&amp;AF$1,RESULTS!$A:$D,4,FALSE),0)</f>
        <v>0</v>
      </c>
      <c r="AH58" s="202"/>
      <c r="AI58" s="163" t="e">
        <f>INDEX(PARTICIPANTS!$A:$AE,MATCH(PICKS!$A58,PARTICIPANTS!$A:$A,0), MATCH(PICKS!AI$1,PARTICIPANTS!$A$1:$AE$1,0))</f>
        <v>#N/A</v>
      </c>
      <c r="AJ58" s="36">
        <f>IFERROR(VLOOKUP(AI58&amp;"-"&amp;AI$1,RESULTS!$A:$D,4,FALSE),0)</f>
        <v>0</v>
      </c>
      <c r="AK58" s="202"/>
      <c r="AL58" s="163" t="e">
        <f>INDEX(PARTICIPANTS!$A:$AE,MATCH(PICKS!$A58,PARTICIPANTS!$A:$A,0), MATCH(PICKS!AL$1,PARTICIPANTS!$A$1:$AE$1,0))</f>
        <v>#N/A</v>
      </c>
      <c r="AM58" s="36">
        <f>IFERROR(VLOOKUP(AL58&amp;"-"&amp;AL$1,RESULTS!$A:$D,4,FALSE),0)</f>
        <v>0</v>
      </c>
      <c r="AN58" s="202"/>
      <c r="AO58" s="163" t="e">
        <f>INDEX(PARTICIPANTS!$A:$AE,MATCH(PICKS!$A58,PARTICIPANTS!$A:$A,0), MATCH(PICKS!AO$1,PARTICIPANTS!$A$1:$AE$1,0))</f>
        <v>#N/A</v>
      </c>
      <c r="AP58" s="36">
        <f>IFERROR(VLOOKUP(AO58&amp;"-"&amp;AO$1,RESULTS!$A:$D,4,FALSE),0)</f>
        <v>0</v>
      </c>
      <c r="AQ58" s="57"/>
      <c r="AR58" s="163" t="e">
        <f>INDEX(PARTICIPANTS!$A:$AE,MATCH(PICKS!$A58,PARTICIPANTS!$A:$A,0), MATCH(PICKS!AR$1,PARTICIPANTS!$A$1:$AE$1,0))</f>
        <v>#N/A</v>
      </c>
      <c r="AS58" s="36">
        <f>IFERROR(VLOOKUP(AR58&amp;"-"&amp;AR$1,RESULTS!$A:$D,4,FALSE),0)</f>
        <v>0</v>
      </c>
      <c r="AT58" s="57"/>
      <c r="AU58" s="163" t="e">
        <f>INDEX(PARTICIPANTS!$A:$AE,MATCH(PICKS!$A58,PARTICIPANTS!$A:$A,0), MATCH(PICKS!AU$1,PARTICIPANTS!$A$1:$AE$1,0))</f>
        <v>#N/A</v>
      </c>
      <c r="AV58" s="36">
        <f>IFERROR(VLOOKUP(AU58&amp;"-"&amp;AU$1,RESULTS!$A:$D,4,FALSE),0)</f>
        <v>0</v>
      </c>
      <c r="AW58" s="57"/>
      <c r="AX58" s="87">
        <f t="shared" si="3"/>
        <v>0</v>
      </c>
      <c r="AY58" s="163" t="e">
        <f>INDEX(PARTICIPANTS!$A:$AE,MATCH(PICKS!$A58,PARTICIPANTS!$A:$A,0), MATCH(PICKS!AY$1,PARTICIPANTS!$A$1:$AE$1,0))</f>
        <v>#N/A</v>
      </c>
      <c r="AZ58" s="36">
        <f>IFERROR(VLOOKUP(AY58&amp;"-"&amp;AY$1,RESULTS!$A:$D,4,FALSE),0)</f>
        <v>0</v>
      </c>
      <c r="BA58" s="57"/>
      <c r="BB58" s="163" t="e">
        <f>INDEX(PARTICIPANTS!$A:$AE,MATCH(PICKS!$A58,PARTICIPANTS!$A:$A,0), MATCH(PICKS!BB$1,PARTICIPANTS!$A$1:$AE$1,0))</f>
        <v>#N/A</v>
      </c>
      <c r="BC58" s="36">
        <f>IFERROR(VLOOKUP(BB58&amp;"-"&amp;BB$1,RESULTS!$A:$D,4,FALSE),0)</f>
        <v>0</v>
      </c>
      <c r="BD58" s="202"/>
      <c r="BE58" s="163" t="e">
        <f>INDEX(PARTICIPANTS!$A:$AE,MATCH(PICKS!$A58,PARTICIPANTS!$A:$A,0), MATCH(PICKS!BE$1,PARTICIPANTS!$A$1:$AE$1,0))</f>
        <v>#N/A</v>
      </c>
      <c r="BF58" s="36">
        <f>IFERROR(VLOOKUP(BE58&amp;"-"&amp;BE$1,RESULTS!$A:$D,4,FALSE),0)</f>
        <v>0</v>
      </c>
      <c r="BG58" s="64"/>
      <c r="BH58" s="163" t="e">
        <f>INDEX(PARTICIPANTS!$A:$AE,MATCH(PICKS!$A58,PARTICIPANTS!$A:$A,0), MATCH(PICKS!BH$1,PARTICIPANTS!$A$1:$AE$1,0))</f>
        <v>#N/A</v>
      </c>
      <c r="BI58" s="36">
        <f>IFERROR(VLOOKUP(BH58&amp;"-"&amp;BH$1,RESULTS!$A:$D,4,FALSE),0)</f>
        <v>0</v>
      </c>
      <c r="BJ58" s="202"/>
      <c r="BK58" s="28"/>
      <c r="BL58" s="24"/>
      <c r="BM58" s="163" t="e">
        <f>INDEX(PARTICIPANTS!$A:$AE,MATCH(PICKS!$A58,PARTICIPANTS!$A:$A,0), MATCH(PICKS!BM$1,PARTICIPANTS!$A$1:$AE$1,0))</f>
        <v>#N/A</v>
      </c>
      <c r="BN58" s="36">
        <f>IFERROR(VLOOKUP(BM58&amp;"-"&amp;BM$1,RESULTS!$A:$D,4,FALSE),0)</f>
        <v>0</v>
      </c>
      <c r="BO58" s="202"/>
      <c r="BP58" s="163" t="e">
        <f>INDEX(PARTICIPANTS!$A:$AE,MATCH(PICKS!$A58,PARTICIPANTS!$A:$A,0), MATCH(PICKS!BP$1,PARTICIPANTS!$A$1:$AE$1,0))</f>
        <v>#N/A</v>
      </c>
      <c r="BQ58" s="36">
        <f>IFERROR(VLOOKUP(BP58&amp;"-"&amp;BP$1,RESULTS!$A:$D,4,FALSE),0)</f>
        <v>0</v>
      </c>
      <c r="BR58" s="202"/>
      <c r="BS58" s="163" t="e">
        <f>INDEX(PARTICIPANTS!$A:$AE,MATCH(PICKS!$A58,PARTICIPANTS!$A:$A,0), MATCH(PICKS!BS$1,PARTICIPANTS!$A$1:$AE$1,0))</f>
        <v>#N/A</v>
      </c>
      <c r="BT58" s="36">
        <f>IFERROR(VLOOKUP(BS58&amp;"-"&amp;BS$1,RESULTS!$A:$D,4,FALSE),0)</f>
        <v>0</v>
      </c>
      <c r="BU58" s="202"/>
      <c r="BV58" s="163" t="e">
        <f>INDEX(PARTICIPANTS!$A:$AE,MATCH(PICKS!$A58,PARTICIPANTS!$A:$A,0), MATCH(PICKS!BV$1,PARTICIPANTS!$A$1:$AE$1,0))</f>
        <v>#N/A</v>
      </c>
      <c r="BW58" s="36">
        <f>IFERROR(VLOOKUP(BV58&amp;"-"&amp;BV$1,RESULTS!$A:$D,4,FALSE),0)</f>
        <v>0</v>
      </c>
      <c r="BX58" s="202"/>
      <c r="BY58" s="163" t="e">
        <f>INDEX(PARTICIPANTS!$A:$AE,MATCH(PICKS!$A58,PARTICIPANTS!$A:$A,0), MATCH(PICKS!BY$1,PARTICIPANTS!$A$1:$AE$1,0))</f>
        <v>#N/A</v>
      </c>
      <c r="BZ58" s="36">
        <f>IFERROR(VLOOKUP(BY58&amp;"-"&amp;BY$1,RESULTS!$A:$D,4,FALSE),0)</f>
        <v>0</v>
      </c>
      <c r="CA58" s="64"/>
      <c r="CB58" s="163" t="e">
        <f>INDEX(PARTICIPANTS!$A:$AE,MATCH(PICKS!$A58,PARTICIPANTS!$A:$A,0), MATCH(PICKS!CB$1,PARTICIPANTS!$A$1:$AE$1,0))</f>
        <v>#N/A</v>
      </c>
      <c r="CC58" s="36">
        <f>IFERROR(VLOOKUP(CB58&amp;"-"&amp;CB$1,RESULTS!$A:$D,4,FALSE),0)</f>
        <v>0</v>
      </c>
      <c r="CD58" s="70"/>
      <c r="CE58" s="163" t="e">
        <f>INDEX(PARTICIPANTS!$A:$AE,MATCH(PICKS!$A58,PARTICIPANTS!$A:$A,0), MATCH(PICKS!CE$1,PARTICIPANTS!$A$1:$AE$1,0))</f>
        <v>#N/A</v>
      </c>
      <c r="CF58" s="36">
        <f>IFERROR(VLOOKUP(CE58&amp;"-"&amp;CE$1,RESULTS!$A:$D,4,FALSE),0)</f>
        <v>0</v>
      </c>
      <c r="CG58" s="64"/>
      <c r="CH58" s="163" t="e">
        <f>INDEX(PARTICIPANTS!$A:$AE,MATCH(PICKS!$A58,PARTICIPANTS!$A:$A,0), MATCH(PICKS!CH$1,PARTICIPANTS!$A$1:$AE$1,0))</f>
        <v>#N/A</v>
      </c>
      <c r="CI58" s="36">
        <f>IFERROR(VLOOKUP(CH58&amp;"-"&amp;CH$1,RESULTS!$A:$D,4,FALSE),0)</f>
        <v>0</v>
      </c>
      <c r="CJ58" s="70"/>
      <c r="CK58" s="163" t="e">
        <f>INDEX(PARTICIPANTS!$A:$AE,MATCH(PICKS!$A58,PARTICIPANTS!$A:$A,0), MATCH(PICKS!CK$1,PARTICIPANTS!$A$1:$AE$1,0))</f>
        <v>#N/A</v>
      </c>
      <c r="CL58" s="36">
        <f>IFERROR(VLOOKUP(CK58&amp;"-"&amp;CK$1,RESULTS!$A:$D,4,FALSE),0)</f>
        <v>0</v>
      </c>
      <c r="CM58" s="26"/>
      <c r="CN58" s="85"/>
      <c r="CO58" s="163" t="e">
        <f>INDEX(PARTICIPANTS!$A:$AE,MATCH(PICKS!$A58,PARTICIPANTS!$A:$A,0), MATCH(PICKS!CO$1,PARTICIPANTS!$A$1:$AE$1,0))</f>
        <v>#N/A</v>
      </c>
      <c r="CP58" s="36">
        <f>IFERROR(VLOOKUP(CO58&amp;"-"&amp;CO$1,RESULTS!$A:$D,4,FALSE),0)</f>
        <v>0</v>
      </c>
      <c r="CQ58" s="73"/>
      <c r="CR58" s="163" t="e">
        <f>INDEX(PARTICIPANTS!$A:$AE,MATCH(PICKS!$A58,PARTICIPANTS!$A:$A,0), MATCH(PICKS!CR$1,PARTICIPANTS!$A$1:$AE$1,0))</f>
        <v>#N/A</v>
      </c>
      <c r="CS58" s="36">
        <f>IFERROR(VLOOKUP(CR58&amp;"-"&amp;CR$1,RESULTS!$A:$D,4,FALSE),0)</f>
        <v>0</v>
      </c>
      <c r="CT58" s="88">
        <f t="shared" si="4"/>
        <v>0</v>
      </c>
      <c r="CU58" s="102"/>
      <c r="CV58" s="103">
        <f t="shared" si="5"/>
        <v>0</v>
      </c>
      <c r="CW58" s="56"/>
    </row>
    <row r="59" spans="1:101" ht="18" customHeight="1">
      <c r="A59" s="35" t="str">
        <f>IF(ISBLANK(PARTICIPANTS!A54),"", PARTICIPANTS!A54)</f>
        <v/>
      </c>
      <c r="B59" s="46"/>
      <c r="C59" s="41">
        <f t="shared" si="2"/>
        <v>0</v>
      </c>
      <c r="D59" s="62"/>
      <c r="E59" s="163" t="e">
        <f>INDEX(PARTICIPANTS!$A:$AE,MATCH(PICKS!$A59,PARTICIPANTS!$A:$A,0), MATCH(PICKS!E$1,PARTICIPANTS!$A$1:$AE$1,0))</f>
        <v>#N/A</v>
      </c>
      <c r="F59" s="36">
        <f>IFERROR(VLOOKUP(E59&amp;"-"&amp;E$1,RESULTS!$A:$D,4,FALSE),0)</f>
        <v>0</v>
      </c>
      <c r="G59" s="202"/>
      <c r="H59" s="163" t="e">
        <f>INDEX(PARTICIPANTS!$A:$AE,MATCH(PICKS!$A59,PARTICIPANTS!$A:$A,0), MATCH(PICKS!H$1,PARTICIPANTS!$A$1:$AE$1,0))</f>
        <v>#N/A</v>
      </c>
      <c r="I59" s="36">
        <f>IFERROR(VLOOKUP(H59&amp;"-"&amp;H$1,RESULTS!$A:$D,4,FALSE),0)</f>
        <v>0</v>
      </c>
      <c r="J59" s="202"/>
      <c r="K59" s="163" t="e">
        <f>INDEX(PARTICIPANTS!$A:$AE,MATCH(PICKS!$A59,PARTICIPANTS!$A:$A,0), MATCH(PICKS!K$1,PARTICIPANTS!$A$1:$AE$1,0))</f>
        <v>#N/A</v>
      </c>
      <c r="L59" s="36">
        <f>IFERROR(VLOOKUP(K59&amp;"-"&amp;K$1,RESULTS!$A:$D,4,FALSE),0)</f>
        <v>0</v>
      </c>
      <c r="M59" s="64"/>
      <c r="N59" s="163" t="e">
        <f>INDEX(PARTICIPANTS!$A:$AE,MATCH(PICKS!$A59,PARTICIPANTS!$A:$A,0), MATCH(PICKS!N$1,PARTICIPANTS!$A$1:$AE$1,0))</f>
        <v>#N/A</v>
      </c>
      <c r="O59" s="36">
        <f>IFERROR(VLOOKUP(N59&amp;"-"&amp;N$1,RESULTS!$A:$D,4,FALSE),0)</f>
        <v>0</v>
      </c>
      <c r="P59" s="202"/>
      <c r="Q59" s="163" t="e">
        <f>INDEX(PARTICIPANTS!$A:$AE,MATCH(PICKS!$A59,PARTICIPANTS!$A:$A,0), MATCH(PICKS!Q$1,PARTICIPANTS!$A$1:$AE$1,0))</f>
        <v>#N/A</v>
      </c>
      <c r="R59" s="36">
        <f>IFERROR(VLOOKUP(Q59&amp;"-"&amp;Q$1,RESULTS!$A:$D,4,FALSE),0)</f>
        <v>0</v>
      </c>
      <c r="S59" s="50"/>
      <c r="T59" s="163" t="e">
        <f>INDEX(PARTICIPANTS!$A:$AE,MATCH(PICKS!$A59,PARTICIPANTS!$A:$A,0), MATCH(PICKS!T$1,PARTICIPANTS!$A$1:$AE$1,0))</f>
        <v>#N/A</v>
      </c>
      <c r="U59" s="36">
        <f>IFERROR(VLOOKUP(T59&amp;"-"&amp;T$1,RESULTS!$A:$D,4,FALSE),0)</f>
        <v>0</v>
      </c>
      <c r="V59" s="57"/>
      <c r="W59" s="163" t="e">
        <f>INDEX(PARTICIPANTS!$A:$AE,MATCH(PICKS!$A59,PARTICIPANTS!$A:$A,0), MATCH(PICKS!W$1,PARTICIPANTS!$A$1:$AE$1,0))</f>
        <v>#N/A</v>
      </c>
      <c r="X59" s="36">
        <f>IFERROR(VLOOKUP(W59&amp;"-"&amp;W$1,RESULTS!$A:$D,4,FALSE),0)</f>
        <v>0</v>
      </c>
      <c r="Y59" s="202"/>
      <c r="Z59" s="163" t="e">
        <f>INDEX(PARTICIPANTS!$A:$AE,MATCH(PICKS!$A59,PARTICIPANTS!$A:$A,0), MATCH(PICKS!Z$1,PARTICIPANTS!$A$1:$AE$1,0))</f>
        <v>#N/A</v>
      </c>
      <c r="AA59" s="36">
        <f>IFERROR(VLOOKUP(Z59&amp;"-"&amp;Z$1,RESULTS!$A:$D,4,FALSE),0)</f>
        <v>0</v>
      </c>
      <c r="AB59" s="202"/>
      <c r="AC59" s="163" t="e">
        <f>INDEX(PARTICIPANTS!$A:$AE,MATCH(PICKS!$A59,PARTICIPANTS!$A:$A,0), MATCH(PICKS!AC$1,PARTICIPANTS!$A$1:$AE$1,0))</f>
        <v>#N/A</v>
      </c>
      <c r="AD59" s="36">
        <f>IFERROR(VLOOKUP(AC59&amp;"-"&amp;AC$1,RESULTS!$A:$D,4,FALSE),0)</f>
        <v>0</v>
      </c>
      <c r="AE59" s="202"/>
      <c r="AF59" s="163" t="e">
        <f>INDEX(PARTICIPANTS!$A:$AE,MATCH(PICKS!$A59,PARTICIPANTS!$A:$A,0), MATCH(PICKS!AF$1,PARTICIPANTS!$A$1:$AE$1,0))</f>
        <v>#N/A</v>
      </c>
      <c r="AG59" s="36">
        <f>IFERROR(VLOOKUP(AF59&amp;"-"&amp;AF$1,RESULTS!$A:$D,4,FALSE),0)</f>
        <v>0</v>
      </c>
      <c r="AH59" s="202"/>
      <c r="AI59" s="163" t="e">
        <f>INDEX(PARTICIPANTS!$A:$AE,MATCH(PICKS!$A59,PARTICIPANTS!$A:$A,0), MATCH(PICKS!AI$1,PARTICIPANTS!$A$1:$AE$1,0))</f>
        <v>#N/A</v>
      </c>
      <c r="AJ59" s="36">
        <f>IFERROR(VLOOKUP(AI59&amp;"-"&amp;AI$1,RESULTS!$A:$D,4,FALSE),0)</f>
        <v>0</v>
      </c>
      <c r="AK59" s="202"/>
      <c r="AL59" s="163" t="e">
        <f>INDEX(PARTICIPANTS!$A:$AE,MATCH(PICKS!$A59,PARTICIPANTS!$A:$A,0), MATCH(PICKS!AL$1,PARTICIPANTS!$A$1:$AE$1,0))</f>
        <v>#N/A</v>
      </c>
      <c r="AM59" s="36">
        <f>IFERROR(VLOOKUP(AL59&amp;"-"&amp;AL$1,RESULTS!$A:$D,4,FALSE),0)</f>
        <v>0</v>
      </c>
      <c r="AN59" s="202"/>
      <c r="AO59" s="163" t="e">
        <f>INDEX(PARTICIPANTS!$A:$AE,MATCH(PICKS!$A59,PARTICIPANTS!$A:$A,0), MATCH(PICKS!AO$1,PARTICIPANTS!$A$1:$AE$1,0))</f>
        <v>#N/A</v>
      </c>
      <c r="AP59" s="36">
        <f>IFERROR(VLOOKUP(AO59&amp;"-"&amp;AO$1,RESULTS!$A:$D,4,FALSE),0)</f>
        <v>0</v>
      </c>
      <c r="AQ59" s="57"/>
      <c r="AR59" s="163" t="e">
        <f>INDEX(PARTICIPANTS!$A:$AE,MATCH(PICKS!$A59,PARTICIPANTS!$A:$A,0), MATCH(PICKS!AR$1,PARTICIPANTS!$A$1:$AE$1,0))</f>
        <v>#N/A</v>
      </c>
      <c r="AS59" s="36">
        <f>IFERROR(VLOOKUP(AR59&amp;"-"&amp;AR$1,RESULTS!$A:$D,4,FALSE),0)</f>
        <v>0</v>
      </c>
      <c r="AT59" s="57"/>
      <c r="AU59" s="163" t="e">
        <f>INDEX(PARTICIPANTS!$A:$AE,MATCH(PICKS!$A59,PARTICIPANTS!$A:$A,0), MATCH(PICKS!AU$1,PARTICIPANTS!$A$1:$AE$1,0))</f>
        <v>#N/A</v>
      </c>
      <c r="AV59" s="36">
        <f>IFERROR(VLOOKUP(AU59&amp;"-"&amp;AU$1,RESULTS!$A:$D,4,FALSE),0)</f>
        <v>0</v>
      </c>
      <c r="AW59" s="57"/>
      <c r="AX59" s="87">
        <f t="shared" si="3"/>
        <v>0</v>
      </c>
      <c r="AY59" s="163" t="e">
        <f>INDEX(PARTICIPANTS!$A:$AE,MATCH(PICKS!$A59,PARTICIPANTS!$A:$A,0), MATCH(PICKS!AY$1,PARTICIPANTS!$A$1:$AE$1,0))</f>
        <v>#N/A</v>
      </c>
      <c r="AZ59" s="36">
        <f>IFERROR(VLOOKUP(AY59&amp;"-"&amp;AY$1,RESULTS!$A:$D,4,FALSE),0)</f>
        <v>0</v>
      </c>
      <c r="BA59" s="57"/>
      <c r="BB59" s="163" t="e">
        <f>INDEX(PARTICIPANTS!$A:$AE,MATCH(PICKS!$A59,PARTICIPANTS!$A:$A,0), MATCH(PICKS!BB$1,PARTICIPANTS!$A$1:$AE$1,0))</f>
        <v>#N/A</v>
      </c>
      <c r="BC59" s="36">
        <f>IFERROR(VLOOKUP(BB59&amp;"-"&amp;BB$1,RESULTS!$A:$D,4,FALSE),0)</f>
        <v>0</v>
      </c>
      <c r="BD59" s="202"/>
      <c r="BE59" s="163" t="e">
        <f>INDEX(PARTICIPANTS!$A:$AE,MATCH(PICKS!$A59,PARTICIPANTS!$A:$A,0), MATCH(PICKS!BE$1,PARTICIPANTS!$A$1:$AE$1,0))</f>
        <v>#N/A</v>
      </c>
      <c r="BF59" s="36">
        <f>IFERROR(VLOOKUP(BE59&amp;"-"&amp;BE$1,RESULTS!$A:$D,4,FALSE),0)</f>
        <v>0</v>
      </c>
      <c r="BG59" s="64"/>
      <c r="BH59" s="163" t="e">
        <f>INDEX(PARTICIPANTS!$A:$AE,MATCH(PICKS!$A59,PARTICIPANTS!$A:$A,0), MATCH(PICKS!BH$1,PARTICIPANTS!$A$1:$AE$1,0))</f>
        <v>#N/A</v>
      </c>
      <c r="BI59" s="36">
        <f>IFERROR(VLOOKUP(BH59&amp;"-"&amp;BH$1,RESULTS!$A:$D,4,FALSE),0)</f>
        <v>0</v>
      </c>
      <c r="BJ59" s="202"/>
      <c r="BK59" s="28"/>
      <c r="BL59" s="24"/>
      <c r="BM59" s="163" t="e">
        <f>INDEX(PARTICIPANTS!$A:$AE,MATCH(PICKS!$A59,PARTICIPANTS!$A:$A,0), MATCH(PICKS!BM$1,PARTICIPANTS!$A$1:$AE$1,0))</f>
        <v>#N/A</v>
      </c>
      <c r="BN59" s="36">
        <f>IFERROR(VLOOKUP(BM59&amp;"-"&amp;BM$1,RESULTS!$A:$D,4,FALSE),0)</f>
        <v>0</v>
      </c>
      <c r="BO59" s="202"/>
      <c r="BP59" s="163" t="e">
        <f>INDEX(PARTICIPANTS!$A:$AE,MATCH(PICKS!$A59,PARTICIPANTS!$A:$A,0), MATCH(PICKS!BP$1,PARTICIPANTS!$A$1:$AE$1,0))</f>
        <v>#N/A</v>
      </c>
      <c r="BQ59" s="36">
        <f>IFERROR(VLOOKUP(BP59&amp;"-"&amp;BP$1,RESULTS!$A:$D,4,FALSE),0)</f>
        <v>0</v>
      </c>
      <c r="BR59" s="202"/>
      <c r="BS59" s="163" t="e">
        <f>INDEX(PARTICIPANTS!$A:$AE,MATCH(PICKS!$A59,PARTICIPANTS!$A:$A,0), MATCH(PICKS!BS$1,PARTICIPANTS!$A$1:$AE$1,0))</f>
        <v>#N/A</v>
      </c>
      <c r="BT59" s="36">
        <f>IFERROR(VLOOKUP(BS59&amp;"-"&amp;BS$1,RESULTS!$A:$D,4,FALSE),0)</f>
        <v>0</v>
      </c>
      <c r="BU59" s="202"/>
      <c r="BV59" s="163" t="e">
        <f>INDEX(PARTICIPANTS!$A:$AE,MATCH(PICKS!$A59,PARTICIPANTS!$A:$A,0), MATCH(PICKS!BV$1,PARTICIPANTS!$A$1:$AE$1,0))</f>
        <v>#N/A</v>
      </c>
      <c r="BW59" s="36">
        <f>IFERROR(VLOOKUP(BV59&amp;"-"&amp;BV$1,RESULTS!$A:$D,4,FALSE),0)</f>
        <v>0</v>
      </c>
      <c r="BX59" s="202"/>
      <c r="BY59" s="163" t="e">
        <f>INDEX(PARTICIPANTS!$A:$AE,MATCH(PICKS!$A59,PARTICIPANTS!$A:$A,0), MATCH(PICKS!BY$1,PARTICIPANTS!$A$1:$AE$1,0))</f>
        <v>#N/A</v>
      </c>
      <c r="BZ59" s="36">
        <f>IFERROR(VLOOKUP(BY59&amp;"-"&amp;BY$1,RESULTS!$A:$D,4,FALSE),0)</f>
        <v>0</v>
      </c>
      <c r="CA59" s="64"/>
      <c r="CB59" s="163" t="e">
        <f>INDEX(PARTICIPANTS!$A:$AE,MATCH(PICKS!$A59,PARTICIPANTS!$A:$A,0), MATCH(PICKS!CB$1,PARTICIPANTS!$A$1:$AE$1,0))</f>
        <v>#N/A</v>
      </c>
      <c r="CC59" s="36">
        <f>IFERROR(VLOOKUP(CB59&amp;"-"&amp;CB$1,RESULTS!$A:$D,4,FALSE),0)</f>
        <v>0</v>
      </c>
      <c r="CD59" s="70"/>
      <c r="CE59" s="163" t="e">
        <f>INDEX(PARTICIPANTS!$A:$AE,MATCH(PICKS!$A59,PARTICIPANTS!$A:$A,0), MATCH(PICKS!CE$1,PARTICIPANTS!$A$1:$AE$1,0))</f>
        <v>#N/A</v>
      </c>
      <c r="CF59" s="36">
        <f>IFERROR(VLOOKUP(CE59&amp;"-"&amp;CE$1,RESULTS!$A:$D,4,FALSE),0)</f>
        <v>0</v>
      </c>
      <c r="CG59" s="64"/>
      <c r="CH59" s="163" t="e">
        <f>INDEX(PARTICIPANTS!$A:$AE,MATCH(PICKS!$A59,PARTICIPANTS!$A:$A,0), MATCH(PICKS!CH$1,PARTICIPANTS!$A$1:$AE$1,0))</f>
        <v>#N/A</v>
      </c>
      <c r="CI59" s="36">
        <f>IFERROR(VLOOKUP(CH59&amp;"-"&amp;CH$1,RESULTS!$A:$D,4,FALSE),0)</f>
        <v>0</v>
      </c>
      <c r="CJ59" s="70"/>
      <c r="CK59" s="163" t="e">
        <f>INDEX(PARTICIPANTS!$A:$AE,MATCH(PICKS!$A59,PARTICIPANTS!$A:$A,0), MATCH(PICKS!CK$1,PARTICIPANTS!$A$1:$AE$1,0))</f>
        <v>#N/A</v>
      </c>
      <c r="CL59" s="36">
        <f>IFERROR(VLOOKUP(CK59&amp;"-"&amp;CK$1,RESULTS!$A:$D,4,FALSE),0)</f>
        <v>0</v>
      </c>
      <c r="CM59" s="26"/>
      <c r="CN59" s="85"/>
      <c r="CO59" s="163" t="e">
        <f>INDEX(PARTICIPANTS!$A:$AE,MATCH(PICKS!$A59,PARTICIPANTS!$A:$A,0), MATCH(PICKS!CO$1,PARTICIPANTS!$A$1:$AE$1,0))</f>
        <v>#N/A</v>
      </c>
      <c r="CP59" s="36">
        <f>IFERROR(VLOOKUP(CO59&amp;"-"&amp;CO$1,RESULTS!$A:$D,4,FALSE),0)</f>
        <v>0</v>
      </c>
      <c r="CQ59" s="73"/>
      <c r="CR59" s="163" t="e">
        <f>INDEX(PARTICIPANTS!$A:$AE,MATCH(PICKS!$A59,PARTICIPANTS!$A:$A,0), MATCH(PICKS!CR$1,PARTICIPANTS!$A$1:$AE$1,0))</f>
        <v>#N/A</v>
      </c>
      <c r="CS59" s="36">
        <f>IFERROR(VLOOKUP(CR59&amp;"-"&amp;CR$1,RESULTS!$A:$D,4,FALSE),0)</f>
        <v>0</v>
      </c>
      <c r="CT59" s="88">
        <f t="shared" si="4"/>
        <v>0</v>
      </c>
      <c r="CU59" s="102"/>
      <c r="CV59" s="103">
        <f t="shared" si="5"/>
        <v>0</v>
      </c>
      <c r="CW59" s="56"/>
    </row>
    <row r="60" spans="1:101" ht="18" customHeight="1">
      <c r="A60" s="35" t="str">
        <f>IF(ISBLANK(PARTICIPANTS!A55),"", PARTICIPANTS!A55)</f>
        <v/>
      </c>
      <c r="B60" s="46"/>
      <c r="C60" s="41">
        <f t="shared" si="2"/>
        <v>0</v>
      </c>
      <c r="D60" s="62"/>
      <c r="E60" s="163" t="e">
        <f>INDEX(PARTICIPANTS!$A:$AE,MATCH(PICKS!$A60,PARTICIPANTS!$A:$A,0), MATCH(PICKS!E$1,PARTICIPANTS!$A$1:$AE$1,0))</f>
        <v>#N/A</v>
      </c>
      <c r="F60" s="36">
        <f>IFERROR(VLOOKUP(E60&amp;"-"&amp;E$1,RESULTS!$A:$D,4,FALSE),0)</f>
        <v>0</v>
      </c>
      <c r="G60" s="202"/>
      <c r="H60" s="163" t="e">
        <f>INDEX(PARTICIPANTS!$A:$AE,MATCH(PICKS!$A60,PARTICIPANTS!$A:$A,0), MATCH(PICKS!H$1,PARTICIPANTS!$A$1:$AE$1,0))</f>
        <v>#N/A</v>
      </c>
      <c r="I60" s="36">
        <f>IFERROR(VLOOKUP(H60&amp;"-"&amp;H$1,RESULTS!$A:$D,4,FALSE),0)</f>
        <v>0</v>
      </c>
      <c r="J60" s="202"/>
      <c r="K60" s="163" t="e">
        <f>INDEX(PARTICIPANTS!$A:$AE,MATCH(PICKS!$A60,PARTICIPANTS!$A:$A,0), MATCH(PICKS!K$1,PARTICIPANTS!$A$1:$AE$1,0))</f>
        <v>#N/A</v>
      </c>
      <c r="L60" s="36">
        <f>IFERROR(VLOOKUP(K60&amp;"-"&amp;K$1,RESULTS!$A:$D,4,FALSE),0)</f>
        <v>0</v>
      </c>
      <c r="M60" s="64"/>
      <c r="N60" s="163" t="e">
        <f>INDEX(PARTICIPANTS!$A:$AE,MATCH(PICKS!$A60,PARTICIPANTS!$A:$A,0), MATCH(PICKS!N$1,PARTICIPANTS!$A$1:$AE$1,0))</f>
        <v>#N/A</v>
      </c>
      <c r="O60" s="36">
        <f>IFERROR(VLOOKUP(N60&amp;"-"&amp;N$1,RESULTS!$A:$D,4,FALSE),0)</f>
        <v>0</v>
      </c>
      <c r="P60" s="202"/>
      <c r="Q60" s="163" t="e">
        <f>INDEX(PARTICIPANTS!$A:$AE,MATCH(PICKS!$A60,PARTICIPANTS!$A:$A,0), MATCH(PICKS!Q$1,PARTICIPANTS!$A$1:$AE$1,0))</f>
        <v>#N/A</v>
      </c>
      <c r="R60" s="36">
        <f>IFERROR(VLOOKUP(Q60&amp;"-"&amp;Q$1,RESULTS!$A:$D,4,FALSE),0)</f>
        <v>0</v>
      </c>
      <c r="S60" s="50"/>
      <c r="T60" s="163" t="e">
        <f>INDEX(PARTICIPANTS!$A:$AE,MATCH(PICKS!$A60,PARTICIPANTS!$A:$A,0), MATCH(PICKS!T$1,PARTICIPANTS!$A$1:$AE$1,0))</f>
        <v>#N/A</v>
      </c>
      <c r="U60" s="36">
        <f>IFERROR(VLOOKUP(T60&amp;"-"&amp;T$1,RESULTS!$A:$D,4,FALSE),0)</f>
        <v>0</v>
      </c>
      <c r="V60" s="57"/>
      <c r="W60" s="163" t="e">
        <f>INDEX(PARTICIPANTS!$A:$AE,MATCH(PICKS!$A60,PARTICIPANTS!$A:$A,0), MATCH(PICKS!W$1,PARTICIPANTS!$A$1:$AE$1,0))</f>
        <v>#N/A</v>
      </c>
      <c r="X60" s="36">
        <f>IFERROR(VLOOKUP(W60&amp;"-"&amp;W$1,RESULTS!$A:$D,4,FALSE),0)</f>
        <v>0</v>
      </c>
      <c r="Y60" s="202"/>
      <c r="Z60" s="163" t="e">
        <f>INDEX(PARTICIPANTS!$A:$AE,MATCH(PICKS!$A60,PARTICIPANTS!$A:$A,0), MATCH(PICKS!Z$1,PARTICIPANTS!$A$1:$AE$1,0))</f>
        <v>#N/A</v>
      </c>
      <c r="AA60" s="36">
        <f>IFERROR(VLOOKUP(Z60&amp;"-"&amp;Z$1,RESULTS!$A:$D,4,FALSE),0)</f>
        <v>0</v>
      </c>
      <c r="AB60" s="202"/>
      <c r="AC60" s="163" t="e">
        <f>INDEX(PARTICIPANTS!$A:$AE,MATCH(PICKS!$A60,PARTICIPANTS!$A:$A,0), MATCH(PICKS!AC$1,PARTICIPANTS!$A$1:$AE$1,0))</f>
        <v>#N/A</v>
      </c>
      <c r="AD60" s="36">
        <f>IFERROR(VLOOKUP(AC60&amp;"-"&amp;AC$1,RESULTS!$A:$D,4,FALSE),0)</f>
        <v>0</v>
      </c>
      <c r="AE60" s="202"/>
      <c r="AF60" s="163" t="e">
        <f>INDEX(PARTICIPANTS!$A:$AE,MATCH(PICKS!$A60,PARTICIPANTS!$A:$A,0), MATCH(PICKS!AF$1,PARTICIPANTS!$A$1:$AE$1,0))</f>
        <v>#N/A</v>
      </c>
      <c r="AG60" s="36">
        <f>IFERROR(VLOOKUP(AF60&amp;"-"&amp;AF$1,RESULTS!$A:$D,4,FALSE),0)</f>
        <v>0</v>
      </c>
      <c r="AH60" s="202"/>
      <c r="AI60" s="163" t="e">
        <f>INDEX(PARTICIPANTS!$A:$AE,MATCH(PICKS!$A60,PARTICIPANTS!$A:$A,0), MATCH(PICKS!AI$1,PARTICIPANTS!$A$1:$AE$1,0))</f>
        <v>#N/A</v>
      </c>
      <c r="AJ60" s="36">
        <f>IFERROR(VLOOKUP(AI60&amp;"-"&amp;AI$1,RESULTS!$A:$D,4,FALSE),0)</f>
        <v>0</v>
      </c>
      <c r="AK60" s="202"/>
      <c r="AL60" s="163" t="e">
        <f>INDEX(PARTICIPANTS!$A:$AE,MATCH(PICKS!$A60,PARTICIPANTS!$A:$A,0), MATCH(PICKS!AL$1,PARTICIPANTS!$A$1:$AE$1,0))</f>
        <v>#N/A</v>
      </c>
      <c r="AM60" s="36">
        <f>IFERROR(VLOOKUP(AL60&amp;"-"&amp;AL$1,RESULTS!$A:$D,4,FALSE),0)</f>
        <v>0</v>
      </c>
      <c r="AN60" s="202"/>
      <c r="AO60" s="163" t="e">
        <f>INDEX(PARTICIPANTS!$A:$AE,MATCH(PICKS!$A60,PARTICIPANTS!$A:$A,0), MATCH(PICKS!AO$1,PARTICIPANTS!$A$1:$AE$1,0))</f>
        <v>#N/A</v>
      </c>
      <c r="AP60" s="36">
        <f>IFERROR(VLOOKUP(AO60&amp;"-"&amp;AO$1,RESULTS!$A:$D,4,FALSE),0)</f>
        <v>0</v>
      </c>
      <c r="AQ60" s="57"/>
      <c r="AR60" s="163" t="e">
        <f>INDEX(PARTICIPANTS!$A:$AE,MATCH(PICKS!$A60,PARTICIPANTS!$A:$A,0), MATCH(PICKS!AR$1,PARTICIPANTS!$A$1:$AE$1,0))</f>
        <v>#N/A</v>
      </c>
      <c r="AS60" s="36">
        <f>IFERROR(VLOOKUP(AR60&amp;"-"&amp;AR$1,RESULTS!$A:$D,4,FALSE),0)</f>
        <v>0</v>
      </c>
      <c r="AT60" s="57"/>
      <c r="AU60" s="163" t="e">
        <f>INDEX(PARTICIPANTS!$A:$AE,MATCH(PICKS!$A60,PARTICIPANTS!$A:$A,0), MATCH(PICKS!AU$1,PARTICIPANTS!$A$1:$AE$1,0))</f>
        <v>#N/A</v>
      </c>
      <c r="AV60" s="36">
        <f>IFERROR(VLOOKUP(AU60&amp;"-"&amp;AU$1,RESULTS!$A:$D,4,FALSE),0)</f>
        <v>0</v>
      </c>
      <c r="AW60" s="57"/>
      <c r="AX60" s="87">
        <f t="shared" si="3"/>
        <v>0</v>
      </c>
      <c r="AY60" s="163" t="e">
        <f>INDEX(PARTICIPANTS!$A:$AE,MATCH(PICKS!$A60,PARTICIPANTS!$A:$A,0), MATCH(PICKS!AY$1,PARTICIPANTS!$A$1:$AE$1,0))</f>
        <v>#N/A</v>
      </c>
      <c r="AZ60" s="36">
        <f>IFERROR(VLOOKUP(AY60&amp;"-"&amp;AY$1,RESULTS!$A:$D,4,FALSE),0)</f>
        <v>0</v>
      </c>
      <c r="BA60" s="57"/>
      <c r="BB60" s="163" t="e">
        <f>INDEX(PARTICIPANTS!$A:$AE,MATCH(PICKS!$A60,PARTICIPANTS!$A:$A,0), MATCH(PICKS!BB$1,PARTICIPANTS!$A$1:$AE$1,0))</f>
        <v>#N/A</v>
      </c>
      <c r="BC60" s="36">
        <f>IFERROR(VLOOKUP(BB60&amp;"-"&amp;BB$1,RESULTS!$A:$D,4,FALSE),0)</f>
        <v>0</v>
      </c>
      <c r="BD60" s="202"/>
      <c r="BE60" s="163" t="e">
        <f>INDEX(PARTICIPANTS!$A:$AE,MATCH(PICKS!$A60,PARTICIPANTS!$A:$A,0), MATCH(PICKS!BE$1,PARTICIPANTS!$A$1:$AE$1,0))</f>
        <v>#N/A</v>
      </c>
      <c r="BF60" s="36">
        <f>IFERROR(VLOOKUP(BE60&amp;"-"&amp;BE$1,RESULTS!$A:$D,4,FALSE),0)</f>
        <v>0</v>
      </c>
      <c r="BG60" s="64"/>
      <c r="BH60" s="163" t="e">
        <f>INDEX(PARTICIPANTS!$A:$AE,MATCH(PICKS!$A60,PARTICIPANTS!$A:$A,0), MATCH(PICKS!BH$1,PARTICIPANTS!$A$1:$AE$1,0))</f>
        <v>#N/A</v>
      </c>
      <c r="BI60" s="36">
        <f>IFERROR(VLOOKUP(BH60&amp;"-"&amp;BH$1,RESULTS!$A:$D,4,FALSE),0)</f>
        <v>0</v>
      </c>
      <c r="BJ60" s="202"/>
      <c r="BK60" s="28"/>
      <c r="BL60" s="24"/>
      <c r="BM60" s="163" t="e">
        <f>INDEX(PARTICIPANTS!$A:$AE,MATCH(PICKS!$A60,PARTICIPANTS!$A:$A,0), MATCH(PICKS!BM$1,PARTICIPANTS!$A$1:$AE$1,0))</f>
        <v>#N/A</v>
      </c>
      <c r="BN60" s="36">
        <f>IFERROR(VLOOKUP(BM60&amp;"-"&amp;BM$1,RESULTS!$A:$D,4,FALSE),0)</f>
        <v>0</v>
      </c>
      <c r="BO60" s="202"/>
      <c r="BP60" s="163" t="e">
        <f>INDEX(PARTICIPANTS!$A:$AE,MATCH(PICKS!$A60,PARTICIPANTS!$A:$A,0), MATCH(PICKS!BP$1,PARTICIPANTS!$A$1:$AE$1,0))</f>
        <v>#N/A</v>
      </c>
      <c r="BQ60" s="36">
        <f>IFERROR(VLOOKUP(BP60&amp;"-"&amp;BP$1,RESULTS!$A:$D,4,FALSE),0)</f>
        <v>0</v>
      </c>
      <c r="BR60" s="202"/>
      <c r="BS60" s="163" t="e">
        <f>INDEX(PARTICIPANTS!$A:$AE,MATCH(PICKS!$A60,PARTICIPANTS!$A:$A,0), MATCH(PICKS!BS$1,PARTICIPANTS!$A$1:$AE$1,0))</f>
        <v>#N/A</v>
      </c>
      <c r="BT60" s="36">
        <f>IFERROR(VLOOKUP(BS60&amp;"-"&amp;BS$1,RESULTS!$A:$D,4,FALSE),0)</f>
        <v>0</v>
      </c>
      <c r="BU60" s="202"/>
      <c r="BV60" s="163" t="e">
        <f>INDEX(PARTICIPANTS!$A:$AE,MATCH(PICKS!$A60,PARTICIPANTS!$A:$A,0), MATCH(PICKS!BV$1,PARTICIPANTS!$A$1:$AE$1,0))</f>
        <v>#N/A</v>
      </c>
      <c r="BW60" s="36">
        <f>IFERROR(VLOOKUP(BV60&amp;"-"&amp;BV$1,RESULTS!$A:$D,4,FALSE),0)</f>
        <v>0</v>
      </c>
      <c r="BX60" s="202"/>
      <c r="BY60" s="163" t="e">
        <f>INDEX(PARTICIPANTS!$A:$AE,MATCH(PICKS!$A60,PARTICIPANTS!$A:$A,0), MATCH(PICKS!BY$1,PARTICIPANTS!$A$1:$AE$1,0))</f>
        <v>#N/A</v>
      </c>
      <c r="BZ60" s="36">
        <f>IFERROR(VLOOKUP(BY60&amp;"-"&amp;BY$1,RESULTS!$A:$D,4,FALSE),0)</f>
        <v>0</v>
      </c>
      <c r="CA60" s="64"/>
      <c r="CB60" s="163" t="e">
        <f>INDEX(PARTICIPANTS!$A:$AE,MATCH(PICKS!$A60,PARTICIPANTS!$A:$A,0), MATCH(PICKS!CB$1,PARTICIPANTS!$A$1:$AE$1,0))</f>
        <v>#N/A</v>
      </c>
      <c r="CC60" s="36">
        <f>IFERROR(VLOOKUP(CB60&amp;"-"&amp;CB$1,RESULTS!$A:$D,4,FALSE),0)</f>
        <v>0</v>
      </c>
      <c r="CD60" s="70"/>
      <c r="CE60" s="163" t="e">
        <f>INDEX(PARTICIPANTS!$A:$AE,MATCH(PICKS!$A60,PARTICIPANTS!$A:$A,0), MATCH(PICKS!CE$1,PARTICIPANTS!$A$1:$AE$1,0))</f>
        <v>#N/A</v>
      </c>
      <c r="CF60" s="36">
        <f>IFERROR(VLOOKUP(CE60&amp;"-"&amp;CE$1,RESULTS!$A:$D,4,FALSE),0)</f>
        <v>0</v>
      </c>
      <c r="CG60" s="64"/>
      <c r="CH60" s="163" t="e">
        <f>INDEX(PARTICIPANTS!$A:$AE,MATCH(PICKS!$A60,PARTICIPANTS!$A:$A,0), MATCH(PICKS!CH$1,PARTICIPANTS!$A$1:$AE$1,0))</f>
        <v>#N/A</v>
      </c>
      <c r="CI60" s="36">
        <f>IFERROR(VLOOKUP(CH60&amp;"-"&amp;CH$1,RESULTS!$A:$D,4,FALSE),0)</f>
        <v>0</v>
      </c>
      <c r="CJ60" s="70"/>
      <c r="CK60" s="163" t="e">
        <f>INDEX(PARTICIPANTS!$A:$AE,MATCH(PICKS!$A60,PARTICIPANTS!$A:$A,0), MATCH(PICKS!CK$1,PARTICIPANTS!$A$1:$AE$1,0))</f>
        <v>#N/A</v>
      </c>
      <c r="CL60" s="36">
        <f>IFERROR(VLOOKUP(CK60&amp;"-"&amp;CK$1,RESULTS!$A:$D,4,FALSE),0)</f>
        <v>0</v>
      </c>
      <c r="CM60" s="26"/>
      <c r="CN60" s="85"/>
      <c r="CO60" s="163" t="e">
        <f>INDEX(PARTICIPANTS!$A:$AE,MATCH(PICKS!$A60,PARTICIPANTS!$A:$A,0), MATCH(PICKS!CO$1,PARTICIPANTS!$A$1:$AE$1,0))</f>
        <v>#N/A</v>
      </c>
      <c r="CP60" s="36">
        <f>IFERROR(VLOOKUP(CO60&amp;"-"&amp;CO$1,RESULTS!$A:$D,4,FALSE),0)</f>
        <v>0</v>
      </c>
      <c r="CQ60" s="73"/>
      <c r="CR60" s="163" t="e">
        <f>INDEX(PARTICIPANTS!$A:$AE,MATCH(PICKS!$A60,PARTICIPANTS!$A:$A,0), MATCH(PICKS!CR$1,PARTICIPANTS!$A$1:$AE$1,0))</f>
        <v>#N/A</v>
      </c>
      <c r="CS60" s="36">
        <f>IFERROR(VLOOKUP(CR60&amp;"-"&amp;CR$1,RESULTS!$A:$D,4,FALSE),0)</f>
        <v>0</v>
      </c>
      <c r="CT60" s="88">
        <f t="shared" si="4"/>
        <v>0</v>
      </c>
      <c r="CU60" s="102"/>
      <c r="CV60" s="103">
        <f t="shared" si="5"/>
        <v>0</v>
      </c>
      <c r="CW60" s="56"/>
    </row>
    <row r="61" spans="1:101" ht="18" customHeight="1">
      <c r="A61" s="35" t="str">
        <f>IF(ISBLANK(PARTICIPANTS!A56),"", PARTICIPANTS!A56)</f>
        <v/>
      </c>
      <c r="B61" s="46"/>
      <c r="C61" s="41">
        <f t="shared" si="2"/>
        <v>0</v>
      </c>
      <c r="D61" s="62"/>
      <c r="E61" s="163" t="e">
        <f>INDEX(PARTICIPANTS!$A:$AE,MATCH(PICKS!$A61,PARTICIPANTS!$A:$A,0), MATCH(PICKS!E$1,PARTICIPANTS!$A$1:$AE$1,0))</f>
        <v>#N/A</v>
      </c>
      <c r="F61" s="36">
        <f>IFERROR(VLOOKUP(E61&amp;"-"&amp;E$1,RESULTS!$A:$D,4,FALSE),0)</f>
        <v>0</v>
      </c>
      <c r="G61" s="202"/>
      <c r="H61" s="163" t="e">
        <f>INDEX(PARTICIPANTS!$A:$AE,MATCH(PICKS!$A61,PARTICIPANTS!$A:$A,0), MATCH(PICKS!H$1,PARTICIPANTS!$A$1:$AE$1,0))</f>
        <v>#N/A</v>
      </c>
      <c r="I61" s="36">
        <f>IFERROR(VLOOKUP(H61&amp;"-"&amp;H$1,RESULTS!$A:$D,4,FALSE),0)</f>
        <v>0</v>
      </c>
      <c r="J61" s="202"/>
      <c r="K61" s="163" t="e">
        <f>INDEX(PARTICIPANTS!$A:$AE,MATCH(PICKS!$A61,PARTICIPANTS!$A:$A,0), MATCH(PICKS!K$1,PARTICIPANTS!$A$1:$AE$1,0))</f>
        <v>#N/A</v>
      </c>
      <c r="L61" s="36">
        <f>IFERROR(VLOOKUP(K61&amp;"-"&amp;K$1,RESULTS!$A:$D,4,FALSE),0)</f>
        <v>0</v>
      </c>
      <c r="M61" s="64"/>
      <c r="N61" s="163" t="e">
        <f>INDEX(PARTICIPANTS!$A:$AE,MATCH(PICKS!$A61,PARTICIPANTS!$A:$A,0), MATCH(PICKS!N$1,PARTICIPANTS!$A$1:$AE$1,0))</f>
        <v>#N/A</v>
      </c>
      <c r="O61" s="36">
        <f>IFERROR(VLOOKUP(N61&amp;"-"&amp;N$1,RESULTS!$A:$D,4,FALSE),0)</f>
        <v>0</v>
      </c>
      <c r="P61" s="202"/>
      <c r="Q61" s="163" t="e">
        <f>INDEX(PARTICIPANTS!$A:$AE,MATCH(PICKS!$A61,PARTICIPANTS!$A:$A,0), MATCH(PICKS!Q$1,PARTICIPANTS!$A$1:$AE$1,0))</f>
        <v>#N/A</v>
      </c>
      <c r="R61" s="36">
        <f>IFERROR(VLOOKUP(Q61&amp;"-"&amp;Q$1,RESULTS!$A:$D,4,FALSE),0)</f>
        <v>0</v>
      </c>
      <c r="S61" s="50"/>
      <c r="T61" s="163" t="e">
        <f>INDEX(PARTICIPANTS!$A:$AE,MATCH(PICKS!$A61,PARTICIPANTS!$A:$A,0), MATCH(PICKS!T$1,PARTICIPANTS!$A$1:$AE$1,0))</f>
        <v>#N/A</v>
      </c>
      <c r="U61" s="36">
        <f>IFERROR(VLOOKUP(T61&amp;"-"&amp;T$1,RESULTS!$A:$D,4,FALSE),0)</f>
        <v>0</v>
      </c>
      <c r="V61" s="57"/>
      <c r="W61" s="163" t="e">
        <f>INDEX(PARTICIPANTS!$A:$AE,MATCH(PICKS!$A61,PARTICIPANTS!$A:$A,0), MATCH(PICKS!W$1,PARTICIPANTS!$A$1:$AE$1,0))</f>
        <v>#N/A</v>
      </c>
      <c r="X61" s="36">
        <f>IFERROR(VLOOKUP(W61&amp;"-"&amp;W$1,RESULTS!$A:$D,4,FALSE),0)</f>
        <v>0</v>
      </c>
      <c r="Y61" s="202"/>
      <c r="Z61" s="163" t="e">
        <f>INDEX(PARTICIPANTS!$A:$AE,MATCH(PICKS!$A61,PARTICIPANTS!$A:$A,0), MATCH(PICKS!Z$1,PARTICIPANTS!$A$1:$AE$1,0))</f>
        <v>#N/A</v>
      </c>
      <c r="AA61" s="36">
        <f>IFERROR(VLOOKUP(Z61&amp;"-"&amp;Z$1,RESULTS!$A:$D,4,FALSE),0)</f>
        <v>0</v>
      </c>
      <c r="AB61" s="202"/>
      <c r="AC61" s="163" t="e">
        <f>INDEX(PARTICIPANTS!$A:$AE,MATCH(PICKS!$A61,PARTICIPANTS!$A:$A,0), MATCH(PICKS!AC$1,PARTICIPANTS!$A$1:$AE$1,0))</f>
        <v>#N/A</v>
      </c>
      <c r="AD61" s="36">
        <f>IFERROR(VLOOKUP(AC61&amp;"-"&amp;AC$1,RESULTS!$A:$D,4,FALSE),0)</f>
        <v>0</v>
      </c>
      <c r="AE61" s="202"/>
      <c r="AF61" s="163" t="e">
        <f>INDEX(PARTICIPANTS!$A:$AE,MATCH(PICKS!$A61,PARTICIPANTS!$A:$A,0), MATCH(PICKS!AF$1,PARTICIPANTS!$A$1:$AE$1,0))</f>
        <v>#N/A</v>
      </c>
      <c r="AG61" s="36">
        <f>IFERROR(VLOOKUP(AF61&amp;"-"&amp;AF$1,RESULTS!$A:$D,4,FALSE),0)</f>
        <v>0</v>
      </c>
      <c r="AH61" s="202"/>
      <c r="AI61" s="163" t="e">
        <f>INDEX(PARTICIPANTS!$A:$AE,MATCH(PICKS!$A61,PARTICIPANTS!$A:$A,0), MATCH(PICKS!AI$1,PARTICIPANTS!$A$1:$AE$1,0))</f>
        <v>#N/A</v>
      </c>
      <c r="AJ61" s="36">
        <f>IFERROR(VLOOKUP(AI61&amp;"-"&amp;AI$1,RESULTS!$A:$D,4,FALSE),0)</f>
        <v>0</v>
      </c>
      <c r="AK61" s="202"/>
      <c r="AL61" s="163" t="e">
        <f>INDEX(PARTICIPANTS!$A:$AE,MATCH(PICKS!$A61,PARTICIPANTS!$A:$A,0), MATCH(PICKS!AL$1,PARTICIPANTS!$A$1:$AE$1,0))</f>
        <v>#N/A</v>
      </c>
      <c r="AM61" s="36">
        <f>IFERROR(VLOOKUP(AL61&amp;"-"&amp;AL$1,RESULTS!$A:$D,4,FALSE),0)</f>
        <v>0</v>
      </c>
      <c r="AN61" s="202"/>
      <c r="AO61" s="163" t="e">
        <f>INDEX(PARTICIPANTS!$A:$AE,MATCH(PICKS!$A61,PARTICIPANTS!$A:$A,0), MATCH(PICKS!AO$1,PARTICIPANTS!$A$1:$AE$1,0))</f>
        <v>#N/A</v>
      </c>
      <c r="AP61" s="36">
        <f>IFERROR(VLOOKUP(AO61&amp;"-"&amp;AO$1,RESULTS!$A:$D,4,FALSE),0)</f>
        <v>0</v>
      </c>
      <c r="AQ61" s="57"/>
      <c r="AR61" s="163" t="e">
        <f>INDEX(PARTICIPANTS!$A:$AE,MATCH(PICKS!$A61,PARTICIPANTS!$A:$A,0), MATCH(PICKS!AR$1,PARTICIPANTS!$A$1:$AE$1,0))</f>
        <v>#N/A</v>
      </c>
      <c r="AS61" s="36">
        <f>IFERROR(VLOOKUP(AR61&amp;"-"&amp;AR$1,RESULTS!$A:$D,4,FALSE),0)</f>
        <v>0</v>
      </c>
      <c r="AT61" s="57"/>
      <c r="AU61" s="163" t="e">
        <f>INDEX(PARTICIPANTS!$A:$AE,MATCH(PICKS!$A61,PARTICIPANTS!$A:$A,0), MATCH(PICKS!AU$1,PARTICIPANTS!$A$1:$AE$1,0))</f>
        <v>#N/A</v>
      </c>
      <c r="AV61" s="36">
        <f>IFERROR(VLOOKUP(AU61&amp;"-"&amp;AU$1,RESULTS!$A:$D,4,FALSE),0)</f>
        <v>0</v>
      </c>
      <c r="AW61" s="57"/>
      <c r="AX61" s="87">
        <f t="shared" si="3"/>
        <v>0</v>
      </c>
      <c r="AY61" s="163" t="e">
        <f>INDEX(PARTICIPANTS!$A:$AE,MATCH(PICKS!$A61,PARTICIPANTS!$A:$A,0), MATCH(PICKS!AY$1,PARTICIPANTS!$A$1:$AE$1,0))</f>
        <v>#N/A</v>
      </c>
      <c r="AZ61" s="36">
        <f>IFERROR(VLOOKUP(AY61&amp;"-"&amp;AY$1,RESULTS!$A:$D,4,FALSE),0)</f>
        <v>0</v>
      </c>
      <c r="BA61" s="57"/>
      <c r="BB61" s="163" t="e">
        <f>INDEX(PARTICIPANTS!$A:$AE,MATCH(PICKS!$A61,PARTICIPANTS!$A:$A,0), MATCH(PICKS!BB$1,PARTICIPANTS!$A$1:$AE$1,0))</f>
        <v>#N/A</v>
      </c>
      <c r="BC61" s="36">
        <f>IFERROR(VLOOKUP(BB61&amp;"-"&amp;BB$1,RESULTS!$A:$D,4,FALSE),0)</f>
        <v>0</v>
      </c>
      <c r="BD61" s="202"/>
      <c r="BE61" s="163" t="e">
        <f>INDEX(PARTICIPANTS!$A:$AE,MATCH(PICKS!$A61,PARTICIPANTS!$A:$A,0), MATCH(PICKS!BE$1,PARTICIPANTS!$A$1:$AE$1,0))</f>
        <v>#N/A</v>
      </c>
      <c r="BF61" s="36">
        <f>IFERROR(VLOOKUP(BE61&amp;"-"&amp;BE$1,RESULTS!$A:$D,4,FALSE),0)</f>
        <v>0</v>
      </c>
      <c r="BG61" s="64"/>
      <c r="BH61" s="163" t="e">
        <f>INDEX(PARTICIPANTS!$A:$AE,MATCH(PICKS!$A61,PARTICIPANTS!$A:$A,0), MATCH(PICKS!BH$1,PARTICIPANTS!$A$1:$AE$1,0))</f>
        <v>#N/A</v>
      </c>
      <c r="BI61" s="36">
        <f>IFERROR(VLOOKUP(BH61&amp;"-"&amp;BH$1,RESULTS!$A:$D,4,FALSE),0)</f>
        <v>0</v>
      </c>
      <c r="BJ61" s="202"/>
      <c r="BK61" s="28"/>
      <c r="BL61" s="24"/>
      <c r="BM61" s="163" t="e">
        <f>INDEX(PARTICIPANTS!$A:$AE,MATCH(PICKS!$A61,PARTICIPANTS!$A:$A,0), MATCH(PICKS!BM$1,PARTICIPANTS!$A$1:$AE$1,0))</f>
        <v>#N/A</v>
      </c>
      <c r="BN61" s="36">
        <f>IFERROR(VLOOKUP(BM61&amp;"-"&amp;BM$1,RESULTS!$A:$D,4,FALSE),0)</f>
        <v>0</v>
      </c>
      <c r="BO61" s="202"/>
      <c r="BP61" s="163" t="e">
        <f>INDEX(PARTICIPANTS!$A:$AE,MATCH(PICKS!$A61,PARTICIPANTS!$A:$A,0), MATCH(PICKS!BP$1,PARTICIPANTS!$A$1:$AE$1,0))</f>
        <v>#N/A</v>
      </c>
      <c r="BQ61" s="36">
        <f>IFERROR(VLOOKUP(BP61&amp;"-"&amp;BP$1,RESULTS!$A:$D,4,FALSE),0)</f>
        <v>0</v>
      </c>
      <c r="BR61" s="202"/>
      <c r="BS61" s="163" t="e">
        <f>INDEX(PARTICIPANTS!$A:$AE,MATCH(PICKS!$A61,PARTICIPANTS!$A:$A,0), MATCH(PICKS!BS$1,PARTICIPANTS!$A$1:$AE$1,0))</f>
        <v>#N/A</v>
      </c>
      <c r="BT61" s="36">
        <f>IFERROR(VLOOKUP(BS61&amp;"-"&amp;BS$1,RESULTS!$A:$D,4,FALSE),0)</f>
        <v>0</v>
      </c>
      <c r="BU61" s="202"/>
      <c r="BV61" s="163" t="e">
        <f>INDEX(PARTICIPANTS!$A:$AE,MATCH(PICKS!$A61,PARTICIPANTS!$A:$A,0), MATCH(PICKS!BV$1,PARTICIPANTS!$A$1:$AE$1,0))</f>
        <v>#N/A</v>
      </c>
      <c r="BW61" s="36">
        <f>IFERROR(VLOOKUP(BV61&amp;"-"&amp;BV$1,RESULTS!$A:$D,4,FALSE),0)</f>
        <v>0</v>
      </c>
      <c r="BX61" s="202"/>
      <c r="BY61" s="163" t="e">
        <f>INDEX(PARTICIPANTS!$A:$AE,MATCH(PICKS!$A61,PARTICIPANTS!$A:$A,0), MATCH(PICKS!BY$1,PARTICIPANTS!$A$1:$AE$1,0))</f>
        <v>#N/A</v>
      </c>
      <c r="BZ61" s="36">
        <f>IFERROR(VLOOKUP(BY61&amp;"-"&amp;BY$1,RESULTS!$A:$D,4,FALSE),0)</f>
        <v>0</v>
      </c>
      <c r="CA61" s="64"/>
      <c r="CB61" s="163" t="e">
        <f>INDEX(PARTICIPANTS!$A:$AE,MATCH(PICKS!$A61,PARTICIPANTS!$A:$A,0), MATCH(PICKS!CB$1,PARTICIPANTS!$A$1:$AE$1,0))</f>
        <v>#N/A</v>
      </c>
      <c r="CC61" s="36">
        <f>IFERROR(VLOOKUP(CB61&amp;"-"&amp;CB$1,RESULTS!$A:$D,4,FALSE),0)</f>
        <v>0</v>
      </c>
      <c r="CD61" s="70"/>
      <c r="CE61" s="163" t="e">
        <f>INDEX(PARTICIPANTS!$A:$AE,MATCH(PICKS!$A61,PARTICIPANTS!$A:$A,0), MATCH(PICKS!CE$1,PARTICIPANTS!$A$1:$AE$1,0))</f>
        <v>#N/A</v>
      </c>
      <c r="CF61" s="36">
        <f>IFERROR(VLOOKUP(CE61&amp;"-"&amp;CE$1,RESULTS!$A:$D,4,FALSE),0)</f>
        <v>0</v>
      </c>
      <c r="CG61" s="64"/>
      <c r="CH61" s="163" t="e">
        <f>INDEX(PARTICIPANTS!$A:$AE,MATCH(PICKS!$A61,PARTICIPANTS!$A:$A,0), MATCH(PICKS!CH$1,PARTICIPANTS!$A$1:$AE$1,0))</f>
        <v>#N/A</v>
      </c>
      <c r="CI61" s="36">
        <f>IFERROR(VLOOKUP(CH61&amp;"-"&amp;CH$1,RESULTS!$A:$D,4,FALSE),0)</f>
        <v>0</v>
      </c>
      <c r="CJ61" s="70"/>
      <c r="CK61" s="163" t="e">
        <f>INDEX(PARTICIPANTS!$A:$AE,MATCH(PICKS!$A61,PARTICIPANTS!$A:$A,0), MATCH(PICKS!CK$1,PARTICIPANTS!$A$1:$AE$1,0))</f>
        <v>#N/A</v>
      </c>
      <c r="CL61" s="36">
        <f>IFERROR(VLOOKUP(CK61&amp;"-"&amp;CK$1,RESULTS!$A:$D,4,FALSE),0)</f>
        <v>0</v>
      </c>
      <c r="CM61" s="26"/>
      <c r="CN61" s="85"/>
      <c r="CO61" s="163" t="e">
        <f>INDEX(PARTICIPANTS!$A:$AE,MATCH(PICKS!$A61,PARTICIPANTS!$A:$A,0), MATCH(PICKS!CO$1,PARTICIPANTS!$A$1:$AE$1,0))</f>
        <v>#N/A</v>
      </c>
      <c r="CP61" s="36">
        <f>IFERROR(VLOOKUP(CO61&amp;"-"&amp;CO$1,RESULTS!$A:$D,4,FALSE),0)</f>
        <v>0</v>
      </c>
      <c r="CQ61" s="73"/>
      <c r="CR61" s="163" t="e">
        <f>INDEX(PARTICIPANTS!$A:$AE,MATCH(PICKS!$A61,PARTICIPANTS!$A:$A,0), MATCH(PICKS!CR$1,PARTICIPANTS!$A$1:$AE$1,0))</f>
        <v>#N/A</v>
      </c>
      <c r="CS61" s="36">
        <f>IFERROR(VLOOKUP(CR61&amp;"-"&amp;CR$1,RESULTS!$A:$D,4,FALSE),0)</f>
        <v>0</v>
      </c>
      <c r="CT61" s="88">
        <f t="shared" si="4"/>
        <v>0</v>
      </c>
      <c r="CU61" s="102"/>
      <c r="CV61" s="103">
        <f t="shared" si="5"/>
        <v>0</v>
      </c>
      <c r="CW61" s="56"/>
    </row>
    <row r="62" spans="1:101" ht="18" customHeight="1">
      <c r="A62" s="35" t="str">
        <f>IF(ISBLANK(PARTICIPANTS!A57),"", PARTICIPANTS!A57)</f>
        <v/>
      </c>
      <c r="B62" s="46"/>
      <c r="C62" s="41">
        <f t="shared" si="2"/>
        <v>0</v>
      </c>
      <c r="D62" s="62"/>
      <c r="E62" s="163" t="e">
        <f>INDEX(PARTICIPANTS!$A:$AE,MATCH(PICKS!$A62,PARTICIPANTS!$A:$A,0), MATCH(PICKS!E$1,PARTICIPANTS!$A$1:$AE$1,0))</f>
        <v>#N/A</v>
      </c>
      <c r="F62" s="36">
        <f>IFERROR(VLOOKUP(E62&amp;"-"&amp;E$1,RESULTS!$A:$D,4,FALSE),0)</f>
        <v>0</v>
      </c>
      <c r="G62" s="202"/>
      <c r="H62" s="163" t="e">
        <f>INDEX(PARTICIPANTS!$A:$AE,MATCH(PICKS!$A62,PARTICIPANTS!$A:$A,0), MATCH(PICKS!H$1,PARTICIPANTS!$A$1:$AE$1,0))</f>
        <v>#N/A</v>
      </c>
      <c r="I62" s="36">
        <f>IFERROR(VLOOKUP(H62&amp;"-"&amp;H$1,RESULTS!$A:$D,4,FALSE),0)</f>
        <v>0</v>
      </c>
      <c r="J62" s="202"/>
      <c r="K62" s="163" t="e">
        <f>INDEX(PARTICIPANTS!$A:$AE,MATCH(PICKS!$A62,PARTICIPANTS!$A:$A,0), MATCH(PICKS!K$1,PARTICIPANTS!$A$1:$AE$1,0))</f>
        <v>#N/A</v>
      </c>
      <c r="L62" s="36">
        <f>IFERROR(VLOOKUP(K62&amp;"-"&amp;K$1,RESULTS!$A:$D,4,FALSE),0)</f>
        <v>0</v>
      </c>
      <c r="M62" s="64"/>
      <c r="N62" s="163" t="e">
        <f>INDEX(PARTICIPANTS!$A:$AE,MATCH(PICKS!$A62,PARTICIPANTS!$A:$A,0), MATCH(PICKS!N$1,PARTICIPANTS!$A$1:$AE$1,0))</f>
        <v>#N/A</v>
      </c>
      <c r="O62" s="36">
        <f>IFERROR(VLOOKUP(N62&amp;"-"&amp;N$1,RESULTS!$A:$D,4,FALSE),0)</f>
        <v>0</v>
      </c>
      <c r="P62" s="202"/>
      <c r="Q62" s="163" t="e">
        <f>INDEX(PARTICIPANTS!$A:$AE,MATCH(PICKS!$A62,PARTICIPANTS!$A:$A,0), MATCH(PICKS!Q$1,PARTICIPANTS!$A$1:$AE$1,0))</f>
        <v>#N/A</v>
      </c>
      <c r="R62" s="36">
        <f>IFERROR(VLOOKUP(Q62&amp;"-"&amp;Q$1,RESULTS!$A:$D,4,FALSE),0)</f>
        <v>0</v>
      </c>
      <c r="S62" s="50"/>
      <c r="T62" s="163" t="e">
        <f>INDEX(PARTICIPANTS!$A:$AE,MATCH(PICKS!$A62,PARTICIPANTS!$A:$A,0), MATCH(PICKS!T$1,PARTICIPANTS!$A$1:$AE$1,0))</f>
        <v>#N/A</v>
      </c>
      <c r="U62" s="36">
        <f>IFERROR(VLOOKUP(T62&amp;"-"&amp;T$1,RESULTS!$A:$D,4,FALSE),0)</f>
        <v>0</v>
      </c>
      <c r="V62" s="57"/>
      <c r="W62" s="163" t="e">
        <f>INDEX(PARTICIPANTS!$A:$AE,MATCH(PICKS!$A62,PARTICIPANTS!$A:$A,0), MATCH(PICKS!W$1,PARTICIPANTS!$A$1:$AE$1,0))</f>
        <v>#N/A</v>
      </c>
      <c r="X62" s="36">
        <f>IFERROR(VLOOKUP(W62&amp;"-"&amp;W$1,RESULTS!$A:$D,4,FALSE),0)</f>
        <v>0</v>
      </c>
      <c r="Y62" s="202"/>
      <c r="Z62" s="163" t="e">
        <f>INDEX(PARTICIPANTS!$A:$AE,MATCH(PICKS!$A62,PARTICIPANTS!$A:$A,0), MATCH(PICKS!Z$1,PARTICIPANTS!$A$1:$AE$1,0))</f>
        <v>#N/A</v>
      </c>
      <c r="AA62" s="36">
        <f>IFERROR(VLOOKUP(Z62&amp;"-"&amp;Z$1,RESULTS!$A:$D,4,FALSE),0)</f>
        <v>0</v>
      </c>
      <c r="AB62" s="202"/>
      <c r="AC62" s="163" t="e">
        <f>INDEX(PARTICIPANTS!$A:$AE,MATCH(PICKS!$A62,PARTICIPANTS!$A:$A,0), MATCH(PICKS!AC$1,PARTICIPANTS!$A$1:$AE$1,0))</f>
        <v>#N/A</v>
      </c>
      <c r="AD62" s="36">
        <f>IFERROR(VLOOKUP(AC62&amp;"-"&amp;AC$1,RESULTS!$A:$D,4,FALSE),0)</f>
        <v>0</v>
      </c>
      <c r="AE62" s="202"/>
      <c r="AF62" s="163" t="e">
        <f>INDEX(PARTICIPANTS!$A:$AE,MATCH(PICKS!$A62,PARTICIPANTS!$A:$A,0), MATCH(PICKS!AF$1,PARTICIPANTS!$A$1:$AE$1,0))</f>
        <v>#N/A</v>
      </c>
      <c r="AG62" s="36">
        <f>IFERROR(VLOOKUP(AF62&amp;"-"&amp;AF$1,RESULTS!$A:$D,4,FALSE),0)</f>
        <v>0</v>
      </c>
      <c r="AH62" s="202"/>
      <c r="AI62" s="163" t="e">
        <f>INDEX(PARTICIPANTS!$A:$AE,MATCH(PICKS!$A62,PARTICIPANTS!$A:$A,0), MATCH(PICKS!AI$1,PARTICIPANTS!$A$1:$AE$1,0))</f>
        <v>#N/A</v>
      </c>
      <c r="AJ62" s="36">
        <f>IFERROR(VLOOKUP(AI62&amp;"-"&amp;AI$1,RESULTS!$A:$D,4,FALSE),0)</f>
        <v>0</v>
      </c>
      <c r="AK62" s="202"/>
      <c r="AL62" s="163" t="e">
        <f>INDEX(PARTICIPANTS!$A:$AE,MATCH(PICKS!$A62,PARTICIPANTS!$A:$A,0), MATCH(PICKS!AL$1,PARTICIPANTS!$A$1:$AE$1,0))</f>
        <v>#N/A</v>
      </c>
      <c r="AM62" s="36">
        <f>IFERROR(VLOOKUP(AL62&amp;"-"&amp;AL$1,RESULTS!$A:$D,4,FALSE),0)</f>
        <v>0</v>
      </c>
      <c r="AN62" s="202"/>
      <c r="AO62" s="163" t="e">
        <f>INDEX(PARTICIPANTS!$A:$AE,MATCH(PICKS!$A62,PARTICIPANTS!$A:$A,0), MATCH(PICKS!AO$1,PARTICIPANTS!$A$1:$AE$1,0))</f>
        <v>#N/A</v>
      </c>
      <c r="AP62" s="36">
        <f>IFERROR(VLOOKUP(AO62&amp;"-"&amp;AO$1,RESULTS!$A:$D,4,FALSE),0)</f>
        <v>0</v>
      </c>
      <c r="AQ62" s="57"/>
      <c r="AR62" s="163" t="e">
        <f>INDEX(PARTICIPANTS!$A:$AE,MATCH(PICKS!$A62,PARTICIPANTS!$A:$A,0), MATCH(PICKS!AR$1,PARTICIPANTS!$A$1:$AE$1,0))</f>
        <v>#N/A</v>
      </c>
      <c r="AS62" s="36">
        <f>IFERROR(VLOOKUP(AR62&amp;"-"&amp;AR$1,RESULTS!$A:$D,4,FALSE),0)</f>
        <v>0</v>
      </c>
      <c r="AT62" s="57"/>
      <c r="AU62" s="163" t="e">
        <f>INDEX(PARTICIPANTS!$A:$AE,MATCH(PICKS!$A62,PARTICIPANTS!$A:$A,0), MATCH(PICKS!AU$1,PARTICIPANTS!$A$1:$AE$1,0))</f>
        <v>#N/A</v>
      </c>
      <c r="AV62" s="36">
        <f>IFERROR(VLOOKUP(AU62&amp;"-"&amp;AU$1,RESULTS!$A:$D,4,FALSE),0)</f>
        <v>0</v>
      </c>
      <c r="AW62" s="57"/>
      <c r="AX62" s="87">
        <f t="shared" si="3"/>
        <v>0</v>
      </c>
      <c r="AY62" s="163" t="e">
        <f>INDEX(PARTICIPANTS!$A:$AE,MATCH(PICKS!$A62,PARTICIPANTS!$A:$A,0), MATCH(PICKS!AY$1,PARTICIPANTS!$A$1:$AE$1,0))</f>
        <v>#N/A</v>
      </c>
      <c r="AZ62" s="36">
        <f>IFERROR(VLOOKUP(AY62&amp;"-"&amp;AY$1,RESULTS!$A:$D,4,FALSE),0)</f>
        <v>0</v>
      </c>
      <c r="BA62" s="57"/>
      <c r="BB62" s="163" t="e">
        <f>INDEX(PARTICIPANTS!$A:$AE,MATCH(PICKS!$A62,PARTICIPANTS!$A:$A,0), MATCH(PICKS!BB$1,PARTICIPANTS!$A$1:$AE$1,0))</f>
        <v>#N/A</v>
      </c>
      <c r="BC62" s="36">
        <f>IFERROR(VLOOKUP(BB62&amp;"-"&amp;BB$1,RESULTS!$A:$D,4,FALSE),0)</f>
        <v>0</v>
      </c>
      <c r="BD62" s="202"/>
      <c r="BE62" s="163" t="e">
        <f>INDEX(PARTICIPANTS!$A:$AE,MATCH(PICKS!$A62,PARTICIPANTS!$A:$A,0), MATCH(PICKS!BE$1,PARTICIPANTS!$A$1:$AE$1,0))</f>
        <v>#N/A</v>
      </c>
      <c r="BF62" s="36">
        <f>IFERROR(VLOOKUP(BE62&amp;"-"&amp;BE$1,RESULTS!$A:$D,4,FALSE),0)</f>
        <v>0</v>
      </c>
      <c r="BG62" s="64"/>
      <c r="BH62" s="163" t="e">
        <f>INDEX(PARTICIPANTS!$A:$AE,MATCH(PICKS!$A62,PARTICIPANTS!$A:$A,0), MATCH(PICKS!BH$1,PARTICIPANTS!$A$1:$AE$1,0))</f>
        <v>#N/A</v>
      </c>
      <c r="BI62" s="36">
        <f>IFERROR(VLOOKUP(BH62&amp;"-"&amp;BH$1,RESULTS!$A:$D,4,FALSE),0)</f>
        <v>0</v>
      </c>
      <c r="BJ62" s="202"/>
      <c r="BK62" s="28"/>
      <c r="BL62" s="24"/>
      <c r="BM62" s="163" t="e">
        <f>INDEX(PARTICIPANTS!$A:$AE,MATCH(PICKS!$A62,PARTICIPANTS!$A:$A,0), MATCH(PICKS!BM$1,PARTICIPANTS!$A$1:$AE$1,0))</f>
        <v>#N/A</v>
      </c>
      <c r="BN62" s="36">
        <f>IFERROR(VLOOKUP(BM62&amp;"-"&amp;BM$1,RESULTS!$A:$D,4,FALSE),0)</f>
        <v>0</v>
      </c>
      <c r="BO62" s="202"/>
      <c r="BP62" s="163" t="e">
        <f>INDEX(PARTICIPANTS!$A:$AE,MATCH(PICKS!$A62,PARTICIPANTS!$A:$A,0), MATCH(PICKS!BP$1,PARTICIPANTS!$A$1:$AE$1,0))</f>
        <v>#N/A</v>
      </c>
      <c r="BQ62" s="36">
        <f>IFERROR(VLOOKUP(BP62&amp;"-"&amp;BP$1,RESULTS!$A:$D,4,FALSE),0)</f>
        <v>0</v>
      </c>
      <c r="BR62" s="202"/>
      <c r="BS62" s="163" t="e">
        <f>INDEX(PARTICIPANTS!$A:$AE,MATCH(PICKS!$A62,PARTICIPANTS!$A:$A,0), MATCH(PICKS!BS$1,PARTICIPANTS!$A$1:$AE$1,0))</f>
        <v>#N/A</v>
      </c>
      <c r="BT62" s="36">
        <f>IFERROR(VLOOKUP(BS62&amp;"-"&amp;BS$1,RESULTS!$A:$D,4,FALSE),0)</f>
        <v>0</v>
      </c>
      <c r="BU62" s="202"/>
      <c r="BV62" s="163" t="e">
        <f>INDEX(PARTICIPANTS!$A:$AE,MATCH(PICKS!$A62,PARTICIPANTS!$A:$A,0), MATCH(PICKS!BV$1,PARTICIPANTS!$A$1:$AE$1,0))</f>
        <v>#N/A</v>
      </c>
      <c r="BW62" s="36">
        <f>IFERROR(VLOOKUP(BV62&amp;"-"&amp;BV$1,RESULTS!$A:$D,4,FALSE),0)</f>
        <v>0</v>
      </c>
      <c r="BX62" s="202"/>
      <c r="BY62" s="163" t="e">
        <f>INDEX(PARTICIPANTS!$A:$AE,MATCH(PICKS!$A62,PARTICIPANTS!$A:$A,0), MATCH(PICKS!BY$1,PARTICIPANTS!$A$1:$AE$1,0))</f>
        <v>#N/A</v>
      </c>
      <c r="BZ62" s="36">
        <f>IFERROR(VLOOKUP(BY62&amp;"-"&amp;BY$1,RESULTS!$A:$D,4,FALSE),0)</f>
        <v>0</v>
      </c>
      <c r="CA62" s="64"/>
      <c r="CB62" s="163" t="e">
        <f>INDEX(PARTICIPANTS!$A:$AE,MATCH(PICKS!$A62,PARTICIPANTS!$A:$A,0), MATCH(PICKS!CB$1,PARTICIPANTS!$A$1:$AE$1,0))</f>
        <v>#N/A</v>
      </c>
      <c r="CC62" s="36">
        <f>IFERROR(VLOOKUP(CB62&amp;"-"&amp;CB$1,RESULTS!$A:$D,4,FALSE),0)</f>
        <v>0</v>
      </c>
      <c r="CD62" s="70"/>
      <c r="CE62" s="163" t="e">
        <f>INDEX(PARTICIPANTS!$A:$AE,MATCH(PICKS!$A62,PARTICIPANTS!$A:$A,0), MATCH(PICKS!CE$1,PARTICIPANTS!$A$1:$AE$1,0))</f>
        <v>#N/A</v>
      </c>
      <c r="CF62" s="36">
        <f>IFERROR(VLOOKUP(CE62&amp;"-"&amp;CE$1,RESULTS!$A:$D,4,FALSE),0)</f>
        <v>0</v>
      </c>
      <c r="CG62" s="64"/>
      <c r="CH62" s="163" t="e">
        <f>INDEX(PARTICIPANTS!$A:$AE,MATCH(PICKS!$A62,PARTICIPANTS!$A:$A,0), MATCH(PICKS!CH$1,PARTICIPANTS!$A$1:$AE$1,0))</f>
        <v>#N/A</v>
      </c>
      <c r="CI62" s="36">
        <f>IFERROR(VLOOKUP(CH62&amp;"-"&amp;CH$1,RESULTS!$A:$D,4,FALSE),0)</f>
        <v>0</v>
      </c>
      <c r="CJ62" s="70"/>
      <c r="CK62" s="163" t="e">
        <f>INDEX(PARTICIPANTS!$A:$AE,MATCH(PICKS!$A62,PARTICIPANTS!$A:$A,0), MATCH(PICKS!CK$1,PARTICIPANTS!$A$1:$AE$1,0))</f>
        <v>#N/A</v>
      </c>
      <c r="CL62" s="36">
        <f>IFERROR(VLOOKUP(CK62&amp;"-"&amp;CK$1,RESULTS!$A:$D,4,FALSE),0)</f>
        <v>0</v>
      </c>
      <c r="CM62" s="26"/>
      <c r="CN62" s="85"/>
      <c r="CO62" s="163" t="e">
        <f>INDEX(PARTICIPANTS!$A:$AE,MATCH(PICKS!$A62,PARTICIPANTS!$A:$A,0), MATCH(PICKS!CO$1,PARTICIPANTS!$A$1:$AE$1,0))</f>
        <v>#N/A</v>
      </c>
      <c r="CP62" s="36">
        <f>IFERROR(VLOOKUP(CO62&amp;"-"&amp;CO$1,RESULTS!$A:$D,4,FALSE),0)</f>
        <v>0</v>
      </c>
      <c r="CQ62" s="73"/>
      <c r="CR62" s="163" t="e">
        <f>INDEX(PARTICIPANTS!$A:$AE,MATCH(PICKS!$A62,PARTICIPANTS!$A:$A,0), MATCH(PICKS!CR$1,PARTICIPANTS!$A$1:$AE$1,0))</f>
        <v>#N/A</v>
      </c>
      <c r="CS62" s="36">
        <f>IFERROR(VLOOKUP(CR62&amp;"-"&amp;CR$1,RESULTS!$A:$D,4,FALSE),0)</f>
        <v>0</v>
      </c>
      <c r="CT62" s="88">
        <f t="shared" si="4"/>
        <v>0</v>
      </c>
      <c r="CU62" s="102"/>
      <c r="CV62" s="103">
        <f t="shared" si="5"/>
        <v>0</v>
      </c>
      <c r="CW62" s="56"/>
    </row>
    <row r="63" spans="1:101" ht="18" customHeight="1">
      <c r="A63" s="35" t="str">
        <f>IF(ISBLANK(PARTICIPANTS!A58),"", PARTICIPANTS!A58)</f>
        <v/>
      </c>
      <c r="B63" s="46"/>
      <c r="C63" s="41">
        <f t="shared" si="2"/>
        <v>0</v>
      </c>
      <c r="D63" s="62"/>
      <c r="E63" s="163" t="e">
        <f>INDEX(PARTICIPANTS!$A:$AE,MATCH(PICKS!$A63,PARTICIPANTS!$A:$A,0), MATCH(PICKS!E$1,PARTICIPANTS!$A$1:$AE$1,0))</f>
        <v>#N/A</v>
      </c>
      <c r="F63" s="36">
        <f>IFERROR(VLOOKUP(E63&amp;"-"&amp;E$1,RESULTS!$A:$D,4,FALSE),0)</f>
        <v>0</v>
      </c>
      <c r="G63" s="202"/>
      <c r="H63" s="163" t="e">
        <f>INDEX(PARTICIPANTS!$A:$AE,MATCH(PICKS!$A63,PARTICIPANTS!$A:$A,0), MATCH(PICKS!H$1,PARTICIPANTS!$A$1:$AE$1,0))</f>
        <v>#N/A</v>
      </c>
      <c r="I63" s="36">
        <f>IFERROR(VLOOKUP(H63&amp;"-"&amp;H$1,RESULTS!$A:$D,4,FALSE),0)</f>
        <v>0</v>
      </c>
      <c r="J63" s="202"/>
      <c r="K63" s="163" t="e">
        <f>INDEX(PARTICIPANTS!$A:$AE,MATCH(PICKS!$A63,PARTICIPANTS!$A:$A,0), MATCH(PICKS!K$1,PARTICIPANTS!$A$1:$AE$1,0))</f>
        <v>#N/A</v>
      </c>
      <c r="L63" s="36">
        <f>IFERROR(VLOOKUP(K63&amp;"-"&amp;K$1,RESULTS!$A:$D,4,FALSE),0)</f>
        <v>0</v>
      </c>
      <c r="M63" s="64"/>
      <c r="N63" s="163" t="e">
        <f>INDEX(PARTICIPANTS!$A:$AE,MATCH(PICKS!$A63,PARTICIPANTS!$A:$A,0), MATCH(PICKS!N$1,PARTICIPANTS!$A$1:$AE$1,0))</f>
        <v>#N/A</v>
      </c>
      <c r="O63" s="36">
        <f>IFERROR(VLOOKUP(N63&amp;"-"&amp;N$1,RESULTS!$A:$D,4,FALSE),0)</f>
        <v>0</v>
      </c>
      <c r="P63" s="202"/>
      <c r="Q63" s="163" t="e">
        <f>INDEX(PARTICIPANTS!$A:$AE,MATCH(PICKS!$A63,PARTICIPANTS!$A:$A,0), MATCH(PICKS!Q$1,PARTICIPANTS!$A$1:$AE$1,0))</f>
        <v>#N/A</v>
      </c>
      <c r="R63" s="36">
        <f>IFERROR(VLOOKUP(Q63&amp;"-"&amp;Q$1,RESULTS!$A:$D,4,FALSE),0)</f>
        <v>0</v>
      </c>
      <c r="S63" s="50"/>
      <c r="T63" s="163" t="e">
        <f>INDEX(PARTICIPANTS!$A:$AE,MATCH(PICKS!$A63,PARTICIPANTS!$A:$A,0), MATCH(PICKS!T$1,PARTICIPANTS!$A$1:$AE$1,0))</f>
        <v>#N/A</v>
      </c>
      <c r="U63" s="36">
        <f>IFERROR(VLOOKUP(T63&amp;"-"&amp;T$1,RESULTS!$A:$D,4,FALSE),0)</f>
        <v>0</v>
      </c>
      <c r="V63" s="57"/>
      <c r="W63" s="163" t="e">
        <f>INDEX(PARTICIPANTS!$A:$AE,MATCH(PICKS!$A63,PARTICIPANTS!$A:$A,0), MATCH(PICKS!W$1,PARTICIPANTS!$A$1:$AE$1,0))</f>
        <v>#N/A</v>
      </c>
      <c r="X63" s="36">
        <f>IFERROR(VLOOKUP(W63&amp;"-"&amp;W$1,RESULTS!$A:$D,4,FALSE),0)</f>
        <v>0</v>
      </c>
      <c r="Y63" s="202"/>
      <c r="Z63" s="163" t="e">
        <f>INDEX(PARTICIPANTS!$A:$AE,MATCH(PICKS!$A63,PARTICIPANTS!$A:$A,0), MATCH(PICKS!Z$1,PARTICIPANTS!$A$1:$AE$1,0))</f>
        <v>#N/A</v>
      </c>
      <c r="AA63" s="36">
        <f>IFERROR(VLOOKUP(Z63&amp;"-"&amp;Z$1,RESULTS!$A:$D,4,FALSE),0)</f>
        <v>0</v>
      </c>
      <c r="AB63" s="202"/>
      <c r="AC63" s="163" t="e">
        <f>INDEX(PARTICIPANTS!$A:$AE,MATCH(PICKS!$A63,PARTICIPANTS!$A:$A,0), MATCH(PICKS!AC$1,PARTICIPANTS!$A$1:$AE$1,0))</f>
        <v>#N/A</v>
      </c>
      <c r="AD63" s="36">
        <f>IFERROR(VLOOKUP(AC63&amp;"-"&amp;AC$1,RESULTS!$A:$D,4,FALSE),0)</f>
        <v>0</v>
      </c>
      <c r="AE63" s="202"/>
      <c r="AF63" s="163" t="e">
        <f>INDEX(PARTICIPANTS!$A:$AE,MATCH(PICKS!$A63,PARTICIPANTS!$A:$A,0), MATCH(PICKS!AF$1,PARTICIPANTS!$A$1:$AE$1,0))</f>
        <v>#N/A</v>
      </c>
      <c r="AG63" s="36">
        <f>IFERROR(VLOOKUP(AF63&amp;"-"&amp;AF$1,RESULTS!$A:$D,4,FALSE),0)</f>
        <v>0</v>
      </c>
      <c r="AH63" s="202"/>
      <c r="AI63" s="163" t="e">
        <f>INDEX(PARTICIPANTS!$A:$AE,MATCH(PICKS!$A63,PARTICIPANTS!$A:$A,0), MATCH(PICKS!AI$1,PARTICIPANTS!$A$1:$AE$1,0))</f>
        <v>#N/A</v>
      </c>
      <c r="AJ63" s="36">
        <f>IFERROR(VLOOKUP(AI63&amp;"-"&amp;AI$1,RESULTS!$A:$D,4,FALSE),0)</f>
        <v>0</v>
      </c>
      <c r="AK63" s="202"/>
      <c r="AL63" s="163" t="e">
        <f>INDEX(PARTICIPANTS!$A:$AE,MATCH(PICKS!$A63,PARTICIPANTS!$A:$A,0), MATCH(PICKS!AL$1,PARTICIPANTS!$A$1:$AE$1,0))</f>
        <v>#N/A</v>
      </c>
      <c r="AM63" s="36">
        <f>IFERROR(VLOOKUP(AL63&amp;"-"&amp;AL$1,RESULTS!$A:$D,4,FALSE),0)</f>
        <v>0</v>
      </c>
      <c r="AN63" s="202"/>
      <c r="AO63" s="163" t="e">
        <f>INDEX(PARTICIPANTS!$A:$AE,MATCH(PICKS!$A63,PARTICIPANTS!$A:$A,0), MATCH(PICKS!AO$1,PARTICIPANTS!$A$1:$AE$1,0))</f>
        <v>#N/A</v>
      </c>
      <c r="AP63" s="36">
        <f>IFERROR(VLOOKUP(AO63&amp;"-"&amp;AO$1,RESULTS!$A:$D,4,FALSE),0)</f>
        <v>0</v>
      </c>
      <c r="AQ63" s="57"/>
      <c r="AR63" s="163" t="e">
        <f>INDEX(PARTICIPANTS!$A:$AE,MATCH(PICKS!$A63,PARTICIPANTS!$A:$A,0), MATCH(PICKS!AR$1,PARTICIPANTS!$A$1:$AE$1,0))</f>
        <v>#N/A</v>
      </c>
      <c r="AS63" s="36">
        <f>IFERROR(VLOOKUP(AR63&amp;"-"&amp;AR$1,RESULTS!$A:$D,4,FALSE),0)</f>
        <v>0</v>
      </c>
      <c r="AT63" s="57"/>
      <c r="AU63" s="163" t="e">
        <f>INDEX(PARTICIPANTS!$A:$AE,MATCH(PICKS!$A63,PARTICIPANTS!$A:$A,0), MATCH(PICKS!AU$1,PARTICIPANTS!$A$1:$AE$1,0))</f>
        <v>#N/A</v>
      </c>
      <c r="AV63" s="36">
        <f>IFERROR(VLOOKUP(AU63&amp;"-"&amp;AU$1,RESULTS!$A:$D,4,FALSE),0)</f>
        <v>0</v>
      </c>
      <c r="AW63" s="57"/>
      <c r="AX63" s="87">
        <f t="shared" si="3"/>
        <v>0</v>
      </c>
      <c r="AY63" s="163" t="e">
        <f>INDEX(PARTICIPANTS!$A:$AE,MATCH(PICKS!$A63,PARTICIPANTS!$A:$A,0), MATCH(PICKS!AY$1,PARTICIPANTS!$A$1:$AE$1,0))</f>
        <v>#N/A</v>
      </c>
      <c r="AZ63" s="36">
        <f>IFERROR(VLOOKUP(AY63&amp;"-"&amp;AY$1,RESULTS!$A:$D,4,FALSE),0)</f>
        <v>0</v>
      </c>
      <c r="BA63" s="57"/>
      <c r="BB63" s="163" t="e">
        <f>INDEX(PARTICIPANTS!$A:$AE,MATCH(PICKS!$A63,PARTICIPANTS!$A:$A,0), MATCH(PICKS!BB$1,PARTICIPANTS!$A$1:$AE$1,0))</f>
        <v>#N/A</v>
      </c>
      <c r="BC63" s="36">
        <f>IFERROR(VLOOKUP(BB63&amp;"-"&amp;BB$1,RESULTS!$A:$D,4,FALSE),0)</f>
        <v>0</v>
      </c>
      <c r="BD63" s="202"/>
      <c r="BE63" s="163" t="e">
        <f>INDEX(PARTICIPANTS!$A:$AE,MATCH(PICKS!$A63,PARTICIPANTS!$A:$A,0), MATCH(PICKS!BE$1,PARTICIPANTS!$A$1:$AE$1,0))</f>
        <v>#N/A</v>
      </c>
      <c r="BF63" s="36">
        <f>IFERROR(VLOOKUP(BE63&amp;"-"&amp;BE$1,RESULTS!$A:$D,4,FALSE),0)</f>
        <v>0</v>
      </c>
      <c r="BG63" s="64"/>
      <c r="BH63" s="163" t="e">
        <f>INDEX(PARTICIPANTS!$A:$AE,MATCH(PICKS!$A63,PARTICIPANTS!$A:$A,0), MATCH(PICKS!BH$1,PARTICIPANTS!$A$1:$AE$1,0))</f>
        <v>#N/A</v>
      </c>
      <c r="BI63" s="36">
        <f>IFERROR(VLOOKUP(BH63&amp;"-"&amp;BH$1,RESULTS!$A:$D,4,FALSE),0)</f>
        <v>0</v>
      </c>
      <c r="BJ63" s="202"/>
      <c r="BK63" s="28"/>
      <c r="BL63" s="24"/>
      <c r="BM63" s="163" t="e">
        <f>INDEX(PARTICIPANTS!$A:$AE,MATCH(PICKS!$A63,PARTICIPANTS!$A:$A,0), MATCH(PICKS!BM$1,PARTICIPANTS!$A$1:$AE$1,0))</f>
        <v>#N/A</v>
      </c>
      <c r="BN63" s="36">
        <f>IFERROR(VLOOKUP(BM63&amp;"-"&amp;BM$1,RESULTS!$A:$D,4,FALSE),0)</f>
        <v>0</v>
      </c>
      <c r="BO63" s="202"/>
      <c r="BP63" s="163" t="e">
        <f>INDEX(PARTICIPANTS!$A:$AE,MATCH(PICKS!$A63,PARTICIPANTS!$A:$A,0), MATCH(PICKS!BP$1,PARTICIPANTS!$A$1:$AE$1,0))</f>
        <v>#N/A</v>
      </c>
      <c r="BQ63" s="36">
        <f>IFERROR(VLOOKUP(BP63&amp;"-"&amp;BP$1,RESULTS!$A:$D,4,FALSE),0)</f>
        <v>0</v>
      </c>
      <c r="BR63" s="202"/>
      <c r="BS63" s="163" t="e">
        <f>INDEX(PARTICIPANTS!$A:$AE,MATCH(PICKS!$A63,PARTICIPANTS!$A:$A,0), MATCH(PICKS!BS$1,PARTICIPANTS!$A$1:$AE$1,0))</f>
        <v>#N/A</v>
      </c>
      <c r="BT63" s="36">
        <f>IFERROR(VLOOKUP(BS63&amp;"-"&amp;BS$1,RESULTS!$A:$D,4,FALSE),0)</f>
        <v>0</v>
      </c>
      <c r="BU63" s="202"/>
      <c r="BV63" s="163" t="e">
        <f>INDEX(PARTICIPANTS!$A:$AE,MATCH(PICKS!$A63,PARTICIPANTS!$A:$A,0), MATCH(PICKS!BV$1,PARTICIPANTS!$A$1:$AE$1,0))</f>
        <v>#N/A</v>
      </c>
      <c r="BW63" s="36">
        <f>IFERROR(VLOOKUP(BV63&amp;"-"&amp;BV$1,RESULTS!$A:$D,4,FALSE),0)</f>
        <v>0</v>
      </c>
      <c r="BX63" s="202"/>
      <c r="BY63" s="163" t="e">
        <f>INDEX(PARTICIPANTS!$A:$AE,MATCH(PICKS!$A63,PARTICIPANTS!$A:$A,0), MATCH(PICKS!BY$1,PARTICIPANTS!$A$1:$AE$1,0))</f>
        <v>#N/A</v>
      </c>
      <c r="BZ63" s="36">
        <f>IFERROR(VLOOKUP(BY63&amp;"-"&amp;BY$1,RESULTS!$A:$D,4,FALSE),0)</f>
        <v>0</v>
      </c>
      <c r="CA63" s="64"/>
      <c r="CB63" s="163" t="e">
        <f>INDEX(PARTICIPANTS!$A:$AE,MATCH(PICKS!$A63,PARTICIPANTS!$A:$A,0), MATCH(PICKS!CB$1,PARTICIPANTS!$A$1:$AE$1,0))</f>
        <v>#N/A</v>
      </c>
      <c r="CC63" s="36">
        <f>IFERROR(VLOOKUP(CB63&amp;"-"&amp;CB$1,RESULTS!$A:$D,4,FALSE),0)</f>
        <v>0</v>
      </c>
      <c r="CD63" s="70"/>
      <c r="CE63" s="163" t="e">
        <f>INDEX(PARTICIPANTS!$A:$AE,MATCH(PICKS!$A63,PARTICIPANTS!$A:$A,0), MATCH(PICKS!CE$1,PARTICIPANTS!$A$1:$AE$1,0))</f>
        <v>#N/A</v>
      </c>
      <c r="CF63" s="36">
        <f>IFERROR(VLOOKUP(CE63&amp;"-"&amp;CE$1,RESULTS!$A:$D,4,FALSE),0)</f>
        <v>0</v>
      </c>
      <c r="CG63" s="64"/>
      <c r="CH63" s="163" t="e">
        <f>INDEX(PARTICIPANTS!$A:$AE,MATCH(PICKS!$A63,PARTICIPANTS!$A:$A,0), MATCH(PICKS!CH$1,PARTICIPANTS!$A$1:$AE$1,0))</f>
        <v>#N/A</v>
      </c>
      <c r="CI63" s="36">
        <f>IFERROR(VLOOKUP(CH63&amp;"-"&amp;CH$1,RESULTS!$A:$D,4,FALSE),0)</f>
        <v>0</v>
      </c>
      <c r="CJ63" s="70"/>
      <c r="CK63" s="163" t="e">
        <f>INDEX(PARTICIPANTS!$A:$AE,MATCH(PICKS!$A63,PARTICIPANTS!$A:$A,0), MATCH(PICKS!CK$1,PARTICIPANTS!$A$1:$AE$1,0))</f>
        <v>#N/A</v>
      </c>
      <c r="CL63" s="36">
        <f>IFERROR(VLOOKUP(CK63&amp;"-"&amp;CK$1,RESULTS!$A:$D,4,FALSE),0)</f>
        <v>0</v>
      </c>
      <c r="CM63" s="26"/>
      <c r="CN63" s="85"/>
      <c r="CO63" s="163" t="e">
        <f>INDEX(PARTICIPANTS!$A:$AE,MATCH(PICKS!$A63,PARTICIPANTS!$A:$A,0), MATCH(PICKS!CO$1,PARTICIPANTS!$A$1:$AE$1,0))</f>
        <v>#N/A</v>
      </c>
      <c r="CP63" s="36">
        <f>IFERROR(VLOOKUP(CO63&amp;"-"&amp;CO$1,RESULTS!$A:$D,4,FALSE),0)</f>
        <v>0</v>
      </c>
      <c r="CQ63" s="73"/>
      <c r="CR63" s="163" t="e">
        <f>INDEX(PARTICIPANTS!$A:$AE,MATCH(PICKS!$A63,PARTICIPANTS!$A:$A,0), MATCH(PICKS!CR$1,PARTICIPANTS!$A$1:$AE$1,0))</f>
        <v>#N/A</v>
      </c>
      <c r="CS63" s="36">
        <f>IFERROR(VLOOKUP(CR63&amp;"-"&amp;CR$1,RESULTS!$A:$D,4,FALSE),0)</f>
        <v>0</v>
      </c>
      <c r="CT63" s="88">
        <f t="shared" si="4"/>
        <v>0</v>
      </c>
      <c r="CU63" s="102"/>
      <c r="CV63" s="103">
        <f t="shared" si="5"/>
        <v>0</v>
      </c>
      <c r="CW63" s="56"/>
    </row>
    <row r="64" spans="1:101" ht="18" customHeight="1">
      <c r="A64" s="35" t="str">
        <f>IF(ISBLANK(PARTICIPANTS!A59),"", PARTICIPANTS!A59)</f>
        <v/>
      </c>
      <c r="B64" s="46"/>
      <c r="C64" s="41">
        <f t="shared" si="2"/>
        <v>0</v>
      </c>
      <c r="D64" s="62"/>
      <c r="E64" s="163" t="e">
        <f>INDEX(PARTICIPANTS!$A:$AE,MATCH(PICKS!$A64,PARTICIPANTS!$A:$A,0), MATCH(PICKS!E$1,PARTICIPANTS!$A$1:$AE$1,0))</f>
        <v>#N/A</v>
      </c>
      <c r="F64" s="36">
        <f>IFERROR(VLOOKUP(E64&amp;"-"&amp;E$1,RESULTS!$A:$D,4,FALSE),0)</f>
        <v>0</v>
      </c>
      <c r="G64" s="202"/>
      <c r="H64" s="163" t="e">
        <f>INDEX(PARTICIPANTS!$A:$AE,MATCH(PICKS!$A64,PARTICIPANTS!$A:$A,0), MATCH(PICKS!H$1,PARTICIPANTS!$A$1:$AE$1,0))</f>
        <v>#N/A</v>
      </c>
      <c r="I64" s="36">
        <f>IFERROR(VLOOKUP(H64&amp;"-"&amp;H$1,RESULTS!$A:$D,4,FALSE),0)</f>
        <v>0</v>
      </c>
      <c r="J64" s="202"/>
      <c r="K64" s="163" t="e">
        <f>INDEX(PARTICIPANTS!$A:$AE,MATCH(PICKS!$A64,PARTICIPANTS!$A:$A,0), MATCH(PICKS!K$1,PARTICIPANTS!$A$1:$AE$1,0))</f>
        <v>#N/A</v>
      </c>
      <c r="L64" s="36">
        <f>IFERROR(VLOOKUP(K64&amp;"-"&amp;K$1,RESULTS!$A:$D,4,FALSE),0)</f>
        <v>0</v>
      </c>
      <c r="M64" s="64"/>
      <c r="N64" s="163" t="e">
        <f>INDEX(PARTICIPANTS!$A:$AE,MATCH(PICKS!$A64,PARTICIPANTS!$A:$A,0), MATCH(PICKS!N$1,PARTICIPANTS!$A$1:$AE$1,0))</f>
        <v>#N/A</v>
      </c>
      <c r="O64" s="36">
        <f>IFERROR(VLOOKUP(N64&amp;"-"&amp;N$1,RESULTS!$A:$D,4,FALSE),0)</f>
        <v>0</v>
      </c>
      <c r="P64" s="202"/>
      <c r="Q64" s="163" t="e">
        <f>INDEX(PARTICIPANTS!$A:$AE,MATCH(PICKS!$A64,PARTICIPANTS!$A:$A,0), MATCH(PICKS!Q$1,PARTICIPANTS!$A$1:$AE$1,0))</f>
        <v>#N/A</v>
      </c>
      <c r="R64" s="36">
        <f>IFERROR(VLOOKUP(Q64&amp;"-"&amp;Q$1,RESULTS!$A:$D,4,FALSE),0)</f>
        <v>0</v>
      </c>
      <c r="S64" s="50"/>
      <c r="T64" s="163" t="e">
        <f>INDEX(PARTICIPANTS!$A:$AE,MATCH(PICKS!$A64,PARTICIPANTS!$A:$A,0), MATCH(PICKS!T$1,PARTICIPANTS!$A$1:$AE$1,0))</f>
        <v>#N/A</v>
      </c>
      <c r="U64" s="36">
        <f>IFERROR(VLOOKUP(T64&amp;"-"&amp;T$1,RESULTS!$A:$D,4,FALSE),0)</f>
        <v>0</v>
      </c>
      <c r="V64" s="57"/>
      <c r="W64" s="163" t="e">
        <f>INDEX(PARTICIPANTS!$A:$AE,MATCH(PICKS!$A64,PARTICIPANTS!$A:$A,0), MATCH(PICKS!W$1,PARTICIPANTS!$A$1:$AE$1,0))</f>
        <v>#N/A</v>
      </c>
      <c r="X64" s="36">
        <f>IFERROR(VLOOKUP(W64&amp;"-"&amp;W$1,RESULTS!$A:$D,4,FALSE),0)</f>
        <v>0</v>
      </c>
      <c r="Y64" s="202"/>
      <c r="Z64" s="163" t="e">
        <f>INDEX(PARTICIPANTS!$A:$AE,MATCH(PICKS!$A64,PARTICIPANTS!$A:$A,0), MATCH(PICKS!Z$1,PARTICIPANTS!$A$1:$AE$1,0))</f>
        <v>#N/A</v>
      </c>
      <c r="AA64" s="36">
        <f>IFERROR(VLOOKUP(Z64&amp;"-"&amp;Z$1,RESULTS!$A:$D,4,FALSE),0)</f>
        <v>0</v>
      </c>
      <c r="AB64" s="202"/>
      <c r="AC64" s="163" t="e">
        <f>INDEX(PARTICIPANTS!$A:$AE,MATCH(PICKS!$A64,PARTICIPANTS!$A:$A,0), MATCH(PICKS!AC$1,PARTICIPANTS!$A$1:$AE$1,0))</f>
        <v>#N/A</v>
      </c>
      <c r="AD64" s="36">
        <f>IFERROR(VLOOKUP(AC64&amp;"-"&amp;AC$1,RESULTS!$A:$D,4,FALSE),0)</f>
        <v>0</v>
      </c>
      <c r="AE64" s="202"/>
      <c r="AF64" s="163" t="e">
        <f>INDEX(PARTICIPANTS!$A:$AE,MATCH(PICKS!$A64,PARTICIPANTS!$A:$A,0), MATCH(PICKS!AF$1,PARTICIPANTS!$A$1:$AE$1,0))</f>
        <v>#N/A</v>
      </c>
      <c r="AG64" s="36">
        <f>IFERROR(VLOOKUP(AF64&amp;"-"&amp;AF$1,RESULTS!$A:$D,4,FALSE),0)</f>
        <v>0</v>
      </c>
      <c r="AH64" s="202"/>
      <c r="AI64" s="163" t="e">
        <f>INDEX(PARTICIPANTS!$A:$AE,MATCH(PICKS!$A64,PARTICIPANTS!$A:$A,0), MATCH(PICKS!AI$1,PARTICIPANTS!$A$1:$AE$1,0))</f>
        <v>#N/A</v>
      </c>
      <c r="AJ64" s="36">
        <f>IFERROR(VLOOKUP(AI64&amp;"-"&amp;AI$1,RESULTS!$A:$D,4,FALSE),0)</f>
        <v>0</v>
      </c>
      <c r="AK64" s="202"/>
      <c r="AL64" s="163" t="e">
        <f>INDEX(PARTICIPANTS!$A:$AE,MATCH(PICKS!$A64,PARTICIPANTS!$A:$A,0), MATCH(PICKS!AL$1,PARTICIPANTS!$A$1:$AE$1,0))</f>
        <v>#N/A</v>
      </c>
      <c r="AM64" s="36">
        <f>IFERROR(VLOOKUP(AL64&amp;"-"&amp;AL$1,RESULTS!$A:$D,4,FALSE),0)</f>
        <v>0</v>
      </c>
      <c r="AN64" s="202"/>
      <c r="AO64" s="163" t="e">
        <f>INDEX(PARTICIPANTS!$A:$AE,MATCH(PICKS!$A64,PARTICIPANTS!$A:$A,0), MATCH(PICKS!AO$1,PARTICIPANTS!$A$1:$AE$1,0))</f>
        <v>#N/A</v>
      </c>
      <c r="AP64" s="36">
        <f>IFERROR(VLOOKUP(AO64&amp;"-"&amp;AO$1,RESULTS!$A:$D,4,FALSE),0)</f>
        <v>0</v>
      </c>
      <c r="AQ64" s="57"/>
      <c r="AR64" s="163" t="e">
        <f>INDEX(PARTICIPANTS!$A:$AE,MATCH(PICKS!$A64,PARTICIPANTS!$A:$A,0), MATCH(PICKS!AR$1,PARTICIPANTS!$A$1:$AE$1,0))</f>
        <v>#N/A</v>
      </c>
      <c r="AS64" s="36">
        <f>IFERROR(VLOOKUP(AR64&amp;"-"&amp;AR$1,RESULTS!$A:$D,4,FALSE),0)</f>
        <v>0</v>
      </c>
      <c r="AT64" s="57"/>
      <c r="AU64" s="163" t="e">
        <f>INDEX(PARTICIPANTS!$A:$AE,MATCH(PICKS!$A64,PARTICIPANTS!$A:$A,0), MATCH(PICKS!AU$1,PARTICIPANTS!$A$1:$AE$1,0))</f>
        <v>#N/A</v>
      </c>
      <c r="AV64" s="36">
        <f>IFERROR(VLOOKUP(AU64&amp;"-"&amp;AU$1,RESULTS!$A:$D,4,FALSE),0)</f>
        <v>0</v>
      </c>
      <c r="AW64" s="57"/>
      <c r="AX64" s="87">
        <f t="shared" si="3"/>
        <v>0</v>
      </c>
      <c r="AY64" s="163" t="e">
        <f>INDEX(PARTICIPANTS!$A:$AE,MATCH(PICKS!$A64,PARTICIPANTS!$A:$A,0), MATCH(PICKS!AY$1,PARTICIPANTS!$A$1:$AE$1,0))</f>
        <v>#N/A</v>
      </c>
      <c r="AZ64" s="36">
        <f>IFERROR(VLOOKUP(AY64&amp;"-"&amp;AY$1,RESULTS!$A:$D,4,FALSE),0)</f>
        <v>0</v>
      </c>
      <c r="BA64" s="57"/>
      <c r="BB64" s="163" t="e">
        <f>INDEX(PARTICIPANTS!$A:$AE,MATCH(PICKS!$A64,PARTICIPANTS!$A:$A,0), MATCH(PICKS!BB$1,PARTICIPANTS!$A$1:$AE$1,0))</f>
        <v>#N/A</v>
      </c>
      <c r="BC64" s="36">
        <f>IFERROR(VLOOKUP(BB64&amp;"-"&amp;BB$1,RESULTS!$A:$D,4,FALSE),0)</f>
        <v>0</v>
      </c>
      <c r="BD64" s="202"/>
      <c r="BE64" s="163" t="e">
        <f>INDEX(PARTICIPANTS!$A:$AE,MATCH(PICKS!$A64,PARTICIPANTS!$A:$A,0), MATCH(PICKS!BE$1,PARTICIPANTS!$A$1:$AE$1,0))</f>
        <v>#N/A</v>
      </c>
      <c r="BF64" s="36">
        <f>IFERROR(VLOOKUP(BE64&amp;"-"&amp;BE$1,RESULTS!$A:$D,4,FALSE),0)</f>
        <v>0</v>
      </c>
      <c r="BG64" s="64"/>
      <c r="BH64" s="163" t="e">
        <f>INDEX(PARTICIPANTS!$A:$AE,MATCH(PICKS!$A64,PARTICIPANTS!$A:$A,0), MATCH(PICKS!BH$1,PARTICIPANTS!$A$1:$AE$1,0))</f>
        <v>#N/A</v>
      </c>
      <c r="BI64" s="36">
        <f>IFERROR(VLOOKUP(BH64&amp;"-"&amp;BH$1,RESULTS!$A:$D,4,FALSE),0)</f>
        <v>0</v>
      </c>
      <c r="BJ64" s="202"/>
      <c r="BK64" s="28"/>
      <c r="BL64" s="24"/>
      <c r="BM64" s="163" t="e">
        <f>INDEX(PARTICIPANTS!$A:$AE,MATCH(PICKS!$A64,PARTICIPANTS!$A:$A,0), MATCH(PICKS!BM$1,PARTICIPANTS!$A$1:$AE$1,0))</f>
        <v>#N/A</v>
      </c>
      <c r="BN64" s="36">
        <f>IFERROR(VLOOKUP(BM64&amp;"-"&amp;BM$1,RESULTS!$A:$D,4,FALSE),0)</f>
        <v>0</v>
      </c>
      <c r="BO64" s="202"/>
      <c r="BP64" s="163" t="e">
        <f>INDEX(PARTICIPANTS!$A:$AE,MATCH(PICKS!$A64,PARTICIPANTS!$A:$A,0), MATCH(PICKS!BP$1,PARTICIPANTS!$A$1:$AE$1,0))</f>
        <v>#N/A</v>
      </c>
      <c r="BQ64" s="36">
        <f>IFERROR(VLOOKUP(BP64&amp;"-"&amp;BP$1,RESULTS!$A:$D,4,FALSE),0)</f>
        <v>0</v>
      </c>
      <c r="BR64" s="202"/>
      <c r="BS64" s="163" t="e">
        <f>INDEX(PARTICIPANTS!$A:$AE,MATCH(PICKS!$A64,PARTICIPANTS!$A:$A,0), MATCH(PICKS!BS$1,PARTICIPANTS!$A$1:$AE$1,0))</f>
        <v>#N/A</v>
      </c>
      <c r="BT64" s="36">
        <f>IFERROR(VLOOKUP(BS64&amp;"-"&amp;BS$1,RESULTS!$A:$D,4,FALSE),0)</f>
        <v>0</v>
      </c>
      <c r="BU64" s="202"/>
      <c r="BV64" s="163" t="e">
        <f>INDEX(PARTICIPANTS!$A:$AE,MATCH(PICKS!$A64,PARTICIPANTS!$A:$A,0), MATCH(PICKS!BV$1,PARTICIPANTS!$A$1:$AE$1,0))</f>
        <v>#N/A</v>
      </c>
      <c r="BW64" s="36">
        <f>IFERROR(VLOOKUP(BV64&amp;"-"&amp;BV$1,RESULTS!$A:$D,4,FALSE),0)</f>
        <v>0</v>
      </c>
      <c r="BX64" s="202"/>
      <c r="BY64" s="163" t="e">
        <f>INDEX(PARTICIPANTS!$A:$AE,MATCH(PICKS!$A64,PARTICIPANTS!$A:$A,0), MATCH(PICKS!BY$1,PARTICIPANTS!$A$1:$AE$1,0))</f>
        <v>#N/A</v>
      </c>
      <c r="BZ64" s="36">
        <f>IFERROR(VLOOKUP(BY64&amp;"-"&amp;BY$1,RESULTS!$A:$D,4,FALSE),0)</f>
        <v>0</v>
      </c>
      <c r="CA64" s="64"/>
      <c r="CB64" s="163" t="e">
        <f>INDEX(PARTICIPANTS!$A:$AE,MATCH(PICKS!$A64,PARTICIPANTS!$A:$A,0), MATCH(PICKS!CB$1,PARTICIPANTS!$A$1:$AE$1,0))</f>
        <v>#N/A</v>
      </c>
      <c r="CC64" s="36">
        <f>IFERROR(VLOOKUP(CB64&amp;"-"&amp;CB$1,RESULTS!$A:$D,4,FALSE),0)</f>
        <v>0</v>
      </c>
      <c r="CD64" s="70"/>
      <c r="CE64" s="163" t="e">
        <f>INDEX(PARTICIPANTS!$A:$AE,MATCH(PICKS!$A64,PARTICIPANTS!$A:$A,0), MATCH(PICKS!CE$1,PARTICIPANTS!$A$1:$AE$1,0))</f>
        <v>#N/A</v>
      </c>
      <c r="CF64" s="36">
        <f>IFERROR(VLOOKUP(CE64&amp;"-"&amp;CE$1,RESULTS!$A:$D,4,FALSE),0)</f>
        <v>0</v>
      </c>
      <c r="CG64" s="64"/>
      <c r="CH64" s="163" t="e">
        <f>INDEX(PARTICIPANTS!$A:$AE,MATCH(PICKS!$A64,PARTICIPANTS!$A:$A,0), MATCH(PICKS!CH$1,PARTICIPANTS!$A$1:$AE$1,0))</f>
        <v>#N/A</v>
      </c>
      <c r="CI64" s="36">
        <f>IFERROR(VLOOKUP(CH64&amp;"-"&amp;CH$1,RESULTS!$A:$D,4,FALSE),0)</f>
        <v>0</v>
      </c>
      <c r="CJ64" s="70"/>
      <c r="CK64" s="163" t="e">
        <f>INDEX(PARTICIPANTS!$A:$AE,MATCH(PICKS!$A64,PARTICIPANTS!$A:$A,0), MATCH(PICKS!CK$1,PARTICIPANTS!$A$1:$AE$1,0))</f>
        <v>#N/A</v>
      </c>
      <c r="CL64" s="36">
        <f>IFERROR(VLOOKUP(CK64&amp;"-"&amp;CK$1,RESULTS!$A:$D,4,FALSE),0)</f>
        <v>0</v>
      </c>
      <c r="CM64" s="26"/>
      <c r="CN64" s="85"/>
      <c r="CO64" s="163" t="e">
        <f>INDEX(PARTICIPANTS!$A:$AE,MATCH(PICKS!$A64,PARTICIPANTS!$A:$A,0), MATCH(PICKS!CO$1,PARTICIPANTS!$A$1:$AE$1,0))</f>
        <v>#N/A</v>
      </c>
      <c r="CP64" s="36">
        <f>IFERROR(VLOOKUP(CO64&amp;"-"&amp;CO$1,RESULTS!$A:$D,4,FALSE),0)</f>
        <v>0</v>
      </c>
      <c r="CQ64" s="73"/>
      <c r="CR64" s="163" t="e">
        <f>INDEX(PARTICIPANTS!$A:$AE,MATCH(PICKS!$A64,PARTICIPANTS!$A:$A,0), MATCH(PICKS!CR$1,PARTICIPANTS!$A$1:$AE$1,0))</f>
        <v>#N/A</v>
      </c>
      <c r="CS64" s="36">
        <f>IFERROR(VLOOKUP(CR64&amp;"-"&amp;CR$1,RESULTS!$A:$D,4,FALSE),0)</f>
        <v>0</v>
      </c>
      <c r="CT64" s="88">
        <f t="shared" si="4"/>
        <v>0</v>
      </c>
      <c r="CU64" s="102"/>
      <c r="CV64" s="103">
        <f t="shared" si="5"/>
        <v>0</v>
      </c>
      <c r="CW64" s="56"/>
    </row>
    <row r="65" spans="1:101" ht="18" customHeight="1">
      <c r="A65" s="35" t="str">
        <f>IF(ISBLANK(PARTICIPANTS!A60),"", PARTICIPANTS!A60)</f>
        <v/>
      </c>
      <c r="B65" s="46"/>
      <c r="C65" s="41">
        <f t="shared" si="2"/>
        <v>0</v>
      </c>
      <c r="D65" s="62"/>
      <c r="E65" s="163" t="e">
        <f>INDEX(PARTICIPANTS!$A:$AE,MATCH(PICKS!$A65,PARTICIPANTS!$A:$A,0), MATCH(PICKS!E$1,PARTICIPANTS!$A$1:$AE$1,0))</f>
        <v>#N/A</v>
      </c>
      <c r="F65" s="36">
        <f>IFERROR(VLOOKUP(E65&amp;"-"&amp;E$1,RESULTS!$A:$D,4,FALSE),0)</f>
        <v>0</v>
      </c>
      <c r="G65" s="202"/>
      <c r="H65" s="163" t="e">
        <f>INDEX(PARTICIPANTS!$A:$AE,MATCH(PICKS!$A65,PARTICIPANTS!$A:$A,0), MATCH(PICKS!H$1,PARTICIPANTS!$A$1:$AE$1,0))</f>
        <v>#N/A</v>
      </c>
      <c r="I65" s="36">
        <f>IFERROR(VLOOKUP(H65&amp;"-"&amp;H$1,RESULTS!$A:$D,4,FALSE),0)</f>
        <v>0</v>
      </c>
      <c r="J65" s="202"/>
      <c r="K65" s="163" t="e">
        <f>INDEX(PARTICIPANTS!$A:$AE,MATCH(PICKS!$A65,PARTICIPANTS!$A:$A,0), MATCH(PICKS!K$1,PARTICIPANTS!$A$1:$AE$1,0))</f>
        <v>#N/A</v>
      </c>
      <c r="L65" s="36">
        <f>IFERROR(VLOOKUP(K65&amp;"-"&amp;K$1,RESULTS!$A:$D,4,FALSE),0)</f>
        <v>0</v>
      </c>
      <c r="M65" s="64"/>
      <c r="N65" s="163" t="e">
        <f>INDEX(PARTICIPANTS!$A:$AE,MATCH(PICKS!$A65,PARTICIPANTS!$A:$A,0), MATCH(PICKS!N$1,PARTICIPANTS!$A$1:$AE$1,0))</f>
        <v>#N/A</v>
      </c>
      <c r="O65" s="36">
        <f>IFERROR(VLOOKUP(N65&amp;"-"&amp;N$1,RESULTS!$A:$D,4,FALSE),0)</f>
        <v>0</v>
      </c>
      <c r="P65" s="202"/>
      <c r="Q65" s="163" t="e">
        <f>INDEX(PARTICIPANTS!$A:$AE,MATCH(PICKS!$A65,PARTICIPANTS!$A:$A,0), MATCH(PICKS!Q$1,PARTICIPANTS!$A$1:$AE$1,0))</f>
        <v>#N/A</v>
      </c>
      <c r="R65" s="36">
        <f>IFERROR(VLOOKUP(Q65&amp;"-"&amp;Q$1,RESULTS!$A:$D,4,FALSE),0)</f>
        <v>0</v>
      </c>
      <c r="S65" s="50"/>
      <c r="T65" s="163" t="e">
        <f>INDEX(PARTICIPANTS!$A:$AE,MATCH(PICKS!$A65,PARTICIPANTS!$A:$A,0), MATCH(PICKS!T$1,PARTICIPANTS!$A$1:$AE$1,0))</f>
        <v>#N/A</v>
      </c>
      <c r="U65" s="36">
        <f>IFERROR(VLOOKUP(T65&amp;"-"&amp;T$1,RESULTS!$A:$D,4,FALSE),0)</f>
        <v>0</v>
      </c>
      <c r="V65" s="57"/>
      <c r="W65" s="163" t="e">
        <f>INDEX(PARTICIPANTS!$A:$AE,MATCH(PICKS!$A65,PARTICIPANTS!$A:$A,0), MATCH(PICKS!W$1,PARTICIPANTS!$A$1:$AE$1,0))</f>
        <v>#N/A</v>
      </c>
      <c r="X65" s="36">
        <f>IFERROR(VLOOKUP(W65&amp;"-"&amp;W$1,RESULTS!$A:$D,4,FALSE),0)</f>
        <v>0</v>
      </c>
      <c r="Y65" s="202"/>
      <c r="Z65" s="163" t="e">
        <f>INDEX(PARTICIPANTS!$A:$AE,MATCH(PICKS!$A65,PARTICIPANTS!$A:$A,0), MATCH(PICKS!Z$1,PARTICIPANTS!$A$1:$AE$1,0))</f>
        <v>#N/A</v>
      </c>
      <c r="AA65" s="36">
        <f>IFERROR(VLOOKUP(Z65&amp;"-"&amp;Z$1,RESULTS!$A:$D,4,FALSE),0)</f>
        <v>0</v>
      </c>
      <c r="AB65" s="202"/>
      <c r="AC65" s="163" t="e">
        <f>INDEX(PARTICIPANTS!$A:$AE,MATCH(PICKS!$A65,PARTICIPANTS!$A:$A,0), MATCH(PICKS!AC$1,PARTICIPANTS!$A$1:$AE$1,0))</f>
        <v>#N/A</v>
      </c>
      <c r="AD65" s="36">
        <f>IFERROR(VLOOKUP(AC65&amp;"-"&amp;AC$1,RESULTS!$A:$D,4,FALSE),0)</f>
        <v>0</v>
      </c>
      <c r="AE65" s="202"/>
      <c r="AF65" s="163" t="e">
        <f>INDEX(PARTICIPANTS!$A:$AE,MATCH(PICKS!$A65,PARTICIPANTS!$A:$A,0), MATCH(PICKS!AF$1,PARTICIPANTS!$A$1:$AE$1,0))</f>
        <v>#N/A</v>
      </c>
      <c r="AG65" s="36">
        <f>IFERROR(VLOOKUP(AF65&amp;"-"&amp;AF$1,RESULTS!$A:$D,4,FALSE),0)</f>
        <v>0</v>
      </c>
      <c r="AH65" s="202"/>
      <c r="AI65" s="163" t="e">
        <f>INDEX(PARTICIPANTS!$A:$AE,MATCH(PICKS!$A65,PARTICIPANTS!$A:$A,0), MATCH(PICKS!AI$1,PARTICIPANTS!$A$1:$AE$1,0))</f>
        <v>#N/A</v>
      </c>
      <c r="AJ65" s="36">
        <f>IFERROR(VLOOKUP(AI65&amp;"-"&amp;AI$1,RESULTS!$A:$D,4,FALSE),0)</f>
        <v>0</v>
      </c>
      <c r="AK65" s="202"/>
      <c r="AL65" s="163" t="e">
        <f>INDEX(PARTICIPANTS!$A:$AE,MATCH(PICKS!$A65,PARTICIPANTS!$A:$A,0), MATCH(PICKS!AL$1,PARTICIPANTS!$A$1:$AE$1,0))</f>
        <v>#N/A</v>
      </c>
      <c r="AM65" s="36">
        <f>IFERROR(VLOOKUP(AL65&amp;"-"&amp;AL$1,RESULTS!$A:$D,4,FALSE),0)</f>
        <v>0</v>
      </c>
      <c r="AN65" s="202"/>
      <c r="AO65" s="163" t="e">
        <f>INDEX(PARTICIPANTS!$A:$AE,MATCH(PICKS!$A65,PARTICIPANTS!$A:$A,0), MATCH(PICKS!AO$1,PARTICIPANTS!$A$1:$AE$1,0))</f>
        <v>#N/A</v>
      </c>
      <c r="AP65" s="36">
        <f>IFERROR(VLOOKUP(AO65&amp;"-"&amp;AO$1,RESULTS!$A:$D,4,FALSE),0)</f>
        <v>0</v>
      </c>
      <c r="AQ65" s="57"/>
      <c r="AR65" s="163" t="e">
        <f>INDEX(PARTICIPANTS!$A:$AE,MATCH(PICKS!$A65,PARTICIPANTS!$A:$A,0), MATCH(PICKS!AR$1,PARTICIPANTS!$A$1:$AE$1,0))</f>
        <v>#N/A</v>
      </c>
      <c r="AS65" s="36">
        <f>IFERROR(VLOOKUP(AR65&amp;"-"&amp;AR$1,RESULTS!$A:$D,4,FALSE),0)</f>
        <v>0</v>
      </c>
      <c r="AT65" s="57"/>
      <c r="AU65" s="163" t="e">
        <f>INDEX(PARTICIPANTS!$A:$AE,MATCH(PICKS!$A65,PARTICIPANTS!$A:$A,0), MATCH(PICKS!AU$1,PARTICIPANTS!$A$1:$AE$1,0))</f>
        <v>#N/A</v>
      </c>
      <c r="AV65" s="36">
        <f>IFERROR(VLOOKUP(AU65&amp;"-"&amp;AU$1,RESULTS!$A:$D,4,FALSE),0)</f>
        <v>0</v>
      </c>
      <c r="AW65" s="57"/>
      <c r="AX65" s="87">
        <f t="shared" si="3"/>
        <v>0</v>
      </c>
      <c r="AY65" s="163" t="e">
        <f>INDEX(PARTICIPANTS!$A:$AE,MATCH(PICKS!$A65,PARTICIPANTS!$A:$A,0), MATCH(PICKS!AY$1,PARTICIPANTS!$A$1:$AE$1,0))</f>
        <v>#N/A</v>
      </c>
      <c r="AZ65" s="36">
        <f>IFERROR(VLOOKUP(AY65&amp;"-"&amp;AY$1,RESULTS!$A:$D,4,FALSE),0)</f>
        <v>0</v>
      </c>
      <c r="BA65" s="57"/>
      <c r="BB65" s="163" t="e">
        <f>INDEX(PARTICIPANTS!$A:$AE,MATCH(PICKS!$A65,PARTICIPANTS!$A:$A,0), MATCH(PICKS!BB$1,PARTICIPANTS!$A$1:$AE$1,0))</f>
        <v>#N/A</v>
      </c>
      <c r="BC65" s="36">
        <f>IFERROR(VLOOKUP(BB65&amp;"-"&amp;BB$1,RESULTS!$A:$D,4,FALSE),0)</f>
        <v>0</v>
      </c>
      <c r="BD65" s="202"/>
      <c r="BE65" s="163" t="e">
        <f>INDEX(PARTICIPANTS!$A:$AE,MATCH(PICKS!$A65,PARTICIPANTS!$A:$A,0), MATCH(PICKS!BE$1,PARTICIPANTS!$A$1:$AE$1,0))</f>
        <v>#N/A</v>
      </c>
      <c r="BF65" s="36">
        <f>IFERROR(VLOOKUP(BE65&amp;"-"&amp;BE$1,RESULTS!$A:$D,4,FALSE),0)</f>
        <v>0</v>
      </c>
      <c r="BG65" s="64"/>
      <c r="BH65" s="163" t="e">
        <f>INDEX(PARTICIPANTS!$A:$AE,MATCH(PICKS!$A65,PARTICIPANTS!$A:$A,0), MATCH(PICKS!BH$1,PARTICIPANTS!$A$1:$AE$1,0))</f>
        <v>#N/A</v>
      </c>
      <c r="BI65" s="36">
        <f>IFERROR(VLOOKUP(BH65&amp;"-"&amp;BH$1,RESULTS!$A:$D,4,FALSE),0)</f>
        <v>0</v>
      </c>
      <c r="BJ65" s="202"/>
      <c r="BK65" s="28"/>
      <c r="BL65" s="24"/>
      <c r="BM65" s="163" t="e">
        <f>INDEX(PARTICIPANTS!$A:$AE,MATCH(PICKS!$A65,PARTICIPANTS!$A:$A,0), MATCH(PICKS!BM$1,PARTICIPANTS!$A$1:$AE$1,0))</f>
        <v>#N/A</v>
      </c>
      <c r="BN65" s="36">
        <f>IFERROR(VLOOKUP(BM65&amp;"-"&amp;BM$1,RESULTS!$A:$D,4,FALSE),0)</f>
        <v>0</v>
      </c>
      <c r="BO65" s="202"/>
      <c r="BP65" s="163" t="e">
        <f>INDEX(PARTICIPANTS!$A:$AE,MATCH(PICKS!$A65,PARTICIPANTS!$A:$A,0), MATCH(PICKS!BP$1,PARTICIPANTS!$A$1:$AE$1,0))</f>
        <v>#N/A</v>
      </c>
      <c r="BQ65" s="36">
        <f>IFERROR(VLOOKUP(BP65&amp;"-"&amp;BP$1,RESULTS!$A:$D,4,FALSE),0)</f>
        <v>0</v>
      </c>
      <c r="BR65" s="202"/>
      <c r="BS65" s="163" t="e">
        <f>INDEX(PARTICIPANTS!$A:$AE,MATCH(PICKS!$A65,PARTICIPANTS!$A:$A,0), MATCH(PICKS!BS$1,PARTICIPANTS!$A$1:$AE$1,0))</f>
        <v>#N/A</v>
      </c>
      <c r="BT65" s="36">
        <f>IFERROR(VLOOKUP(BS65&amp;"-"&amp;BS$1,RESULTS!$A:$D,4,FALSE),0)</f>
        <v>0</v>
      </c>
      <c r="BU65" s="202"/>
      <c r="BV65" s="163" t="e">
        <f>INDEX(PARTICIPANTS!$A:$AE,MATCH(PICKS!$A65,PARTICIPANTS!$A:$A,0), MATCH(PICKS!BV$1,PARTICIPANTS!$A$1:$AE$1,0))</f>
        <v>#N/A</v>
      </c>
      <c r="BW65" s="36">
        <f>IFERROR(VLOOKUP(BV65&amp;"-"&amp;BV$1,RESULTS!$A:$D,4,FALSE),0)</f>
        <v>0</v>
      </c>
      <c r="BX65" s="202"/>
      <c r="BY65" s="163" t="e">
        <f>INDEX(PARTICIPANTS!$A:$AE,MATCH(PICKS!$A65,PARTICIPANTS!$A:$A,0), MATCH(PICKS!BY$1,PARTICIPANTS!$A$1:$AE$1,0))</f>
        <v>#N/A</v>
      </c>
      <c r="BZ65" s="36">
        <f>IFERROR(VLOOKUP(BY65&amp;"-"&amp;BY$1,RESULTS!$A:$D,4,FALSE),0)</f>
        <v>0</v>
      </c>
      <c r="CA65" s="64"/>
      <c r="CB65" s="163" t="e">
        <f>INDEX(PARTICIPANTS!$A:$AE,MATCH(PICKS!$A65,PARTICIPANTS!$A:$A,0), MATCH(PICKS!CB$1,PARTICIPANTS!$A$1:$AE$1,0))</f>
        <v>#N/A</v>
      </c>
      <c r="CC65" s="36">
        <f>IFERROR(VLOOKUP(CB65&amp;"-"&amp;CB$1,RESULTS!$A:$D,4,FALSE),0)</f>
        <v>0</v>
      </c>
      <c r="CD65" s="70"/>
      <c r="CE65" s="163" t="e">
        <f>INDEX(PARTICIPANTS!$A:$AE,MATCH(PICKS!$A65,PARTICIPANTS!$A:$A,0), MATCH(PICKS!CE$1,PARTICIPANTS!$A$1:$AE$1,0))</f>
        <v>#N/A</v>
      </c>
      <c r="CF65" s="36">
        <f>IFERROR(VLOOKUP(CE65&amp;"-"&amp;CE$1,RESULTS!$A:$D,4,FALSE),0)</f>
        <v>0</v>
      </c>
      <c r="CG65" s="64"/>
      <c r="CH65" s="163" t="e">
        <f>INDEX(PARTICIPANTS!$A:$AE,MATCH(PICKS!$A65,PARTICIPANTS!$A:$A,0), MATCH(PICKS!CH$1,PARTICIPANTS!$A$1:$AE$1,0))</f>
        <v>#N/A</v>
      </c>
      <c r="CI65" s="36">
        <f>IFERROR(VLOOKUP(CH65&amp;"-"&amp;CH$1,RESULTS!$A:$D,4,FALSE),0)</f>
        <v>0</v>
      </c>
      <c r="CJ65" s="70"/>
      <c r="CK65" s="163" t="e">
        <f>INDEX(PARTICIPANTS!$A:$AE,MATCH(PICKS!$A65,PARTICIPANTS!$A:$A,0), MATCH(PICKS!CK$1,PARTICIPANTS!$A$1:$AE$1,0))</f>
        <v>#N/A</v>
      </c>
      <c r="CL65" s="36">
        <f>IFERROR(VLOOKUP(CK65&amp;"-"&amp;CK$1,RESULTS!$A:$D,4,FALSE),0)</f>
        <v>0</v>
      </c>
      <c r="CM65" s="26"/>
      <c r="CN65" s="85"/>
      <c r="CO65" s="163" t="e">
        <f>INDEX(PARTICIPANTS!$A:$AE,MATCH(PICKS!$A65,PARTICIPANTS!$A:$A,0), MATCH(PICKS!CO$1,PARTICIPANTS!$A$1:$AE$1,0))</f>
        <v>#N/A</v>
      </c>
      <c r="CP65" s="36">
        <f>IFERROR(VLOOKUP(CO65&amp;"-"&amp;CO$1,RESULTS!$A:$D,4,FALSE),0)</f>
        <v>0</v>
      </c>
      <c r="CQ65" s="73"/>
      <c r="CR65" s="163" t="e">
        <f>INDEX(PARTICIPANTS!$A:$AE,MATCH(PICKS!$A65,PARTICIPANTS!$A:$A,0), MATCH(PICKS!CR$1,PARTICIPANTS!$A$1:$AE$1,0))</f>
        <v>#N/A</v>
      </c>
      <c r="CS65" s="36">
        <f>IFERROR(VLOOKUP(CR65&amp;"-"&amp;CR$1,RESULTS!$A:$D,4,FALSE),0)</f>
        <v>0</v>
      </c>
      <c r="CT65" s="88">
        <f t="shared" si="4"/>
        <v>0</v>
      </c>
      <c r="CU65" s="102"/>
      <c r="CV65" s="103">
        <f t="shared" si="5"/>
        <v>0</v>
      </c>
      <c r="CW65" s="56"/>
    </row>
    <row r="66" spans="1:101" ht="18" customHeight="1">
      <c r="A66" s="35" t="str">
        <f>IF(ISBLANK(PARTICIPANTS!A61),"", PARTICIPANTS!A61)</f>
        <v/>
      </c>
      <c r="B66" s="46"/>
      <c r="C66" s="41">
        <f t="shared" si="2"/>
        <v>0</v>
      </c>
      <c r="D66" s="62"/>
      <c r="E66" s="163" t="e">
        <f>INDEX(PARTICIPANTS!$A:$AE,MATCH(PICKS!$A66,PARTICIPANTS!$A:$A,0), MATCH(PICKS!E$1,PARTICIPANTS!$A$1:$AE$1,0))</f>
        <v>#N/A</v>
      </c>
      <c r="F66" s="36">
        <f>IFERROR(VLOOKUP(E66&amp;"-"&amp;E$1,RESULTS!$A:$D,4,FALSE),0)</f>
        <v>0</v>
      </c>
      <c r="G66" s="202"/>
      <c r="H66" s="163" t="e">
        <f>INDEX(PARTICIPANTS!$A:$AE,MATCH(PICKS!$A66,PARTICIPANTS!$A:$A,0), MATCH(PICKS!H$1,PARTICIPANTS!$A$1:$AE$1,0))</f>
        <v>#N/A</v>
      </c>
      <c r="I66" s="36">
        <f>IFERROR(VLOOKUP(H66&amp;"-"&amp;H$1,RESULTS!$A:$D,4,FALSE),0)</f>
        <v>0</v>
      </c>
      <c r="J66" s="202"/>
      <c r="K66" s="163" t="e">
        <f>INDEX(PARTICIPANTS!$A:$AE,MATCH(PICKS!$A66,PARTICIPANTS!$A:$A,0), MATCH(PICKS!K$1,PARTICIPANTS!$A$1:$AE$1,0))</f>
        <v>#N/A</v>
      </c>
      <c r="L66" s="36">
        <f>IFERROR(VLOOKUP(K66&amp;"-"&amp;K$1,RESULTS!$A:$D,4,FALSE),0)</f>
        <v>0</v>
      </c>
      <c r="M66" s="64"/>
      <c r="N66" s="163" t="e">
        <f>INDEX(PARTICIPANTS!$A:$AE,MATCH(PICKS!$A66,PARTICIPANTS!$A:$A,0), MATCH(PICKS!N$1,PARTICIPANTS!$A$1:$AE$1,0))</f>
        <v>#N/A</v>
      </c>
      <c r="O66" s="36">
        <f>IFERROR(VLOOKUP(N66&amp;"-"&amp;N$1,RESULTS!$A:$D,4,FALSE),0)</f>
        <v>0</v>
      </c>
      <c r="P66" s="202"/>
      <c r="Q66" s="163" t="e">
        <f>INDEX(PARTICIPANTS!$A:$AE,MATCH(PICKS!$A66,PARTICIPANTS!$A:$A,0), MATCH(PICKS!Q$1,PARTICIPANTS!$A$1:$AE$1,0))</f>
        <v>#N/A</v>
      </c>
      <c r="R66" s="36">
        <f>IFERROR(VLOOKUP(Q66&amp;"-"&amp;Q$1,RESULTS!$A:$D,4,FALSE),0)</f>
        <v>0</v>
      </c>
      <c r="S66" s="50"/>
      <c r="T66" s="163" t="e">
        <f>INDEX(PARTICIPANTS!$A:$AE,MATCH(PICKS!$A66,PARTICIPANTS!$A:$A,0), MATCH(PICKS!T$1,PARTICIPANTS!$A$1:$AE$1,0))</f>
        <v>#N/A</v>
      </c>
      <c r="U66" s="36">
        <f>IFERROR(VLOOKUP(T66&amp;"-"&amp;T$1,RESULTS!$A:$D,4,FALSE),0)</f>
        <v>0</v>
      </c>
      <c r="V66" s="57"/>
      <c r="W66" s="163" t="e">
        <f>INDEX(PARTICIPANTS!$A:$AE,MATCH(PICKS!$A66,PARTICIPANTS!$A:$A,0), MATCH(PICKS!W$1,PARTICIPANTS!$A$1:$AE$1,0))</f>
        <v>#N/A</v>
      </c>
      <c r="X66" s="36">
        <f>IFERROR(VLOOKUP(W66&amp;"-"&amp;W$1,RESULTS!$A:$D,4,FALSE),0)</f>
        <v>0</v>
      </c>
      <c r="Y66" s="202"/>
      <c r="Z66" s="163" t="e">
        <f>INDEX(PARTICIPANTS!$A:$AE,MATCH(PICKS!$A66,PARTICIPANTS!$A:$A,0), MATCH(PICKS!Z$1,PARTICIPANTS!$A$1:$AE$1,0))</f>
        <v>#N/A</v>
      </c>
      <c r="AA66" s="36">
        <f>IFERROR(VLOOKUP(Z66&amp;"-"&amp;Z$1,RESULTS!$A:$D,4,FALSE),0)</f>
        <v>0</v>
      </c>
      <c r="AB66" s="202"/>
      <c r="AC66" s="163" t="e">
        <f>INDEX(PARTICIPANTS!$A:$AE,MATCH(PICKS!$A66,PARTICIPANTS!$A:$A,0), MATCH(PICKS!AC$1,PARTICIPANTS!$A$1:$AE$1,0))</f>
        <v>#N/A</v>
      </c>
      <c r="AD66" s="36">
        <f>IFERROR(VLOOKUP(AC66&amp;"-"&amp;AC$1,RESULTS!$A:$D,4,FALSE),0)</f>
        <v>0</v>
      </c>
      <c r="AE66" s="202"/>
      <c r="AF66" s="163" t="e">
        <f>INDEX(PARTICIPANTS!$A:$AE,MATCH(PICKS!$A66,PARTICIPANTS!$A:$A,0), MATCH(PICKS!AF$1,PARTICIPANTS!$A$1:$AE$1,0))</f>
        <v>#N/A</v>
      </c>
      <c r="AG66" s="36">
        <f>IFERROR(VLOOKUP(AF66&amp;"-"&amp;AF$1,RESULTS!$A:$D,4,FALSE),0)</f>
        <v>0</v>
      </c>
      <c r="AH66" s="202"/>
      <c r="AI66" s="163" t="e">
        <f>INDEX(PARTICIPANTS!$A:$AE,MATCH(PICKS!$A66,PARTICIPANTS!$A:$A,0), MATCH(PICKS!AI$1,PARTICIPANTS!$A$1:$AE$1,0))</f>
        <v>#N/A</v>
      </c>
      <c r="AJ66" s="36">
        <f>IFERROR(VLOOKUP(AI66&amp;"-"&amp;AI$1,RESULTS!$A:$D,4,FALSE),0)</f>
        <v>0</v>
      </c>
      <c r="AK66" s="202"/>
      <c r="AL66" s="163" t="e">
        <f>INDEX(PARTICIPANTS!$A:$AE,MATCH(PICKS!$A66,PARTICIPANTS!$A:$A,0), MATCH(PICKS!AL$1,PARTICIPANTS!$A$1:$AE$1,0))</f>
        <v>#N/A</v>
      </c>
      <c r="AM66" s="36">
        <f>IFERROR(VLOOKUP(AL66&amp;"-"&amp;AL$1,RESULTS!$A:$D,4,FALSE),0)</f>
        <v>0</v>
      </c>
      <c r="AN66" s="202"/>
      <c r="AO66" s="163" t="e">
        <f>INDEX(PARTICIPANTS!$A:$AE,MATCH(PICKS!$A66,PARTICIPANTS!$A:$A,0), MATCH(PICKS!AO$1,PARTICIPANTS!$A$1:$AE$1,0))</f>
        <v>#N/A</v>
      </c>
      <c r="AP66" s="36">
        <f>IFERROR(VLOOKUP(AO66&amp;"-"&amp;AO$1,RESULTS!$A:$D,4,FALSE),0)</f>
        <v>0</v>
      </c>
      <c r="AQ66" s="57"/>
      <c r="AR66" s="163" t="e">
        <f>INDEX(PARTICIPANTS!$A:$AE,MATCH(PICKS!$A66,PARTICIPANTS!$A:$A,0), MATCH(PICKS!AR$1,PARTICIPANTS!$A$1:$AE$1,0))</f>
        <v>#N/A</v>
      </c>
      <c r="AS66" s="36">
        <f>IFERROR(VLOOKUP(AR66&amp;"-"&amp;AR$1,RESULTS!$A:$D,4,FALSE),0)</f>
        <v>0</v>
      </c>
      <c r="AT66" s="57"/>
      <c r="AU66" s="163" t="e">
        <f>INDEX(PARTICIPANTS!$A:$AE,MATCH(PICKS!$A66,PARTICIPANTS!$A:$A,0), MATCH(PICKS!AU$1,PARTICIPANTS!$A$1:$AE$1,0))</f>
        <v>#N/A</v>
      </c>
      <c r="AV66" s="36">
        <f>IFERROR(VLOOKUP(AU66&amp;"-"&amp;AU$1,RESULTS!$A:$D,4,FALSE),0)</f>
        <v>0</v>
      </c>
      <c r="AW66" s="57"/>
      <c r="AX66" s="87">
        <f t="shared" si="3"/>
        <v>0</v>
      </c>
      <c r="AY66" s="163" t="e">
        <f>INDEX(PARTICIPANTS!$A:$AE,MATCH(PICKS!$A66,PARTICIPANTS!$A:$A,0), MATCH(PICKS!AY$1,PARTICIPANTS!$A$1:$AE$1,0))</f>
        <v>#N/A</v>
      </c>
      <c r="AZ66" s="36">
        <f>IFERROR(VLOOKUP(AY66&amp;"-"&amp;AY$1,RESULTS!$A:$D,4,FALSE),0)</f>
        <v>0</v>
      </c>
      <c r="BA66" s="57"/>
      <c r="BB66" s="163" t="e">
        <f>INDEX(PARTICIPANTS!$A:$AE,MATCH(PICKS!$A66,PARTICIPANTS!$A:$A,0), MATCH(PICKS!BB$1,PARTICIPANTS!$A$1:$AE$1,0))</f>
        <v>#N/A</v>
      </c>
      <c r="BC66" s="36">
        <f>IFERROR(VLOOKUP(BB66&amp;"-"&amp;BB$1,RESULTS!$A:$D,4,FALSE),0)</f>
        <v>0</v>
      </c>
      <c r="BD66" s="202"/>
      <c r="BE66" s="163" t="e">
        <f>INDEX(PARTICIPANTS!$A:$AE,MATCH(PICKS!$A66,PARTICIPANTS!$A:$A,0), MATCH(PICKS!BE$1,PARTICIPANTS!$A$1:$AE$1,0))</f>
        <v>#N/A</v>
      </c>
      <c r="BF66" s="36">
        <f>IFERROR(VLOOKUP(BE66&amp;"-"&amp;BE$1,RESULTS!$A:$D,4,FALSE),0)</f>
        <v>0</v>
      </c>
      <c r="BG66" s="64"/>
      <c r="BH66" s="163" t="e">
        <f>INDEX(PARTICIPANTS!$A:$AE,MATCH(PICKS!$A66,PARTICIPANTS!$A:$A,0), MATCH(PICKS!BH$1,PARTICIPANTS!$A$1:$AE$1,0))</f>
        <v>#N/A</v>
      </c>
      <c r="BI66" s="36">
        <f>IFERROR(VLOOKUP(BH66&amp;"-"&amp;BH$1,RESULTS!$A:$D,4,FALSE),0)</f>
        <v>0</v>
      </c>
      <c r="BJ66" s="202"/>
      <c r="BK66" s="28"/>
      <c r="BL66" s="24"/>
      <c r="BM66" s="163" t="e">
        <f>INDEX(PARTICIPANTS!$A:$AE,MATCH(PICKS!$A66,PARTICIPANTS!$A:$A,0), MATCH(PICKS!BM$1,PARTICIPANTS!$A$1:$AE$1,0))</f>
        <v>#N/A</v>
      </c>
      <c r="BN66" s="36">
        <f>IFERROR(VLOOKUP(BM66&amp;"-"&amp;BM$1,RESULTS!$A:$D,4,FALSE),0)</f>
        <v>0</v>
      </c>
      <c r="BO66" s="202"/>
      <c r="BP66" s="163" t="e">
        <f>INDEX(PARTICIPANTS!$A:$AE,MATCH(PICKS!$A66,PARTICIPANTS!$A:$A,0), MATCH(PICKS!BP$1,PARTICIPANTS!$A$1:$AE$1,0))</f>
        <v>#N/A</v>
      </c>
      <c r="BQ66" s="36">
        <f>IFERROR(VLOOKUP(BP66&amp;"-"&amp;BP$1,RESULTS!$A:$D,4,FALSE),0)</f>
        <v>0</v>
      </c>
      <c r="BR66" s="202"/>
      <c r="BS66" s="163" t="e">
        <f>INDEX(PARTICIPANTS!$A:$AE,MATCH(PICKS!$A66,PARTICIPANTS!$A:$A,0), MATCH(PICKS!BS$1,PARTICIPANTS!$A$1:$AE$1,0))</f>
        <v>#N/A</v>
      </c>
      <c r="BT66" s="36">
        <f>IFERROR(VLOOKUP(BS66&amp;"-"&amp;BS$1,RESULTS!$A:$D,4,FALSE),0)</f>
        <v>0</v>
      </c>
      <c r="BU66" s="202"/>
      <c r="BV66" s="163" t="e">
        <f>INDEX(PARTICIPANTS!$A:$AE,MATCH(PICKS!$A66,PARTICIPANTS!$A:$A,0), MATCH(PICKS!BV$1,PARTICIPANTS!$A$1:$AE$1,0))</f>
        <v>#N/A</v>
      </c>
      <c r="BW66" s="36">
        <f>IFERROR(VLOOKUP(BV66&amp;"-"&amp;BV$1,RESULTS!$A:$D,4,FALSE),0)</f>
        <v>0</v>
      </c>
      <c r="BX66" s="202"/>
      <c r="BY66" s="163" t="e">
        <f>INDEX(PARTICIPANTS!$A:$AE,MATCH(PICKS!$A66,PARTICIPANTS!$A:$A,0), MATCH(PICKS!BY$1,PARTICIPANTS!$A$1:$AE$1,0))</f>
        <v>#N/A</v>
      </c>
      <c r="BZ66" s="36">
        <f>IFERROR(VLOOKUP(BY66&amp;"-"&amp;BY$1,RESULTS!$A:$D,4,FALSE),0)</f>
        <v>0</v>
      </c>
      <c r="CA66" s="64"/>
      <c r="CB66" s="163" t="e">
        <f>INDEX(PARTICIPANTS!$A:$AE,MATCH(PICKS!$A66,PARTICIPANTS!$A:$A,0), MATCH(PICKS!CB$1,PARTICIPANTS!$A$1:$AE$1,0))</f>
        <v>#N/A</v>
      </c>
      <c r="CC66" s="36">
        <f>IFERROR(VLOOKUP(CB66&amp;"-"&amp;CB$1,RESULTS!$A:$D,4,FALSE),0)</f>
        <v>0</v>
      </c>
      <c r="CD66" s="70"/>
      <c r="CE66" s="163" t="e">
        <f>INDEX(PARTICIPANTS!$A:$AE,MATCH(PICKS!$A66,PARTICIPANTS!$A:$A,0), MATCH(PICKS!CE$1,PARTICIPANTS!$A$1:$AE$1,0))</f>
        <v>#N/A</v>
      </c>
      <c r="CF66" s="36">
        <f>IFERROR(VLOOKUP(CE66&amp;"-"&amp;CE$1,RESULTS!$A:$D,4,FALSE),0)</f>
        <v>0</v>
      </c>
      <c r="CG66" s="64"/>
      <c r="CH66" s="163" t="e">
        <f>INDEX(PARTICIPANTS!$A:$AE,MATCH(PICKS!$A66,PARTICIPANTS!$A:$A,0), MATCH(PICKS!CH$1,PARTICIPANTS!$A$1:$AE$1,0))</f>
        <v>#N/A</v>
      </c>
      <c r="CI66" s="36">
        <f>IFERROR(VLOOKUP(CH66&amp;"-"&amp;CH$1,RESULTS!$A:$D,4,FALSE),0)</f>
        <v>0</v>
      </c>
      <c r="CJ66" s="70"/>
      <c r="CK66" s="163" t="e">
        <f>INDEX(PARTICIPANTS!$A:$AE,MATCH(PICKS!$A66,PARTICIPANTS!$A:$A,0), MATCH(PICKS!CK$1,PARTICIPANTS!$A$1:$AE$1,0))</f>
        <v>#N/A</v>
      </c>
      <c r="CL66" s="36">
        <f>IFERROR(VLOOKUP(CK66&amp;"-"&amp;CK$1,RESULTS!$A:$D,4,FALSE),0)</f>
        <v>0</v>
      </c>
      <c r="CM66" s="26"/>
      <c r="CN66" s="85"/>
      <c r="CO66" s="163" t="e">
        <f>INDEX(PARTICIPANTS!$A:$AE,MATCH(PICKS!$A66,PARTICIPANTS!$A:$A,0), MATCH(PICKS!CO$1,PARTICIPANTS!$A$1:$AE$1,0))</f>
        <v>#N/A</v>
      </c>
      <c r="CP66" s="36">
        <f>IFERROR(VLOOKUP(CO66&amp;"-"&amp;CO$1,RESULTS!$A:$D,4,FALSE),0)</f>
        <v>0</v>
      </c>
      <c r="CQ66" s="73"/>
      <c r="CR66" s="163" t="e">
        <f>INDEX(PARTICIPANTS!$A:$AE,MATCH(PICKS!$A66,PARTICIPANTS!$A:$A,0), MATCH(PICKS!CR$1,PARTICIPANTS!$A$1:$AE$1,0))</f>
        <v>#N/A</v>
      </c>
      <c r="CS66" s="36">
        <f>IFERROR(VLOOKUP(CR66&amp;"-"&amp;CR$1,RESULTS!$A:$D,4,FALSE),0)</f>
        <v>0</v>
      </c>
      <c r="CT66" s="88">
        <f t="shared" si="4"/>
        <v>0</v>
      </c>
      <c r="CU66" s="102"/>
      <c r="CV66" s="103">
        <f t="shared" si="5"/>
        <v>0</v>
      </c>
      <c r="CW66" s="56"/>
    </row>
    <row r="67" spans="1:101" ht="18" customHeight="1">
      <c r="A67" s="35" t="str">
        <f>IF(ISBLANK(PARTICIPANTS!A62),"", PARTICIPANTS!A62)</f>
        <v/>
      </c>
      <c r="B67" s="46"/>
      <c r="C67" s="41">
        <f t="shared" si="2"/>
        <v>0</v>
      </c>
      <c r="D67" s="62"/>
      <c r="E67" s="163" t="e">
        <f>INDEX(PARTICIPANTS!$A:$AE,MATCH(PICKS!$A67,PARTICIPANTS!$A:$A,0), MATCH(PICKS!E$1,PARTICIPANTS!$A$1:$AE$1,0))</f>
        <v>#N/A</v>
      </c>
      <c r="F67" s="36">
        <f>IFERROR(VLOOKUP(E67&amp;"-"&amp;E$1,RESULTS!$A:$D,4,FALSE),0)</f>
        <v>0</v>
      </c>
      <c r="G67" s="202"/>
      <c r="H67" s="163" t="e">
        <f>INDEX(PARTICIPANTS!$A:$AE,MATCH(PICKS!$A67,PARTICIPANTS!$A:$A,0), MATCH(PICKS!H$1,PARTICIPANTS!$A$1:$AE$1,0))</f>
        <v>#N/A</v>
      </c>
      <c r="I67" s="36">
        <f>IFERROR(VLOOKUP(H67&amp;"-"&amp;H$1,RESULTS!$A:$D,4,FALSE),0)</f>
        <v>0</v>
      </c>
      <c r="J67" s="202"/>
      <c r="K67" s="163" t="e">
        <f>INDEX(PARTICIPANTS!$A:$AE,MATCH(PICKS!$A67,PARTICIPANTS!$A:$A,0), MATCH(PICKS!K$1,PARTICIPANTS!$A$1:$AE$1,0))</f>
        <v>#N/A</v>
      </c>
      <c r="L67" s="36">
        <f>IFERROR(VLOOKUP(K67&amp;"-"&amp;K$1,RESULTS!$A:$D,4,FALSE),0)</f>
        <v>0</v>
      </c>
      <c r="M67" s="64"/>
      <c r="N67" s="163" t="e">
        <f>INDEX(PARTICIPANTS!$A:$AE,MATCH(PICKS!$A67,PARTICIPANTS!$A:$A,0), MATCH(PICKS!N$1,PARTICIPANTS!$A$1:$AE$1,0))</f>
        <v>#N/A</v>
      </c>
      <c r="O67" s="36">
        <f>IFERROR(VLOOKUP(N67&amp;"-"&amp;N$1,RESULTS!$A:$D,4,FALSE),0)</f>
        <v>0</v>
      </c>
      <c r="P67" s="202"/>
      <c r="Q67" s="163" t="e">
        <f>INDEX(PARTICIPANTS!$A:$AE,MATCH(PICKS!$A67,PARTICIPANTS!$A:$A,0), MATCH(PICKS!Q$1,PARTICIPANTS!$A$1:$AE$1,0))</f>
        <v>#N/A</v>
      </c>
      <c r="R67" s="36">
        <f>IFERROR(VLOOKUP(Q67&amp;"-"&amp;Q$1,RESULTS!$A:$D,4,FALSE),0)</f>
        <v>0</v>
      </c>
      <c r="S67" s="50"/>
      <c r="T67" s="163" t="e">
        <f>INDEX(PARTICIPANTS!$A:$AE,MATCH(PICKS!$A67,PARTICIPANTS!$A:$A,0), MATCH(PICKS!T$1,PARTICIPANTS!$A$1:$AE$1,0))</f>
        <v>#N/A</v>
      </c>
      <c r="U67" s="36">
        <f>IFERROR(VLOOKUP(T67&amp;"-"&amp;T$1,RESULTS!$A:$D,4,FALSE),0)</f>
        <v>0</v>
      </c>
      <c r="V67" s="57"/>
      <c r="W67" s="163" t="e">
        <f>INDEX(PARTICIPANTS!$A:$AE,MATCH(PICKS!$A67,PARTICIPANTS!$A:$A,0), MATCH(PICKS!W$1,PARTICIPANTS!$A$1:$AE$1,0))</f>
        <v>#N/A</v>
      </c>
      <c r="X67" s="36">
        <f>IFERROR(VLOOKUP(W67&amp;"-"&amp;W$1,RESULTS!$A:$D,4,FALSE),0)</f>
        <v>0</v>
      </c>
      <c r="Y67" s="202"/>
      <c r="Z67" s="163" t="e">
        <f>INDEX(PARTICIPANTS!$A:$AE,MATCH(PICKS!$A67,PARTICIPANTS!$A:$A,0), MATCH(PICKS!Z$1,PARTICIPANTS!$A$1:$AE$1,0))</f>
        <v>#N/A</v>
      </c>
      <c r="AA67" s="36">
        <f>IFERROR(VLOOKUP(Z67&amp;"-"&amp;Z$1,RESULTS!$A:$D,4,FALSE),0)</f>
        <v>0</v>
      </c>
      <c r="AB67" s="202"/>
      <c r="AC67" s="163" t="e">
        <f>INDEX(PARTICIPANTS!$A:$AE,MATCH(PICKS!$A67,PARTICIPANTS!$A:$A,0), MATCH(PICKS!AC$1,PARTICIPANTS!$A$1:$AE$1,0))</f>
        <v>#N/A</v>
      </c>
      <c r="AD67" s="36">
        <f>IFERROR(VLOOKUP(AC67&amp;"-"&amp;AC$1,RESULTS!$A:$D,4,FALSE),0)</f>
        <v>0</v>
      </c>
      <c r="AE67" s="202"/>
      <c r="AF67" s="163" t="e">
        <f>INDEX(PARTICIPANTS!$A:$AE,MATCH(PICKS!$A67,PARTICIPANTS!$A:$A,0), MATCH(PICKS!AF$1,PARTICIPANTS!$A$1:$AE$1,0))</f>
        <v>#N/A</v>
      </c>
      <c r="AG67" s="36">
        <f>IFERROR(VLOOKUP(AF67&amp;"-"&amp;AF$1,RESULTS!$A:$D,4,FALSE),0)</f>
        <v>0</v>
      </c>
      <c r="AH67" s="202"/>
      <c r="AI67" s="163" t="e">
        <f>INDEX(PARTICIPANTS!$A:$AE,MATCH(PICKS!$A67,PARTICIPANTS!$A:$A,0), MATCH(PICKS!AI$1,PARTICIPANTS!$A$1:$AE$1,0))</f>
        <v>#N/A</v>
      </c>
      <c r="AJ67" s="36">
        <f>IFERROR(VLOOKUP(AI67&amp;"-"&amp;AI$1,RESULTS!$A:$D,4,FALSE),0)</f>
        <v>0</v>
      </c>
      <c r="AK67" s="202"/>
      <c r="AL67" s="163" t="e">
        <f>INDEX(PARTICIPANTS!$A:$AE,MATCH(PICKS!$A67,PARTICIPANTS!$A:$A,0), MATCH(PICKS!AL$1,PARTICIPANTS!$A$1:$AE$1,0))</f>
        <v>#N/A</v>
      </c>
      <c r="AM67" s="36">
        <f>IFERROR(VLOOKUP(AL67&amp;"-"&amp;AL$1,RESULTS!$A:$D,4,FALSE),0)</f>
        <v>0</v>
      </c>
      <c r="AN67" s="202"/>
      <c r="AO67" s="163" t="e">
        <f>INDEX(PARTICIPANTS!$A:$AE,MATCH(PICKS!$A67,PARTICIPANTS!$A:$A,0), MATCH(PICKS!AO$1,PARTICIPANTS!$A$1:$AE$1,0))</f>
        <v>#N/A</v>
      </c>
      <c r="AP67" s="36">
        <f>IFERROR(VLOOKUP(AO67&amp;"-"&amp;AO$1,RESULTS!$A:$D,4,FALSE),0)</f>
        <v>0</v>
      </c>
      <c r="AQ67" s="57"/>
      <c r="AR67" s="163" t="e">
        <f>INDEX(PARTICIPANTS!$A:$AE,MATCH(PICKS!$A67,PARTICIPANTS!$A:$A,0), MATCH(PICKS!AR$1,PARTICIPANTS!$A$1:$AE$1,0))</f>
        <v>#N/A</v>
      </c>
      <c r="AS67" s="36">
        <f>IFERROR(VLOOKUP(AR67&amp;"-"&amp;AR$1,RESULTS!$A:$D,4,FALSE),0)</f>
        <v>0</v>
      </c>
      <c r="AT67" s="57"/>
      <c r="AU67" s="163" t="e">
        <f>INDEX(PARTICIPANTS!$A:$AE,MATCH(PICKS!$A67,PARTICIPANTS!$A:$A,0), MATCH(PICKS!AU$1,PARTICIPANTS!$A$1:$AE$1,0))</f>
        <v>#N/A</v>
      </c>
      <c r="AV67" s="36">
        <f>IFERROR(VLOOKUP(AU67&amp;"-"&amp;AU$1,RESULTS!$A:$D,4,FALSE),0)</f>
        <v>0</v>
      </c>
      <c r="AW67" s="57"/>
      <c r="AX67" s="87">
        <f t="shared" si="3"/>
        <v>0</v>
      </c>
      <c r="AY67" s="163" t="e">
        <f>INDEX(PARTICIPANTS!$A:$AE,MATCH(PICKS!$A67,PARTICIPANTS!$A:$A,0), MATCH(PICKS!AY$1,PARTICIPANTS!$A$1:$AE$1,0))</f>
        <v>#N/A</v>
      </c>
      <c r="AZ67" s="36">
        <f>IFERROR(VLOOKUP(AY67&amp;"-"&amp;AY$1,RESULTS!$A:$D,4,FALSE),0)</f>
        <v>0</v>
      </c>
      <c r="BA67" s="57"/>
      <c r="BB67" s="163" t="e">
        <f>INDEX(PARTICIPANTS!$A:$AE,MATCH(PICKS!$A67,PARTICIPANTS!$A:$A,0), MATCH(PICKS!BB$1,PARTICIPANTS!$A$1:$AE$1,0))</f>
        <v>#N/A</v>
      </c>
      <c r="BC67" s="36">
        <f>IFERROR(VLOOKUP(BB67&amp;"-"&amp;BB$1,RESULTS!$A:$D,4,FALSE),0)</f>
        <v>0</v>
      </c>
      <c r="BD67" s="202"/>
      <c r="BE67" s="163" t="e">
        <f>INDEX(PARTICIPANTS!$A:$AE,MATCH(PICKS!$A67,PARTICIPANTS!$A:$A,0), MATCH(PICKS!BE$1,PARTICIPANTS!$A$1:$AE$1,0))</f>
        <v>#N/A</v>
      </c>
      <c r="BF67" s="36">
        <f>IFERROR(VLOOKUP(BE67&amp;"-"&amp;BE$1,RESULTS!$A:$D,4,FALSE),0)</f>
        <v>0</v>
      </c>
      <c r="BG67" s="64"/>
      <c r="BH67" s="163" t="e">
        <f>INDEX(PARTICIPANTS!$A:$AE,MATCH(PICKS!$A67,PARTICIPANTS!$A:$A,0), MATCH(PICKS!BH$1,PARTICIPANTS!$A$1:$AE$1,0))</f>
        <v>#N/A</v>
      </c>
      <c r="BI67" s="36">
        <f>IFERROR(VLOOKUP(BH67&amp;"-"&amp;BH$1,RESULTS!$A:$D,4,FALSE),0)</f>
        <v>0</v>
      </c>
      <c r="BJ67" s="202"/>
      <c r="BK67" s="28"/>
      <c r="BL67" s="24"/>
      <c r="BM67" s="163" t="e">
        <f>INDEX(PARTICIPANTS!$A:$AE,MATCH(PICKS!$A67,PARTICIPANTS!$A:$A,0), MATCH(PICKS!BM$1,PARTICIPANTS!$A$1:$AE$1,0))</f>
        <v>#N/A</v>
      </c>
      <c r="BN67" s="36">
        <f>IFERROR(VLOOKUP(BM67&amp;"-"&amp;BM$1,RESULTS!$A:$D,4,FALSE),0)</f>
        <v>0</v>
      </c>
      <c r="BO67" s="202"/>
      <c r="BP67" s="163" t="e">
        <f>INDEX(PARTICIPANTS!$A:$AE,MATCH(PICKS!$A67,PARTICIPANTS!$A:$A,0), MATCH(PICKS!BP$1,PARTICIPANTS!$A$1:$AE$1,0))</f>
        <v>#N/A</v>
      </c>
      <c r="BQ67" s="36">
        <f>IFERROR(VLOOKUP(BP67&amp;"-"&amp;BP$1,RESULTS!$A:$D,4,FALSE),0)</f>
        <v>0</v>
      </c>
      <c r="BR67" s="202"/>
      <c r="BS67" s="163" t="e">
        <f>INDEX(PARTICIPANTS!$A:$AE,MATCH(PICKS!$A67,PARTICIPANTS!$A:$A,0), MATCH(PICKS!BS$1,PARTICIPANTS!$A$1:$AE$1,0))</f>
        <v>#N/A</v>
      </c>
      <c r="BT67" s="36">
        <f>IFERROR(VLOOKUP(BS67&amp;"-"&amp;BS$1,RESULTS!$A:$D,4,FALSE),0)</f>
        <v>0</v>
      </c>
      <c r="BU67" s="202"/>
      <c r="BV67" s="163" t="e">
        <f>INDEX(PARTICIPANTS!$A:$AE,MATCH(PICKS!$A67,PARTICIPANTS!$A:$A,0), MATCH(PICKS!BV$1,PARTICIPANTS!$A$1:$AE$1,0))</f>
        <v>#N/A</v>
      </c>
      <c r="BW67" s="36">
        <f>IFERROR(VLOOKUP(BV67&amp;"-"&amp;BV$1,RESULTS!$A:$D,4,FALSE),0)</f>
        <v>0</v>
      </c>
      <c r="BX67" s="202"/>
      <c r="BY67" s="163" t="e">
        <f>INDEX(PARTICIPANTS!$A:$AE,MATCH(PICKS!$A67,PARTICIPANTS!$A:$A,0), MATCH(PICKS!BY$1,PARTICIPANTS!$A$1:$AE$1,0))</f>
        <v>#N/A</v>
      </c>
      <c r="BZ67" s="36">
        <f>IFERROR(VLOOKUP(BY67&amp;"-"&amp;BY$1,RESULTS!$A:$D,4,FALSE),0)</f>
        <v>0</v>
      </c>
      <c r="CA67" s="64"/>
      <c r="CB67" s="163" t="e">
        <f>INDEX(PARTICIPANTS!$A:$AE,MATCH(PICKS!$A67,PARTICIPANTS!$A:$A,0), MATCH(PICKS!CB$1,PARTICIPANTS!$A$1:$AE$1,0))</f>
        <v>#N/A</v>
      </c>
      <c r="CC67" s="36">
        <f>IFERROR(VLOOKUP(CB67&amp;"-"&amp;CB$1,RESULTS!$A:$D,4,FALSE),0)</f>
        <v>0</v>
      </c>
      <c r="CD67" s="70"/>
      <c r="CE67" s="163" t="e">
        <f>INDEX(PARTICIPANTS!$A:$AE,MATCH(PICKS!$A67,PARTICIPANTS!$A:$A,0), MATCH(PICKS!CE$1,PARTICIPANTS!$A$1:$AE$1,0))</f>
        <v>#N/A</v>
      </c>
      <c r="CF67" s="36">
        <f>IFERROR(VLOOKUP(CE67&amp;"-"&amp;CE$1,RESULTS!$A:$D,4,FALSE),0)</f>
        <v>0</v>
      </c>
      <c r="CG67" s="64"/>
      <c r="CH67" s="163" t="e">
        <f>INDEX(PARTICIPANTS!$A:$AE,MATCH(PICKS!$A67,PARTICIPANTS!$A:$A,0), MATCH(PICKS!CH$1,PARTICIPANTS!$A$1:$AE$1,0))</f>
        <v>#N/A</v>
      </c>
      <c r="CI67" s="36">
        <f>IFERROR(VLOOKUP(CH67&amp;"-"&amp;CH$1,RESULTS!$A:$D,4,FALSE),0)</f>
        <v>0</v>
      </c>
      <c r="CJ67" s="70"/>
      <c r="CK67" s="163" t="e">
        <f>INDEX(PARTICIPANTS!$A:$AE,MATCH(PICKS!$A67,PARTICIPANTS!$A:$A,0), MATCH(PICKS!CK$1,PARTICIPANTS!$A$1:$AE$1,0))</f>
        <v>#N/A</v>
      </c>
      <c r="CL67" s="36">
        <f>IFERROR(VLOOKUP(CK67&amp;"-"&amp;CK$1,RESULTS!$A:$D,4,FALSE),0)</f>
        <v>0</v>
      </c>
      <c r="CM67" s="26"/>
      <c r="CN67" s="85"/>
      <c r="CO67" s="163" t="e">
        <f>INDEX(PARTICIPANTS!$A:$AE,MATCH(PICKS!$A67,PARTICIPANTS!$A:$A,0), MATCH(PICKS!CO$1,PARTICIPANTS!$A$1:$AE$1,0))</f>
        <v>#N/A</v>
      </c>
      <c r="CP67" s="36">
        <f>IFERROR(VLOOKUP(CO67&amp;"-"&amp;CO$1,RESULTS!$A:$D,4,FALSE),0)</f>
        <v>0</v>
      </c>
      <c r="CQ67" s="73"/>
      <c r="CR67" s="163" t="e">
        <f>INDEX(PARTICIPANTS!$A:$AE,MATCH(PICKS!$A67,PARTICIPANTS!$A:$A,0), MATCH(PICKS!CR$1,PARTICIPANTS!$A$1:$AE$1,0))</f>
        <v>#N/A</v>
      </c>
      <c r="CS67" s="36">
        <f>IFERROR(VLOOKUP(CR67&amp;"-"&amp;CR$1,RESULTS!$A:$D,4,FALSE),0)</f>
        <v>0</v>
      </c>
      <c r="CT67" s="88">
        <f t="shared" si="4"/>
        <v>0</v>
      </c>
      <c r="CU67" s="102"/>
      <c r="CV67" s="103">
        <f t="shared" si="5"/>
        <v>0</v>
      </c>
      <c r="CW67" s="56"/>
    </row>
    <row r="68" spans="1:101" ht="18" customHeight="1">
      <c r="A68" s="35" t="str">
        <f>IF(ISBLANK(PARTICIPANTS!A63),"", PARTICIPANTS!A63)</f>
        <v/>
      </c>
      <c r="B68" s="46"/>
      <c r="C68" s="41">
        <f t="shared" si="2"/>
        <v>0</v>
      </c>
      <c r="D68" s="62"/>
      <c r="E68" s="163" t="e">
        <f>INDEX(PARTICIPANTS!$A:$AE,MATCH(PICKS!$A68,PARTICIPANTS!$A:$A,0), MATCH(PICKS!E$1,PARTICIPANTS!$A$1:$AE$1,0))</f>
        <v>#N/A</v>
      </c>
      <c r="F68" s="36">
        <f>IFERROR(VLOOKUP(E68&amp;"-"&amp;E$1,RESULTS!$A:$D,4,FALSE),0)</f>
        <v>0</v>
      </c>
      <c r="G68" s="202"/>
      <c r="H68" s="163" t="e">
        <f>INDEX(PARTICIPANTS!$A:$AE,MATCH(PICKS!$A68,PARTICIPANTS!$A:$A,0), MATCH(PICKS!H$1,PARTICIPANTS!$A$1:$AE$1,0))</f>
        <v>#N/A</v>
      </c>
      <c r="I68" s="36">
        <f>IFERROR(VLOOKUP(H68&amp;"-"&amp;H$1,RESULTS!$A:$D,4,FALSE),0)</f>
        <v>0</v>
      </c>
      <c r="J68" s="202"/>
      <c r="K68" s="163" t="e">
        <f>INDEX(PARTICIPANTS!$A:$AE,MATCH(PICKS!$A68,PARTICIPANTS!$A:$A,0), MATCH(PICKS!K$1,PARTICIPANTS!$A$1:$AE$1,0))</f>
        <v>#N/A</v>
      </c>
      <c r="L68" s="36">
        <f>IFERROR(VLOOKUP(K68&amp;"-"&amp;K$1,RESULTS!$A:$D,4,FALSE),0)</f>
        <v>0</v>
      </c>
      <c r="M68" s="64"/>
      <c r="N68" s="163" t="e">
        <f>INDEX(PARTICIPANTS!$A:$AE,MATCH(PICKS!$A68,PARTICIPANTS!$A:$A,0), MATCH(PICKS!N$1,PARTICIPANTS!$A$1:$AE$1,0))</f>
        <v>#N/A</v>
      </c>
      <c r="O68" s="36">
        <f>IFERROR(VLOOKUP(N68&amp;"-"&amp;N$1,RESULTS!$A:$D,4,FALSE),0)</f>
        <v>0</v>
      </c>
      <c r="P68" s="202"/>
      <c r="Q68" s="163" t="e">
        <f>INDEX(PARTICIPANTS!$A:$AE,MATCH(PICKS!$A68,PARTICIPANTS!$A:$A,0), MATCH(PICKS!Q$1,PARTICIPANTS!$A$1:$AE$1,0))</f>
        <v>#N/A</v>
      </c>
      <c r="R68" s="36">
        <f>IFERROR(VLOOKUP(Q68&amp;"-"&amp;Q$1,RESULTS!$A:$D,4,FALSE),0)</f>
        <v>0</v>
      </c>
      <c r="S68" s="50"/>
      <c r="T68" s="163" t="e">
        <f>INDEX(PARTICIPANTS!$A:$AE,MATCH(PICKS!$A68,PARTICIPANTS!$A:$A,0), MATCH(PICKS!T$1,PARTICIPANTS!$A$1:$AE$1,0))</f>
        <v>#N/A</v>
      </c>
      <c r="U68" s="36">
        <f>IFERROR(VLOOKUP(T68&amp;"-"&amp;T$1,RESULTS!$A:$D,4,FALSE),0)</f>
        <v>0</v>
      </c>
      <c r="V68" s="57"/>
      <c r="W68" s="163" t="e">
        <f>INDEX(PARTICIPANTS!$A:$AE,MATCH(PICKS!$A68,PARTICIPANTS!$A:$A,0), MATCH(PICKS!W$1,PARTICIPANTS!$A$1:$AE$1,0))</f>
        <v>#N/A</v>
      </c>
      <c r="X68" s="36">
        <f>IFERROR(VLOOKUP(W68&amp;"-"&amp;W$1,RESULTS!$A:$D,4,FALSE),0)</f>
        <v>0</v>
      </c>
      <c r="Y68" s="202"/>
      <c r="Z68" s="163" t="e">
        <f>INDEX(PARTICIPANTS!$A:$AE,MATCH(PICKS!$A68,PARTICIPANTS!$A:$A,0), MATCH(PICKS!Z$1,PARTICIPANTS!$A$1:$AE$1,0))</f>
        <v>#N/A</v>
      </c>
      <c r="AA68" s="36">
        <f>IFERROR(VLOOKUP(Z68&amp;"-"&amp;Z$1,RESULTS!$A:$D,4,FALSE),0)</f>
        <v>0</v>
      </c>
      <c r="AB68" s="202"/>
      <c r="AC68" s="163" t="e">
        <f>INDEX(PARTICIPANTS!$A:$AE,MATCH(PICKS!$A68,PARTICIPANTS!$A:$A,0), MATCH(PICKS!AC$1,PARTICIPANTS!$A$1:$AE$1,0))</f>
        <v>#N/A</v>
      </c>
      <c r="AD68" s="36">
        <f>IFERROR(VLOOKUP(AC68&amp;"-"&amp;AC$1,RESULTS!$A:$D,4,FALSE),0)</f>
        <v>0</v>
      </c>
      <c r="AE68" s="202"/>
      <c r="AF68" s="163" t="e">
        <f>INDEX(PARTICIPANTS!$A:$AE,MATCH(PICKS!$A68,PARTICIPANTS!$A:$A,0), MATCH(PICKS!AF$1,PARTICIPANTS!$A$1:$AE$1,0))</f>
        <v>#N/A</v>
      </c>
      <c r="AG68" s="36">
        <f>IFERROR(VLOOKUP(AF68&amp;"-"&amp;AF$1,RESULTS!$A:$D,4,FALSE),0)</f>
        <v>0</v>
      </c>
      <c r="AH68" s="202"/>
      <c r="AI68" s="163" t="e">
        <f>INDEX(PARTICIPANTS!$A:$AE,MATCH(PICKS!$A68,PARTICIPANTS!$A:$A,0), MATCH(PICKS!AI$1,PARTICIPANTS!$A$1:$AE$1,0))</f>
        <v>#N/A</v>
      </c>
      <c r="AJ68" s="36">
        <f>IFERROR(VLOOKUP(AI68&amp;"-"&amp;AI$1,RESULTS!$A:$D,4,FALSE),0)</f>
        <v>0</v>
      </c>
      <c r="AK68" s="202"/>
      <c r="AL68" s="163" t="e">
        <f>INDEX(PARTICIPANTS!$A:$AE,MATCH(PICKS!$A68,PARTICIPANTS!$A:$A,0), MATCH(PICKS!AL$1,PARTICIPANTS!$A$1:$AE$1,0))</f>
        <v>#N/A</v>
      </c>
      <c r="AM68" s="36">
        <f>IFERROR(VLOOKUP(AL68&amp;"-"&amp;AL$1,RESULTS!$A:$D,4,FALSE),0)</f>
        <v>0</v>
      </c>
      <c r="AN68" s="202"/>
      <c r="AO68" s="163" t="e">
        <f>INDEX(PARTICIPANTS!$A:$AE,MATCH(PICKS!$A68,PARTICIPANTS!$A:$A,0), MATCH(PICKS!AO$1,PARTICIPANTS!$A$1:$AE$1,0))</f>
        <v>#N/A</v>
      </c>
      <c r="AP68" s="36">
        <f>IFERROR(VLOOKUP(AO68&amp;"-"&amp;AO$1,RESULTS!$A:$D,4,FALSE),0)</f>
        <v>0</v>
      </c>
      <c r="AQ68" s="57"/>
      <c r="AR68" s="163" t="e">
        <f>INDEX(PARTICIPANTS!$A:$AE,MATCH(PICKS!$A68,PARTICIPANTS!$A:$A,0), MATCH(PICKS!AR$1,PARTICIPANTS!$A$1:$AE$1,0))</f>
        <v>#N/A</v>
      </c>
      <c r="AS68" s="36">
        <f>IFERROR(VLOOKUP(AR68&amp;"-"&amp;AR$1,RESULTS!$A:$D,4,FALSE),0)</f>
        <v>0</v>
      </c>
      <c r="AT68" s="57"/>
      <c r="AU68" s="163" t="e">
        <f>INDEX(PARTICIPANTS!$A:$AE,MATCH(PICKS!$A68,PARTICIPANTS!$A:$A,0), MATCH(PICKS!AU$1,PARTICIPANTS!$A$1:$AE$1,0))</f>
        <v>#N/A</v>
      </c>
      <c r="AV68" s="36">
        <f>IFERROR(VLOOKUP(AU68&amp;"-"&amp;AU$1,RESULTS!$A:$D,4,FALSE),0)</f>
        <v>0</v>
      </c>
      <c r="AW68" s="57"/>
      <c r="AX68" s="87">
        <f t="shared" si="3"/>
        <v>0</v>
      </c>
      <c r="AY68" s="163" t="e">
        <f>INDEX(PARTICIPANTS!$A:$AE,MATCH(PICKS!$A68,PARTICIPANTS!$A:$A,0), MATCH(PICKS!AY$1,PARTICIPANTS!$A$1:$AE$1,0))</f>
        <v>#N/A</v>
      </c>
      <c r="AZ68" s="36">
        <f>IFERROR(VLOOKUP(AY68&amp;"-"&amp;AY$1,RESULTS!$A:$D,4,FALSE),0)</f>
        <v>0</v>
      </c>
      <c r="BA68" s="57"/>
      <c r="BB68" s="163" t="e">
        <f>INDEX(PARTICIPANTS!$A:$AE,MATCH(PICKS!$A68,PARTICIPANTS!$A:$A,0), MATCH(PICKS!BB$1,PARTICIPANTS!$A$1:$AE$1,0))</f>
        <v>#N/A</v>
      </c>
      <c r="BC68" s="36">
        <f>IFERROR(VLOOKUP(BB68&amp;"-"&amp;BB$1,RESULTS!$A:$D,4,FALSE),0)</f>
        <v>0</v>
      </c>
      <c r="BD68" s="202"/>
      <c r="BE68" s="163" t="e">
        <f>INDEX(PARTICIPANTS!$A:$AE,MATCH(PICKS!$A68,PARTICIPANTS!$A:$A,0), MATCH(PICKS!BE$1,PARTICIPANTS!$A$1:$AE$1,0))</f>
        <v>#N/A</v>
      </c>
      <c r="BF68" s="36">
        <f>IFERROR(VLOOKUP(BE68&amp;"-"&amp;BE$1,RESULTS!$A:$D,4,FALSE),0)</f>
        <v>0</v>
      </c>
      <c r="BG68" s="64"/>
      <c r="BH68" s="163" t="e">
        <f>INDEX(PARTICIPANTS!$A:$AE,MATCH(PICKS!$A68,PARTICIPANTS!$A:$A,0), MATCH(PICKS!BH$1,PARTICIPANTS!$A$1:$AE$1,0))</f>
        <v>#N/A</v>
      </c>
      <c r="BI68" s="36">
        <f>IFERROR(VLOOKUP(BH68&amp;"-"&amp;BH$1,RESULTS!$A:$D,4,FALSE),0)</f>
        <v>0</v>
      </c>
      <c r="BJ68" s="202"/>
      <c r="BK68" s="28"/>
      <c r="BL68" s="24"/>
      <c r="BM68" s="163" t="e">
        <f>INDEX(PARTICIPANTS!$A:$AE,MATCH(PICKS!$A68,PARTICIPANTS!$A:$A,0), MATCH(PICKS!BM$1,PARTICIPANTS!$A$1:$AE$1,0))</f>
        <v>#N/A</v>
      </c>
      <c r="BN68" s="36">
        <f>IFERROR(VLOOKUP(BM68&amp;"-"&amp;BM$1,RESULTS!$A:$D,4,FALSE),0)</f>
        <v>0</v>
      </c>
      <c r="BO68" s="202"/>
      <c r="BP68" s="163" t="e">
        <f>INDEX(PARTICIPANTS!$A:$AE,MATCH(PICKS!$A68,PARTICIPANTS!$A:$A,0), MATCH(PICKS!BP$1,PARTICIPANTS!$A$1:$AE$1,0))</f>
        <v>#N/A</v>
      </c>
      <c r="BQ68" s="36">
        <f>IFERROR(VLOOKUP(BP68&amp;"-"&amp;BP$1,RESULTS!$A:$D,4,FALSE),0)</f>
        <v>0</v>
      </c>
      <c r="BR68" s="202"/>
      <c r="BS68" s="163" t="e">
        <f>INDEX(PARTICIPANTS!$A:$AE,MATCH(PICKS!$A68,PARTICIPANTS!$A:$A,0), MATCH(PICKS!BS$1,PARTICIPANTS!$A$1:$AE$1,0))</f>
        <v>#N/A</v>
      </c>
      <c r="BT68" s="36">
        <f>IFERROR(VLOOKUP(BS68&amp;"-"&amp;BS$1,RESULTS!$A:$D,4,FALSE),0)</f>
        <v>0</v>
      </c>
      <c r="BU68" s="202"/>
      <c r="BV68" s="163" t="e">
        <f>INDEX(PARTICIPANTS!$A:$AE,MATCH(PICKS!$A68,PARTICIPANTS!$A:$A,0), MATCH(PICKS!BV$1,PARTICIPANTS!$A$1:$AE$1,0))</f>
        <v>#N/A</v>
      </c>
      <c r="BW68" s="36">
        <f>IFERROR(VLOOKUP(BV68&amp;"-"&amp;BV$1,RESULTS!$A:$D,4,FALSE),0)</f>
        <v>0</v>
      </c>
      <c r="BX68" s="202"/>
      <c r="BY68" s="163" t="e">
        <f>INDEX(PARTICIPANTS!$A:$AE,MATCH(PICKS!$A68,PARTICIPANTS!$A:$A,0), MATCH(PICKS!BY$1,PARTICIPANTS!$A$1:$AE$1,0))</f>
        <v>#N/A</v>
      </c>
      <c r="BZ68" s="36">
        <f>IFERROR(VLOOKUP(BY68&amp;"-"&amp;BY$1,RESULTS!$A:$D,4,FALSE),0)</f>
        <v>0</v>
      </c>
      <c r="CA68" s="64"/>
      <c r="CB68" s="163" t="e">
        <f>INDEX(PARTICIPANTS!$A:$AE,MATCH(PICKS!$A68,PARTICIPANTS!$A:$A,0), MATCH(PICKS!CB$1,PARTICIPANTS!$A$1:$AE$1,0))</f>
        <v>#N/A</v>
      </c>
      <c r="CC68" s="36">
        <f>IFERROR(VLOOKUP(CB68&amp;"-"&amp;CB$1,RESULTS!$A:$D,4,FALSE),0)</f>
        <v>0</v>
      </c>
      <c r="CD68" s="70"/>
      <c r="CE68" s="163" t="e">
        <f>INDEX(PARTICIPANTS!$A:$AE,MATCH(PICKS!$A68,PARTICIPANTS!$A:$A,0), MATCH(PICKS!CE$1,PARTICIPANTS!$A$1:$AE$1,0))</f>
        <v>#N/A</v>
      </c>
      <c r="CF68" s="36">
        <f>IFERROR(VLOOKUP(CE68&amp;"-"&amp;CE$1,RESULTS!$A:$D,4,FALSE),0)</f>
        <v>0</v>
      </c>
      <c r="CG68" s="64"/>
      <c r="CH68" s="163" t="e">
        <f>INDEX(PARTICIPANTS!$A:$AE,MATCH(PICKS!$A68,PARTICIPANTS!$A:$A,0), MATCH(PICKS!CH$1,PARTICIPANTS!$A$1:$AE$1,0))</f>
        <v>#N/A</v>
      </c>
      <c r="CI68" s="36">
        <f>IFERROR(VLOOKUP(CH68&amp;"-"&amp;CH$1,RESULTS!$A:$D,4,FALSE),0)</f>
        <v>0</v>
      </c>
      <c r="CJ68" s="70"/>
      <c r="CK68" s="163" t="e">
        <f>INDEX(PARTICIPANTS!$A:$AE,MATCH(PICKS!$A68,PARTICIPANTS!$A:$A,0), MATCH(PICKS!CK$1,PARTICIPANTS!$A$1:$AE$1,0))</f>
        <v>#N/A</v>
      </c>
      <c r="CL68" s="36">
        <f>IFERROR(VLOOKUP(CK68&amp;"-"&amp;CK$1,RESULTS!$A:$D,4,FALSE),0)</f>
        <v>0</v>
      </c>
      <c r="CM68" s="26"/>
      <c r="CN68" s="85"/>
      <c r="CO68" s="163" t="e">
        <f>INDEX(PARTICIPANTS!$A:$AE,MATCH(PICKS!$A68,PARTICIPANTS!$A:$A,0), MATCH(PICKS!CO$1,PARTICIPANTS!$A$1:$AE$1,0))</f>
        <v>#N/A</v>
      </c>
      <c r="CP68" s="36">
        <f>IFERROR(VLOOKUP(CO68&amp;"-"&amp;CO$1,RESULTS!$A:$D,4,FALSE),0)</f>
        <v>0</v>
      </c>
      <c r="CQ68" s="73"/>
      <c r="CR68" s="163" t="e">
        <f>INDEX(PARTICIPANTS!$A:$AE,MATCH(PICKS!$A68,PARTICIPANTS!$A:$A,0), MATCH(PICKS!CR$1,PARTICIPANTS!$A$1:$AE$1,0))</f>
        <v>#N/A</v>
      </c>
      <c r="CS68" s="36">
        <f>IFERROR(VLOOKUP(CR68&amp;"-"&amp;CR$1,RESULTS!$A:$D,4,FALSE),0)</f>
        <v>0</v>
      </c>
      <c r="CT68" s="88">
        <f t="shared" si="4"/>
        <v>0</v>
      </c>
      <c r="CU68" s="102"/>
      <c r="CV68" s="103">
        <f t="shared" si="5"/>
        <v>0</v>
      </c>
      <c r="CW68" s="56"/>
    </row>
    <row r="69" spans="1:101" ht="18" customHeight="1">
      <c r="A69" s="35" t="str">
        <f>IF(ISBLANK(PARTICIPANTS!A64),"", PARTICIPANTS!A64)</f>
        <v/>
      </c>
      <c r="B69" s="46"/>
      <c r="C69" s="41">
        <f t="shared" si="2"/>
        <v>0</v>
      </c>
      <c r="D69" s="62"/>
      <c r="E69" s="163" t="e">
        <f>INDEX(PARTICIPANTS!$A:$AE,MATCH(PICKS!$A69,PARTICIPANTS!$A:$A,0), MATCH(PICKS!E$1,PARTICIPANTS!$A$1:$AE$1,0))</f>
        <v>#N/A</v>
      </c>
      <c r="F69" s="36">
        <f>IFERROR(VLOOKUP(E69&amp;"-"&amp;E$1,RESULTS!$A:$D,4,FALSE),0)</f>
        <v>0</v>
      </c>
      <c r="G69" s="202"/>
      <c r="H69" s="163" t="e">
        <f>INDEX(PARTICIPANTS!$A:$AE,MATCH(PICKS!$A69,PARTICIPANTS!$A:$A,0), MATCH(PICKS!H$1,PARTICIPANTS!$A$1:$AE$1,0))</f>
        <v>#N/A</v>
      </c>
      <c r="I69" s="36">
        <f>IFERROR(VLOOKUP(H69&amp;"-"&amp;H$1,RESULTS!$A:$D,4,FALSE),0)</f>
        <v>0</v>
      </c>
      <c r="J69" s="202"/>
      <c r="K69" s="163" t="e">
        <f>INDEX(PARTICIPANTS!$A:$AE,MATCH(PICKS!$A69,PARTICIPANTS!$A:$A,0), MATCH(PICKS!K$1,PARTICIPANTS!$A$1:$AE$1,0))</f>
        <v>#N/A</v>
      </c>
      <c r="L69" s="36">
        <f>IFERROR(VLOOKUP(K69&amp;"-"&amp;K$1,RESULTS!$A:$D,4,FALSE),0)</f>
        <v>0</v>
      </c>
      <c r="M69" s="64"/>
      <c r="N69" s="163" t="e">
        <f>INDEX(PARTICIPANTS!$A:$AE,MATCH(PICKS!$A69,PARTICIPANTS!$A:$A,0), MATCH(PICKS!N$1,PARTICIPANTS!$A$1:$AE$1,0))</f>
        <v>#N/A</v>
      </c>
      <c r="O69" s="36">
        <f>IFERROR(VLOOKUP(N69&amp;"-"&amp;N$1,RESULTS!$A:$D,4,FALSE),0)</f>
        <v>0</v>
      </c>
      <c r="P69" s="202"/>
      <c r="Q69" s="163" t="e">
        <f>INDEX(PARTICIPANTS!$A:$AE,MATCH(PICKS!$A69,PARTICIPANTS!$A:$A,0), MATCH(PICKS!Q$1,PARTICIPANTS!$A$1:$AE$1,0))</f>
        <v>#N/A</v>
      </c>
      <c r="R69" s="36">
        <f>IFERROR(VLOOKUP(Q69&amp;"-"&amp;Q$1,RESULTS!$A:$D,4,FALSE),0)</f>
        <v>0</v>
      </c>
      <c r="S69" s="50"/>
      <c r="T69" s="163" t="e">
        <f>INDEX(PARTICIPANTS!$A:$AE,MATCH(PICKS!$A69,PARTICIPANTS!$A:$A,0), MATCH(PICKS!T$1,PARTICIPANTS!$A$1:$AE$1,0))</f>
        <v>#N/A</v>
      </c>
      <c r="U69" s="36">
        <f>IFERROR(VLOOKUP(T69&amp;"-"&amp;T$1,RESULTS!$A:$D,4,FALSE),0)</f>
        <v>0</v>
      </c>
      <c r="V69" s="57"/>
      <c r="W69" s="163" t="e">
        <f>INDEX(PARTICIPANTS!$A:$AE,MATCH(PICKS!$A69,PARTICIPANTS!$A:$A,0), MATCH(PICKS!W$1,PARTICIPANTS!$A$1:$AE$1,0))</f>
        <v>#N/A</v>
      </c>
      <c r="X69" s="36">
        <f>IFERROR(VLOOKUP(W69&amp;"-"&amp;W$1,RESULTS!$A:$D,4,FALSE),0)</f>
        <v>0</v>
      </c>
      <c r="Y69" s="202"/>
      <c r="Z69" s="163" t="e">
        <f>INDEX(PARTICIPANTS!$A:$AE,MATCH(PICKS!$A69,PARTICIPANTS!$A:$A,0), MATCH(PICKS!Z$1,PARTICIPANTS!$A$1:$AE$1,0))</f>
        <v>#N/A</v>
      </c>
      <c r="AA69" s="36">
        <f>IFERROR(VLOOKUP(Z69&amp;"-"&amp;Z$1,RESULTS!$A:$D,4,FALSE),0)</f>
        <v>0</v>
      </c>
      <c r="AB69" s="202"/>
      <c r="AC69" s="163" t="e">
        <f>INDEX(PARTICIPANTS!$A:$AE,MATCH(PICKS!$A69,PARTICIPANTS!$A:$A,0), MATCH(PICKS!AC$1,PARTICIPANTS!$A$1:$AE$1,0))</f>
        <v>#N/A</v>
      </c>
      <c r="AD69" s="36">
        <f>IFERROR(VLOOKUP(AC69&amp;"-"&amp;AC$1,RESULTS!$A:$D,4,FALSE),0)</f>
        <v>0</v>
      </c>
      <c r="AE69" s="202"/>
      <c r="AF69" s="163" t="e">
        <f>INDEX(PARTICIPANTS!$A:$AE,MATCH(PICKS!$A69,PARTICIPANTS!$A:$A,0), MATCH(PICKS!AF$1,PARTICIPANTS!$A$1:$AE$1,0))</f>
        <v>#N/A</v>
      </c>
      <c r="AG69" s="36">
        <f>IFERROR(VLOOKUP(AF69&amp;"-"&amp;AF$1,RESULTS!$A:$D,4,FALSE),0)</f>
        <v>0</v>
      </c>
      <c r="AH69" s="202"/>
      <c r="AI69" s="163" t="e">
        <f>INDEX(PARTICIPANTS!$A:$AE,MATCH(PICKS!$A69,PARTICIPANTS!$A:$A,0), MATCH(PICKS!AI$1,PARTICIPANTS!$A$1:$AE$1,0))</f>
        <v>#N/A</v>
      </c>
      <c r="AJ69" s="36">
        <f>IFERROR(VLOOKUP(AI69&amp;"-"&amp;AI$1,RESULTS!$A:$D,4,FALSE),0)</f>
        <v>0</v>
      </c>
      <c r="AK69" s="202"/>
      <c r="AL69" s="163" t="e">
        <f>INDEX(PARTICIPANTS!$A:$AE,MATCH(PICKS!$A69,PARTICIPANTS!$A:$A,0), MATCH(PICKS!AL$1,PARTICIPANTS!$A$1:$AE$1,0))</f>
        <v>#N/A</v>
      </c>
      <c r="AM69" s="36">
        <f>IFERROR(VLOOKUP(AL69&amp;"-"&amp;AL$1,RESULTS!$A:$D,4,FALSE),0)</f>
        <v>0</v>
      </c>
      <c r="AN69" s="202"/>
      <c r="AO69" s="163" t="e">
        <f>INDEX(PARTICIPANTS!$A:$AE,MATCH(PICKS!$A69,PARTICIPANTS!$A:$A,0), MATCH(PICKS!AO$1,PARTICIPANTS!$A$1:$AE$1,0))</f>
        <v>#N/A</v>
      </c>
      <c r="AP69" s="36">
        <f>IFERROR(VLOOKUP(AO69&amp;"-"&amp;AO$1,RESULTS!$A:$D,4,FALSE),0)</f>
        <v>0</v>
      </c>
      <c r="AQ69" s="57"/>
      <c r="AR69" s="163" t="e">
        <f>INDEX(PARTICIPANTS!$A:$AE,MATCH(PICKS!$A69,PARTICIPANTS!$A:$A,0), MATCH(PICKS!AR$1,PARTICIPANTS!$A$1:$AE$1,0))</f>
        <v>#N/A</v>
      </c>
      <c r="AS69" s="36">
        <f>IFERROR(VLOOKUP(AR69&amp;"-"&amp;AR$1,RESULTS!$A:$D,4,FALSE),0)</f>
        <v>0</v>
      </c>
      <c r="AT69" s="57"/>
      <c r="AU69" s="163" t="e">
        <f>INDEX(PARTICIPANTS!$A:$AE,MATCH(PICKS!$A69,PARTICIPANTS!$A:$A,0), MATCH(PICKS!AU$1,PARTICIPANTS!$A$1:$AE$1,0))</f>
        <v>#N/A</v>
      </c>
      <c r="AV69" s="36">
        <f>IFERROR(VLOOKUP(AU69&amp;"-"&amp;AU$1,RESULTS!$A:$D,4,FALSE),0)</f>
        <v>0</v>
      </c>
      <c r="AW69" s="57"/>
      <c r="AX69" s="87">
        <f t="shared" si="3"/>
        <v>0</v>
      </c>
      <c r="AY69" s="163" t="e">
        <f>INDEX(PARTICIPANTS!$A:$AE,MATCH(PICKS!$A69,PARTICIPANTS!$A:$A,0), MATCH(PICKS!AY$1,PARTICIPANTS!$A$1:$AE$1,0))</f>
        <v>#N/A</v>
      </c>
      <c r="AZ69" s="36">
        <f>IFERROR(VLOOKUP(AY69&amp;"-"&amp;AY$1,RESULTS!$A:$D,4,FALSE),0)</f>
        <v>0</v>
      </c>
      <c r="BA69" s="57"/>
      <c r="BB69" s="163" t="e">
        <f>INDEX(PARTICIPANTS!$A:$AE,MATCH(PICKS!$A69,PARTICIPANTS!$A:$A,0), MATCH(PICKS!BB$1,PARTICIPANTS!$A$1:$AE$1,0))</f>
        <v>#N/A</v>
      </c>
      <c r="BC69" s="36">
        <f>IFERROR(VLOOKUP(BB69&amp;"-"&amp;BB$1,RESULTS!$A:$D,4,FALSE),0)</f>
        <v>0</v>
      </c>
      <c r="BD69" s="202"/>
      <c r="BE69" s="163" t="e">
        <f>INDEX(PARTICIPANTS!$A:$AE,MATCH(PICKS!$A69,PARTICIPANTS!$A:$A,0), MATCH(PICKS!BE$1,PARTICIPANTS!$A$1:$AE$1,0))</f>
        <v>#N/A</v>
      </c>
      <c r="BF69" s="36">
        <f>IFERROR(VLOOKUP(BE69&amp;"-"&amp;BE$1,RESULTS!$A:$D,4,FALSE),0)</f>
        <v>0</v>
      </c>
      <c r="BG69" s="64"/>
      <c r="BH69" s="163" t="e">
        <f>INDEX(PARTICIPANTS!$A:$AE,MATCH(PICKS!$A69,PARTICIPANTS!$A:$A,0), MATCH(PICKS!BH$1,PARTICIPANTS!$A$1:$AE$1,0))</f>
        <v>#N/A</v>
      </c>
      <c r="BI69" s="36">
        <f>IFERROR(VLOOKUP(BH69&amp;"-"&amp;BH$1,RESULTS!$A:$D,4,FALSE),0)</f>
        <v>0</v>
      </c>
      <c r="BJ69" s="202"/>
      <c r="BK69" s="28"/>
      <c r="BL69" s="24"/>
      <c r="BM69" s="163" t="e">
        <f>INDEX(PARTICIPANTS!$A:$AE,MATCH(PICKS!$A69,PARTICIPANTS!$A:$A,0), MATCH(PICKS!BM$1,PARTICIPANTS!$A$1:$AE$1,0))</f>
        <v>#N/A</v>
      </c>
      <c r="BN69" s="36">
        <f>IFERROR(VLOOKUP(BM69&amp;"-"&amp;BM$1,RESULTS!$A:$D,4,FALSE),0)</f>
        <v>0</v>
      </c>
      <c r="BO69" s="202"/>
      <c r="BP69" s="163" t="e">
        <f>INDEX(PARTICIPANTS!$A:$AE,MATCH(PICKS!$A69,PARTICIPANTS!$A:$A,0), MATCH(PICKS!BP$1,PARTICIPANTS!$A$1:$AE$1,0))</f>
        <v>#N/A</v>
      </c>
      <c r="BQ69" s="36">
        <f>IFERROR(VLOOKUP(BP69&amp;"-"&amp;BP$1,RESULTS!$A:$D,4,FALSE),0)</f>
        <v>0</v>
      </c>
      <c r="BR69" s="202"/>
      <c r="BS69" s="163" t="e">
        <f>INDEX(PARTICIPANTS!$A:$AE,MATCH(PICKS!$A69,PARTICIPANTS!$A:$A,0), MATCH(PICKS!BS$1,PARTICIPANTS!$A$1:$AE$1,0))</f>
        <v>#N/A</v>
      </c>
      <c r="BT69" s="36">
        <f>IFERROR(VLOOKUP(BS69&amp;"-"&amp;BS$1,RESULTS!$A:$D,4,FALSE),0)</f>
        <v>0</v>
      </c>
      <c r="BU69" s="202"/>
      <c r="BV69" s="163" t="e">
        <f>INDEX(PARTICIPANTS!$A:$AE,MATCH(PICKS!$A69,PARTICIPANTS!$A:$A,0), MATCH(PICKS!BV$1,PARTICIPANTS!$A$1:$AE$1,0))</f>
        <v>#N/A</v>
      </c>
      <c r="BW69" s="36">
        <f>IFERROR(VLOOKUP(BV69&amp;"-"&amp;BV$1,RESULTS!$A:$D,4,FALSE),0)</f>
        <v>0</v>
      </c>
      <c r="BX69" s="202"/>
      <c r="BY69" s="163" t="e">
        <f>INDEX(PARTICIPANTS!$A:$AE,MATCH(PICKS!$A69,PARTICIPANTS!$A:$A,0), MATCH(PICKS!BY$1,PARTICIPANTS!$A$1:$AE$1,0))</f>
        <v>#N/A</v>
      </c>
      <c r="BZ69" s="36">
        <f>IFERROR(VLOOKUP(BY69&amp;"-"&amp;BY$1,RESULTS!$A:$D,4,FALSE),0)</f>
        <v>0</v>
      </c>
      <c r="CA69" s="64"/>
      <c r="CB69" s="163" t="e">
        <f>INDEX(PARTICIPANTS!$A:$AE,MATCH(PICKS!$A69,PARTICIPANTS!$A:$A,0), MATCH(PICKS!CB$1,PARTICIPANTS!$A$1:$AE$1,0))</f>
        <v>#N/A</v>
      </c>
      <c r="CC69" s="36">
        <f>IFERROR(VLOOKUP(CB69&amp;"-"&amp;CB$1,RESULTS!$A:$D,4,FALSE),0)</f>
        <v>0</v>
      </c>
      <c r="CD69" s="70"/>
      <c r="CE69" s="163" t="e">
        <f>INDEX(PARTICIPANTS!$A:$AE,MATCH(PICKS!$A69,PARTICIPANTS!$A:$A,0), MATCH(PICKS!CE$1,PARTICIPANTS!$A$1:$AE$1,0))</f>
        <v>#N/A</v>
      </c>
      <c r="CF69" s="36">
        <f>IFERROR(VLOOKUP(CE69&amp;"-"&amp;CE$1,RESULTS!$A:$D,4,FALSE),0)</f>
        <v>0</v>
      </c>
      <c r="CG69" s="64"/>
      <c r="CH69" s="163" t="e">
        <f>INDEX(PARTICIPANTS!$A:$AE,MATCH(PICKS!$A69,PARTICIPANTS!$A:$A,0), MATCH(PICKS!CH$1,PARTICIPANTS!$A$1:$AE$1,0))</f>
        <v>#N/A</v>
      </c>
      <c r="CI69" s="36">
        <f>IFERROR(VLOOKUP(CH69&amp;"-"&amp;CH$1,RESULTS!$A:$D,4,FALSE),0)</f>
        <v>0</v>
      </c>
      <c r="CJ69" s="70"/>
      <c r="CK69" s="163" t="e">
        <f>INDEX(PARTICIPANTS!$A:$AE,MATCH(PICKS!$A69,PARTICIPANTS!$A:$A,0), MATCH(PICKS!CK$1,PARTICIPANTS!$A$1:$AE$1,0))</f>
        <v>#N/A</v>
      </c>
      <c r="CL69" s="36">
        <f>IFERROR(VLOOKUP(CK69&amp;"-"&amp;CK$1,RESULTS!$A:$D,4,FALSE),0)</f>
        <v>0</v>
      </c>
      <c r="CM69" s="26"/>
      <c r="CN69" s="85"/>
      <c r="CO69" s="163" t="e">
        <f>INDEX(PARTICIPANTS!$A:$AE,MATCH(PICKS!$A69,PARTICIPANTS!$A:$A,0), MATCH(PICKS!CO$1,PARTICIPANTS!$A$1:$AE$1,0))</f>
        <v>#N/A</v>
      </c>
      <c r="CP69" s="36">
        <f>IFERROR(VLOOKUP(CO69&amp;"-"&amp;CO$1,RESULTS!$A:$D,4,FALSE),0)</f>
        <v>0</v>
      </c>
      <c r="CQ69" s="73"/>
      <c r="CR69" s="163" t="e">
        <f>INDEX(PARTICIPANTS!$A:$AE,MATCH(PICKS!$A69,PARTICIPANTS!$A:$A,0), MATCH(PICKS!CR$1,PARTICIPANTS!$A$1:$AE$1,0))</f>
        <v>#N/A</v>
      </c>
      <c r="CS69" s="36">
        <f>IFERROR(VLOOKUP(CR69&amp;"-"&amp;CR$1,RESULTS!$A:$D,4,FALSE),0)</f>
        <v>0</v>
      </c>
      <c r="CT69" s="88">
        <f t="shared" si="4"/>
        <v>0</v>
      </c>
      <c r="CU69" s="102"/>
      <c r="CV69" s="103">
        <f t="shared" si="5"/>
        <v>0</v>
      </c>
      <c r="CW69" s="56"/>
    </row>
    <row r="70" spans="1:101" ht="18" customHeight="1">
      <c r="A70" s="35" t="str">
        <f>IF(ISBLANK(PARTICIPANTS!A65),"", PARTICIPANTS!A65)</f>
        <v/>
      </c>
      <c r="B70" s="46"/>
      <c r="C70" s="41">
        <f t="shared" si="2"/>
        <v>0</v>
      </c>
      <c r="D70" s="62"/>
      <c r="E70" s="163" t="e">
        <f>INDEX(PARTICIPANTS!$A:$AE,MATCH(PICKS!$A70,PARTICIPANTS!$A:$A,0), MATCH(PICKS!E$1,PARTICIPANTS!$A$1:$AE$1,0))</f>
        <v>#N/A</v>
      </c>
      <c r="F70" s="36">
        <f>IFERROR(VLOOKUP(E70&amp;"-"&amp;E$1,RESULTS!$A:$D,4,FALSE),0)</f>
        <v>0</v>
      </c>
      <c r="G70" s="202"/>
      <c r="H70" s="163" t="e">
        <f>INDEX(PARTICIPANTS!$A:$AE,MATCH(PICKS!$A70,PARTICIPANTS!$A:$A,0), MATCH(PICKS!H$1,PARTICIPANTS!$A$1:$AE$1,0))</f>
        <v>#N/A</v>
      </c>
      <c r="I70" s="36">
        <f>IFERROR(VLOOKUP(H70&amp;"-"&amp;H$1,RESULTS!$A:$D,4,FALSE),0)</f>
        <v>0</v>
      </c>
      <c r="J70" s="202"/>
      <c r="K70" s="163" t="e">
        <f>INDEX(PARTICIPANTS!$A:$AE,MATCH(PICKS!$A70,PARTICIPANTS!$A:$A,0), MATCH(PICKS!K$1,PARTICIPANTS!$A$1:$AE$1,0))</f>
        <v>#N/A</v>
      </c>
      <c r="L70" s="36">
        <f>IFERROR(VLOOKUP(K70&amp;"-"&amp;K$1,RESULTS!$A:$D,4,FALSE),0)</f>
        <v>0</v>
      </c>
      <c r="M70" s="64"/>
      <c r="N70" s="163" t="e">
        <f>INDEX(PARTICIPANTS!$A:$AE,MATCH(PICKS!$A70,PARTICIPANTS!$A:$A,0), MATCH(PICKS!N$1,PARTICIPANTS!$A$1:$AE$1,0))</f>
        <v>#N/A</v>
      </c>
      <c r="O70" s="36">
        <f>IFERROR(VLOOKUP(N70&amp;"-"&amp;N$1,RESULTS!$A:$D,4,FALSE),0)</f>
        <v>0</v>
      </c>
      <c r="P70" s="202"/>
      <c r="Q70" s="163" t="e">
        <f>INDEX(PARTICIPANTS!$A:$AE,MATCH(PICKS!$A70,PARTICIPANTS!$A:$A,0), MATCH(PICKS!Q$1,PARTICIPANTS!$A$1:$AE$1,0))</f>
        <v>#N/A</v>
      </c>
      <c r="R70" s="36">
        <f>IFERROR(VLOOKUP(Q70&amp;"-"&amp;Q$1,RESULTS!$A:$D,4,FALSE),0)</f>
        <v>0</v>
      </c>
      <c r="S70" s="50"/>
      <c r="T70" s="163" t="e">
        <f>INDEX(PARTICIPANTS!$A:$AE,MATCH(PICKS!$A70,PARTICIPANTS!$A:$A,0), MATCH(PICKS!T$1,PARTICIPANTS!$A$1:$AE$1,0))</f>
        <v>#N/A</v>
      </c>
      <c r="U70" s="36">
        <f>IFERROR(VLOOKUP(T70&amp;"-"&amp;T$1,RESULTS!$A:$D,4,FALSE),0)</f>
        <v>0</v>
      </c>
      <c r="V70" s="57"/>
      <c r="W70" s="163" t="e">
        <f>INDEX(PARTICIPANTS!$A:$AE,MATCH(PICKS!$A70,PARTICIPANTS!$A:$A,0), MATCH(PICKS!W$1,PARTICIPANTS!$A$1:$AE$1,0))</f>
        <v>#N/A</v>
      </c>
      <c r="X70" s="36">
        <f>IFERROR(VLOOKUP(W70&amp;"-"&amp;W$1,RESULTS!$A:$D,4,FALSE),0)</f>
        <v>0</v>
      </c>
      <c r="Y70" s="202"/>
      <c r="Z70" s="163" t="e">
        <f>INDEX(PARTICIPANTS!$A:$AE,MATCH(PICKS!$A70,PARTICIPANTS!$A:$A,0), MATCH(PICKS!Z$1,PARTICIPANTS!$A$1:$AE$1,0))</f>
        <v>#N/A</v>
      </c>
      <c r="AA70" s="36">
        <f>IFERROR(VLOOKUP(Z70&amp;"-"&amp;Z$1,RESULTS!$A:$D,4,FALSE),0)</f>
        <v>0</v>
      </c>
      <c r="AB70" s="202"/>
      <c r="AC70" s="163" t="e">
        <f>INDEX(PARTICIPANTS!$A:$AE,MATCH(PICKS!$A70,PARTICIPANTS!$A:$A,0), MATCH(PICKS!AC$1,PARTICIPANTS!$A$1:$AE$1,0))</f>
        <v>#N/A</v>
      </c>
      <c r="AD70" s="36">
        <f>IFERROR(VLOOKUP(AC70&amp;"-"&amp;AC$1,RESULTS!$A:$D,4,FALSE),0)</f>
        <v>0</v>
      </c>
      <c r="AE70" s="202"/>
      <c r="AF70" s="163" t="e">
        <f>INDEX(PARTICIPANTS!$A:$AE,MATCH(PICKS!$A70,PARTICIPANTS!$A:$A,0), MATCH(PICKS!AF$1,PARTICIPANTS!$A$1:$AE$1,0))</f>
        <v>#N/A</v>
      </c>
      <c r="AG70" s="36">
        <f>IFERROR(VLOOKUP(AF70&amp;"-"&amp;AF$1,RESULTS!$A:$D,4,FALSE),0)</f>
        <v>0</v>
      </c>
      <c r="AH70" s="202"/>
      <c r="AI70" s="163" t="e">
        <f>INDEX(PARTICIPANTS!$A:$AE,MATCH(PICKS!$A70,PARTICIPANTS!$A:$A,0), MATCH(PICKS!AI$1,PARTICIPANTS!$A$1:$AE$1,0))</f>
        <v>#N/A</v>
      </c>
      <c r="AJ70" s="36">
        <f>IFERROR(VLOOKUP(AI70&amp;"-"&amp;AI$1,RESULTS!$A:$D,4,FALSE),0)</f>
        <v>0</v>
      </c>
      <c r="AK70" s="202"/>
      <c r="AL70" s="163" t="e">
        <f>INDEX(PARTICIPANTS!$A:$AE,MATCH(PICKS!$A70,PARTICIPANTS!$A:$A,0), MATCH(PICKS!AL$1,PARTICIPANTS!$A$1:$AE$1,0))</f>
        <v>#N/A</v>
      </c>
      <c r="AM70" s="36">
        <f>IFERROR(VLOOKUP(AL70&amp;"-"&amp;AL$1,RESULTS!$A:$D,4,FALSE),0)</f>
        <v>0</v>
      </c>
      <c r="AN70" s="202"/>
      <c r="AO70" s="163" t="e">
        <f>INDEX(PARTICIPANTS!$A:$AE,MATCH(PICKS!$A70,PARTICIPANTS!$A:$A,0), MATCH(PICKS!AO$1,PARTICIPANTS!$A$1:$AE$1,0))</f>
        <v>#N/A</v>
      </c>
      <c r="AP70" s="36">
        <f>IFERROR(VLOOKUP(AO70&amp;"-"&amp;AO$1,RESULTS!$A:$D,4,FALSE),0)</f>
        <v>0</v>
      </c>
      <c r="AQ70" s="57"/>
      <c r="AR70" s="163" t="e">
        <f>INDEX(PARTICIPANTS!$A:$AE,MATCH(PICKS!$A70,PARTICIPANTS!$A:$A,0), MATCH(PICKS!AR$1,PARTICIPANTS!$A$1:$AE$1,0))</f>
        <v>#N/A</v>
      </c>
      <c r="AS70" s="36">
        <f>IFERROR(VLOOKUP(AR70&amp;"-"&amp;AR$1,RESULTS!$A:$D,4,FALSE),0)</f>
        <v>0</v>
      </c>
      <c r="AT70" s="57"/>
      <c r="AU70" s="163" t="e">
        <f>INDEX(PARTICIPANTS!$A:$AE,MATCH(PICKS!$A70,PARTICIPANTS!$A:$A,0), MATCH(PICKS!AU$1,PARTICIPANTS!$A$1:$AE$1,0))</f>
        <v>#N/A</v>
      </c>
      <c r="AV70" s="36">
        <f>IFERROR(VLOOKUP(AU70&amp;"-"&amp;AU$1,RESULTS!$A:$D,4,FALSE),0)</f>
        <v>0</v>
      </c>
      <c r="AW70" s="57"/>
      <c r="AX70" s="87">
        <f t="shared" si="3"/>
        <v>0</v>
      </c>
      <c r="AY70" s="163" t="e">
        <f>INDEX(PARTICIPANTS!$A:$AE,MATCH(PICKS!$A70,PARTICIPANTS!$A:$A,0), MATCH(PICKS!AY$1,PARTICIPANTS!$A$1:$AE$1,0))</f>
        <v>#N/A</v>
      </c>
      <c r="AZ70" s="36">
        <f>IFERROR(VLOOKUP(AY70&amp;"-"&amp;AY$1,RESULTS!$A:$D,4,FALSE),0)</f>
        <v>0</v>
      </c>
      <c r="BA70" s="57"/>
      <c r="BB70" s="163" t="e">
        <f>INDEX(PARTICIPANTS!$A:$AE,MATCH(PICKS!$A70,PARTICIPANTS!$A:$A,0), MATCH(PICKS!BB$1,PARTICIPANTS!$A$1:$AE$1,0))</f>
        <v>#N/A</v>
      </c>
      <c r="BC70" s="36">
        <f>IFERROR(VLOOKUP(BB70&amp;"-"&amp;BB$1,RESULTS!$A:$D,4,FALSE),0)</f>
        <v>0</v>
      </c>
      <c r="BD70" s="202"/>
      <c r="BE70" s="163" t="e">
        <f>INDEX(PARTICIPANTS!$A:$AE,MATCH(PICKS!$A70,PARTICIPANTS!$A:$A,0), MATCH(PICKS!BE$1,PARTICIPANTS!$A$1:$AE$1,0))</f>
        <v>#N/A</v>
      </c>
      <c r="BF70" s="36">
        <f>IFERROR(VLOOKUP(BE70&amp;"-"&amp;BE$1,RESULTS!$A:$D,4,FALSE),0)</f>
        <v>0</v>
      </c>
      <c r="BG70" s="64"/>
      <c r="BH70" s="163" t="e">
        <f>INDEX(PARTICIPANTS!$A:$AE,MATCH(PICKS!$A70,PARTICIPANTS!$A:$A,0), MATCH(PICKS!BH$1,PARTICIPANTS!$A$1:$AE$1,0))</f>
        <v>#N/A</v>
      </c>
      <c r="BI70" s="36">
        <f>IFERROR(VLOOKUP(BH70&amp;"-"&amp;BH$1,RESULTS!$A:$D,4,FALSE),0)</f>
        <v>0</v>
      </c>
      <c r="BJ70" s="202"/>
      <c r="BK70" s="28"/>
      <c r="BL70" s="24"/>
      <c r="BM70" s="163" t="e">
        <f>INDEX(PARTICIPANTS!$A:$AE,MATCH(PICKS!$A70,PARTICIPANTS!$A:$A,0), MATCH(PICKS!BM$1,PARTICIPANTS!$A$1:$AE$1,0))</f>
        <v>#N/A</v>
      </c>
      <c r="BN70" s="36">
        <f>IFERROR(VLOOKUP(BM70&amp;"-"&amp;BM$1,RESULTS!$A:$D,4,FALSE),0)</f>
        <v>0</v>
      </c>
      <c r="BO70" s="202"/>
      <c r="BP70" s="163" t="e">
        <f>INDEX(PARTICIPANTS!$A:$AE,MATCH(PICKS!$A70,PARTICIPANTS!$A:$A,0), MATCH(PICKS!BP$1,PARTICIPANTS!$A$1:$AE$1,0))</f>
        <v>#N/A</v>
      </c>
      <c r="BQ70" s="36">
        <f>IFERROR(VLOOKUP(BP70&amp;"-"&amp;BP$1,RESULTS!$A:$D,4,FALSE),0)</f>
        <v>0</v>
      </c>
      <c r="BR70" s="202"/>
      <c r="BS70" s="163" t="e">
        <f>INDEX(PARTICIPANTS!$A:$AE,MATCH(PICKS!$A70,PARTICIPANTS!$A:$A,0), MATCH(PICKS!BS$1,PARTICIPANTS!$A$1:$AE$1,0))</f>
        <v>#N/A</v>
      </c>
      <c r="BT70" s="36">
        <f>IFERROR(VLOOKUP(BS70&amp;"-"&amp;BS$1,RESULTS!$A:$D,4,FALSE),0)</f>
        <v>0</v>
      </c>
      <c r="BU70" s="202"/>
      <c r="BV70" s="163" t="e">
        <f>INDEX(PARTICIPANTS!$A:$AE,MATCH(PICKS!$A70,PARTICIPANTS!$A:$A,0), MATCH(PICKS!BV$1,PARTICIPANTS!$A$1:$AE$1,0))</f>
        <v>#N/A</v>
      </c>
      <c r="BW70" s="36">
        <f>IFERROR(VLOOKUP(BV70&amp;"-"&amp;BV$1,RESULTS!$A:$D,4,FALSE),0)</f>
        <v>0</v>
      </c>
      <c r="BX70" s="202"/>
      <c r="BY70" s="163" t="e">
        <f>INDEX(PARTICIPANTS!$A:$AE,MATCH(PICKS!$A70,PARTICIPANTS!$A:$A,0), MATCH(PICKS!BY$1,PARTICIPANTS!$A$1:$AE$1,0))</f>
        <v>#N/A</v>
      </c>
      <c r="BZ70" s="36">
        <f>IFERROR(VLOOKUP(BY70&amp;"-"&amp;BY$1,RESULTS!$A:$D,4,FALSE),0)</f>
        <v>0</v>
      </c>
      <c r="CA70" s="64"/>
      <c r="CB70" s="163" t="e">
        <f>INDEX(PARTICIPANTS!$A:$AE,MATCH(PICKS!$A70,PARTICIPANTS!$A:$A,0), MATCH(PICKS!CB$1,PARTICIPANTS!$A$1:$AE$1,0))</f>
        <v>#N/A</v>
      </c>
      <c r="CC70" s="36">
        <f>IFERROR(VLOOKUP(CB70&amp;"-"&amp;CB$1,RESULTS!$A:$D,4,FALSE),0)</f>
        <v>0</v>
      </c>
      <c r="CD70" s="70"/>
      <c r="CE70" s="163" t="e">
        <f>INDEX(PARTICIPANTS!$A:$AE,MATCH(PICKS!$A70,PARTICIPANTS!$A:$A,0), MATCH(PICKS!CE$1,PARTICIPANTS!$A$1:$AE$1,0))</f>
        <v>#N/A</v>
      </c>
      <c r="CF70" s="36">
        <f>IFERROR(VLOOKUP(CE70&amp;"-"&amp;CE$1,RESULTS!$A:$D,4,FALSE),0)</f>
        <v>0</v>
      </c>
      <c r="CG70" s="64"/>
      <c r="CH70" s="163" t="e">
        <f>INDEX(PARTICIPANTS!$A:$AE,MATCH(PICKS!$A70,PARTICIPANTS!$A:$A,0), MATCH(PICKS!CH$1,PARTICIPANTS!$A$1:$AE$1,0))</f>
        <v>#N/A</v>
      </c>
      <c r="CI70" s="36">
        <f>IFERROR(VLOOKUP(CH70&amp;"-"&amp;CH$1,RESULTS!$A:$D,4,FALSE),0)</f>
        <v>0</v>
      </c>
      <c r="CJ70" s="70"/>
      <c r="CK70" s="163" t="e">
        <f>INDEX(PARTICIPANTS!$A:$AE,MATCH(PICKS!$A70,PARTICIPANTS!$A:$A,0), MATCH(PICKS!CK$1,PARTICIPANTS!$A$1:$AE$1,0))</f>
        <v>#N/A</v>
      </c>
      <c r="CL70" s="36">
        <f>IFERROR(VLOOKUP(CK70&amp;"-"&amp;CK$1,RESULTS!$A:$D,4,FALSE),0)</f>
        <v>0</v>
      </c>
      <c r="CM70" s="26"/>
      <c r="CN70" s="85"/>
      <c r="CO70" s="163" t="e">
        <f>INDEX(PARTICIPANTS!$A:$AE,MATCH(PICKS!$A70,PARTICIPANTS!$A:$A,0), MATCH(PICKS!CO$1,PARTICIPANTS!$A$1:$AE$1,0))</f>
        <v>#N/A</v>
      </c>
      <c r="CP70" s="36">
        <f>IFERROR(VLOOKUP(CO70&amp;"-"&amp;CO$1,RESULTS!$A:$D,4,FALSE),0)</f>
        <v>0</v>
      </c>
      <c r="CQ70" s="73"/>
      <c r="CR70" s="163" t="e">
        <f>INDEX(PARTICIPANTS!$A:$AE,MATCH(PICKS!$A70,PARTICIPANTS!$A:$A,0), MATCH(PICKS!CR$1,PARTICIPANTS!$A$1:$AE$1,0))</f>
        <v>#N/A</v>
      </c>
      <c r="CS70" s="36">
        <f>IFERROR(VLOOKUP(CR70&amp;"-"&amp;CR$1,RESULTS!$A:$D,4,FALSE),0)</f>
        <v>0</v>
      </c>
      <c r="CT70" s="88">
        <f t="shared" si="4"/>
        <v>0</v>
      </c>
      <c r="CU70" s="102"/>
      <c r="CV70" s="103">
        <f t="shared" si="5"/>
        <v>0</v>
      </c>
      <c r="CW70" s="56"/>
    </row>
    <row r="71" spans="1:101" ht="18" customHeight="1">
      <c r="A71" s="35" t="str">
        <f>IF(ISBLANK(PARTICIPANTS!A66),"", PARTICIPANTS!A66)</f>
        <v/>
      </c>
      <c r="B71" s="46"/>
      <c r="C71" s="41">
        <f t="shared" si="2"/>
        <v>0</v>
      </c>
      <c r="D71" s="62"/>
      <c r="E71" s="163" t="e">
        <f>INDEX(PARTICIPANTS!$A:$AE,MATCH(PICKS!$A71,PARTICIPANTS!$A:$A,0), MATCH(PICKS!E$1,PARTICIPANTS!$A$1:$AE$1,0))</f>
        <v>#N/A</v>
      </c>
      <c r="F71" s="36">
        <f>IFERROR(VLOOKUP(E71&amp;"-"&amp;E$1,RESULTS!$A:$D,4,FALSE),0)</f>
        <v>0</v>
      </c>
      <c r="G71" s="202"/>
      <c r="H71" s="163" t="e">
        <f>INDEX(PARTICIPANTS!$A:$AE,MATCH(PICKS!$A71,PARTICIPANTS!$A:$A,0), MATCH(PICKS!H$1,PARTICIPANTS!$A$1:$AE$1,0))</f>
        <v>#N/A</v>
      </c>
      <c r="I71" s="36">
        <f>IFERROR(VLOOKUP(H71&amp;"-"&amp;H$1,RESULTS!$A:$D,4,FALSE),0)</f>
        <v>0</v>
      </c>
      <c r="J71" s="202"/>
      <c r="K71" s="163" t="e">
        <f>INDEX(PARTICIPANTS!$A:$AE,MATCH(PICKS!$A71,PARTICIPANTS!$A:$A,0), MATCH(PICKS!K$1,PARTICIPANTS!$A$1:$AE$1,0))</f>
        <v>#N/A</v>
      </c>
      <c r="L71" s="36">
        <f>IFERROR(VLOOKUP(K71&amp;"-"&amp;K$1,RESULTS!$A:$D,4,FALSE),0)</f>
        <v>0</v>
      </c>
      <c r="M71" s="64"/>
      <c r="N71" s="163" t="e">
        <f>INDEX(PARTICIPANTS!$A:$AE,MATCH(PICKS!$A71,PARTICIPANTS!$A:$A,0), MATCH(PICKS!N$1,PARTICIPANTS!$A$1:$AE$1,0))</f>
        <v>#N/A</v>
      </c>
      <c r="O71" s="36">
        <f>IFERROR(VLOOKUP(N71&amp;"-"&amp;N$1,RESULTS!$A:$D,4,FALSE),0)</f>
        <v>0</v>
      </c>
      <c r="P71" s="202"/>
      <c r="Q71" s="163" t="e">
        <f>INDEX(PARTICIPANTS!$A:$AE,MATCH(PICKS!$A71,PARTICIPANTS!$A:$A,0), MATCH(PICKS!Q$1,PARTICIPANTS!$A$1:$AE$1,0))</f>
        <v>#N/A</v>
      </c>
      <c r="R71" s="36">
        <f>IFERROR(VLOOKUP(Q71&amp;"-"&amp;Q$1,RESULTS!$A:$D,4,FALSE),0)</f>
        <v>0</v>
      </c>
      <c r="S71" s="50"/>
      <c r="T71" s="163" t="e">
        <f>INDEX(PARTICIPANTS!$A:$AE,MATCH(PICKS!$A71,PARTICIPANTS!$A:$A,0), MATCH(PICKS!T$1,PARTICIPANTS!$A$1:$AE$1,0))</f>
        <v>#N/A</v>
      </c>
      <c r="U71" s="36">
        <f>IFERROR(VLOOKUP(T71&amp;"-"&amp;T$1,RESULTS!$A:$D,4,FALSE),0)</f>
        <v>0</v>
      </c>
      <c r="V71" s="57"/>
      <c r="W71" s="163" t="e">
        <f>INDEX(PARTICIPANTS!$A:$AE,MATCH(PICKS!$A71,PARTICIPANTS!$A:$A,0), MATCH(PICKS!W$1,PARTICIPANTS!$A$1:$AE$1,0))</f>
        <v>#N/A</v>
      </c>
      <c r="X71" s="36">
        <f>IFERROR(VLOOKUP(W71&amp;"-"&amp;W$1,RESULTS!$A:$D,4,FALSE),0)</f>
        <v>0</v>
      </c>
      <c r="Y71" s="202"/>
      <c r="Z71" s="163" t="e">
        <f>INDEX(PARTICIPANTS!$A:$AE,MATCH(PICKS!$A71,PARTICIPANTS!$A:$A,0), MATCH(PICKS!Z$1,PARTICIPANTS!$A$1:$AE$1,0))</f>
        <v>#N/A</v>
      </c>
      <c r="AA71" s="36">
        <f>IFERROR(VLOOKUP(Z71&amp;"-"&amp;Z$1,RESULTS!$A:$D,4,FALSE),0)</f>
        <v>0</v>
      </c>
      <c r="AB71" s="202"/>
      <c r="AC71" s="163" t="e">
        <f>INDEX(PARTICIPANTS!$A:$AE,MATCH(PICKS!$A71,PARTICIPANTS!$A:$A,0), MATCH(PICKS!AC$1,PARTICIPANTS!$A$1:$AE$1,0))</f>
        <v>#N/A</v>
      </c>
      <c r="AD71" s="36">
        <f>IFERROR(VLOOKUP(AC71&amp;"-"&amp;AC$1,RESULTS!$A:$D,4,FALSE),0)</f>
        <v>0</v>
      </c>
      <c r="AE71" s="202"/>
      <c r="AF71" s="163" t="e">
        <f>INDEX(PARTICIPANTS!$A:$AE,MATCH(PICKS!$A71,PARTICIPANTS!$A:$A,0), MATCH(PICKS!AF$1,PARTICIPANTS!$A$1:$AE$1,0))</f>
        <v>#N/A</v>
      </c>
      <c r="AG71" s="36">
        <f>IFERROR(VLOOKUP(AF71&amp;"-"&amp;AF$1,RESULTS!$A:$D,4,FALSE),0)</f>
        <v>0</v>
      </c>
      <c r="AH71" s="202"/>
      <c r="AI71" s="163" t="e">
        <f>INDEX(PARTICIPANTS!$A:$AE,MATCH(PICKS!$A71,PARTICIPANTS!$A:$A,0), MATCH(PICKS!AI$1,PARTICIPANTS!$A$1:$AE$1,0))</f>
        <v>#N/A</v>
      </c>
      <c r="AJ71" s="36">
        <f>IFERROR(VLOOKUP(AI71&amp;"-"&amp;AI$1,RESULTS!$A:$D,4,FALSE),0)</f>
        <v>0</v>
      </c>
      <c r="AK71" s="202"/>
      <c r="AL71" s="163" t="e">
        <f>INDEX(PARTICIPANTS!$A:$AE,MATCH(PICKS!$A71,PARTICIPANTS!$A:$A,0), MATCH(PICKS!AL$1,PARTICIPANTS!$A$1:$AE$1,0))</f>
        <v>#N/A</v>
      </c>
      <c r="AM71" s="36">
        <f>IFERROR(VLOOKUP(AL71&amp;"-"&amp;AL$1,RESULTS!$A:$D,4,FALSE),0)</f>
        <v>0</v>
      </c>
      <c r="AN71" s="202"/>
      <c r="AO71" s="163" t="e">
        <f>INDEX(PARTICIPANTS!$A:$AE,MATCH(PICKS!$A71,PARTICIPANTS!$A:$A,0), MATCH(PICKS!AO$1,PARTICIPANTS!$A$1:$AE$1,0))</f>
        <v>#N/A</v>
      </c>
      <c r="AP71" s="36">
        <f>IFERROR(VLOOKUP(AO71&amp;"-"&amp;AO$1,RESULTS!$A:$D,4,FALSE),0)</f>
        <v>0</v>
      </c>
      <c r="AQ71" s="57"/>
      <c r="AR71" s="163" t="e">
        <f>INDEX(PARTICIPANTS!$A:$AE,MATCH(PICKS!$A71,PARTICIPANTS!$A:$A,0), MATCH(PICKS!AR$1,PARTICIPANTS!$A$1:$AE$1,0))</f>
        <v>#N/A</v>
      </c>
      <c r="AS71" s="36">
        <f>IFERROR(VLOOKUP(AR71&amp;"-"&amp;AR$1,RESULTS!$A:$D,4,FALSE),0)</f>
        <v>0</v>
      </c>
      <c r="AT71" s="57"/>
      <c r="AU71" s="163" t="e">
        <f>INDEX(PARTICIPANTS!$A:$AE,MATCH(PICKS!$A71,PARTICIPANTS!$A:$A,0), MATCH(PICKS!AU$1,PARTICIPANTS!$A$1:$AE$1,0))</f>
        <v>#N/A</v>
      </c>
      <c r="AV71" s="36">
        <f>IFERROR(VLOOKUP(AU71&amp;"-"&amp;AU$1,RESULTS!$A:$D,4,FALSE),0)</f>
        <v>0</v>
      </c>
      <c r="AW71" s="57"/>
      <c r="AX71" s="87">
        <f t="shared" ref="AX71:AX88" si="6">SUM(F71+I71+L71+O71+R71+U71+X71+AA71+AD71+AG71+AJ71+AM71+AP71+AS71+AV71)</f>
        <v>0</v>
      </c>
      <c r="AY71" s="163" t="e">
        <f>INDEX(PARTICIPANTS!$A:$AE,MATCH(PICKS!$A71,PARTICIPANTS!$A:$A,0), MATCH(PICKS!AY$1,PARTICIPANTS!$A$1:$AE$1,0))</f>
        <v>#N/A</v>
      </c>
      <c r="AZ71" s="36">
        <f>IFERROR(VLOOKUP(AY71&amp;"-"&amp;AY$1,RESULTS!$A:$D,4,FALSE),0)</f>
        <v>0</v>
      </c>
      <c r="BA71" s="57"/>
      <c r="BB71" s="163" t="e">
        <f>INDEX(PARTICIPANTS!$A:$AE,MATCH(PICKS!$A71,PARTICIPANTS!$A:$A,0), MATCH(PICKS!BB$1,PARTICIPANTS!$A$1:$AE$1,0))</f>
        <v>#N/A</v>
      </c>
      <c r="BC71" s="36">
        <f>IFERROR(VLOOKUP(BB71&amp;"-"&amp;BB$1,RESULTS!$A:$D,4,FALSE),0)</f>
        <v>0</v>
      </c>
      <c r="BD71" s="202"/>
      <c r="BE71" s="163" t="e">
        <f>INDEX(PARTICIPANTS!$A:$AE,MATCH(PICKS!$A71,PARTICIPANTS!$A:$A,0), MATCH(PICKS!BE$1,PARTICIPANTS!$A$1:$AE$1,0))</f>
        <v>#N/A</v>
      </c>
      <c r="BF71" s="36">
        <f>IFERROR(VLOOKUP(BE71&amp;"-"&amp;BE$1,RESULTS!$A:$D,4,FALSE),0)</f>
        <v>0</v>
      </c>
      <c r="BG71" s="64"/>
      <c r="BH71" s="163" t="e">
        <f>INDEX(PARTICIPANTS!$A:$AE,MATCH(PICKS!$A71,PARTICIPANTS!$A:$A,0), MATCH(PICKS!BH$1,PARTICIPANTS!$A$1:$AE$1,0))</f>
        <v>#N/A</v>
      </c>
      <c r="BI71" s="36">
        <f>IFERROR(VLOOKUP(BH71&amp;"-"&amp;BH$1,RESULTS!$A:$D,4,FALSE),0)</f>
        <v>0</v>
      </c>
      <c r="BJ71" s="202"/>
      <c r="BK71" s="28"/>
      <c r="BL71" s="24"/>
      <c r="BM71" s="163" t="e">
        <f>INDEX(PARTICIPANTS!$A:$AE,MATCH(PICKS!$A71,PARTICIPANTS!$A:$A,0), MATCH(PICKS!BM$1,PARTICIPANTS!$A$1:$AE$1,0))</f>
        <v>#N/A</v>
      </c>
      <c r="BN71" s="36">
        <f>IFERROR(VLOOKUP(BM71&amp;"-"&amp;BM$1,RESULTS!$A:$D,4,FALSE),0)</f>
        <v>0</v>
      </c>
      <c r="BO71" s="202"/>
      <c r="BP71" s="163" t="e">
        <f>INDEX(PARTICIPANTS!$A:$AE,MATCH(PICKS!$A71,PARTICIPANTS!$A:$A,0), MATCH(PICKS!BP$1,PARTICIPANTS!$A$1:$AE$1,0))</f>
        <v>#N/A</v>
      </c>
      <c r="BQ71" s="36">
        <f>IFERROR(VLOOKUP(BP71&amp;"-"&amp;BP$1,RESULTS!$A:$D,4,FALSE),0)</f>
        <v>0</v>
      </c>
      <c r="BR71" s="202"/>
      <c r="BS71" s="163" t="e">
        <f>INDEX(PARTICIPANTS!$A:$AE,MATCH(PICKS!$A71,PARTICIPANTS!$A:$A,0), MATCH(PICKS!BS$1,PARTICIPANTS!$A$1:$AE$1,0))</f>
        <v>#N/A</v>
      </c>
      <c r="BT71" s="36">
        <f>IFERROR(VLOOKUP(BS71&amp;"-"&amp;BS$1,RESULTS!$A:$D,4,FALSE),0)</f>
        <v>0</v>
      </c>
      <c r="BU71" s="202"/>
      <c r="BV71" s="163" t="e">
        <f>INDEX(PARTICIPANTS!$A:$AE,MATCH(PICKS!$A71,PARTICIPANTS!$A:$A,0), MATCH(PICKS!BV$1,PARTICIPANTS!$A$1:$AE$1,0))</f>
        <v>#N/A</v>
      </c>
      <c r="BW71" s="36">
        <f>IFERROR(VLOOKUP(BV71&amp;"-"&amp;BV$1,RESULTS!$A:$D,4,FALSE),0)</f>
        <v>0</v>
      </c>
      <c r="BX71" s="202"/>
      <c r="BY71" s="163" t="e">
        <f>INDEX(PARTICIPANTS!$A:$AE,MATCH(PICKS!$A71,PARTICIPANTS!$A:$A,0), MATCH(PICKS!BY$1,PARTICIPANTS!$A$1:$AE$1,0))</f>
        <v>#N/A</v>
      </c>
      <c r="BZ71" s="36">
        <f>IFERROR(VLOOKUP(BY71&amp;"-"&amp;BY$1,RESULTS!$A:$D,4,FALSE),0)</f>
        <v>0</v>
      </c>
      <c r="CA71" s="64"/>
      <c r="CB71" s="163" t="e">
        <f>INDEX(PARTICIPANTS!$A:$AE,MATCH(PICKS!$A71,PARTICIPANTS!$A:$A,0), MATCH(PICKS!CB$1,PARTICIPANTS!$A$1:$AE$1,0))</f>
        <v>#N/A</v>
      </c>
      <c r="CC71" s="36">
        <f>IFERROR(VLOOKUP(CB71&amp;"-"&amp;CB$1,RESULTS!$A:$D,4,FALSE),0)</f>
        <v>0</v>
      </c>
      <c r="CD71" s="70"/>
      <c r="CE71" s="163" t="e">
        <f>INDEX(PARTICIPANTS!$A:$AE,MATCH(PICKS!$A71,PARTICIPANTS!$A:$A,0), MATCH(PICKS!CE$1,PARTICIPANTS!$A$1:$AE$1,0))</f>
        <v>#N/A</v>
      </c>
      <c r="CF71" s="36">
        <f>IFERROR(VLOOKUP(CE71&amp;"-"&amp;CE$1,RESULTS!$A:$D,4,FALSE),0)</f>
        <v>0</v>
      </c>
      <c r="CG71" s="64"/>
      <c r="CH71" s="163" t="e">
        <f>INDEX(PARTICIPANTS!$A:$AE,MATCH(PICKS!$A71,PARTICIPANTS!$A:$A,0), MATCH(PICKS!CH$1,PARTICIPANTS!$A$1:$AE$1,0))</f>
        <v>#N/A</v>
      </c>
      <c r="CI71" s="36">
        <f>IFERROR(VLOOKUP(CH71&amp;"-"&amp;CH$1,RESULTS!$A:$D,4,FALSE),0)</f>
        <v>0</v>
      </c>
      <c r="CJ71" s="70"/>
      <c r="CK71" s="163" t="e">
        <f>INDEX(PARTICIPANTS!$A:$AE,MATCH(PICKS!$A71,PARTICIPANTS!$A:$A,0), MATCH(PICKS!CK$1,PARTICIPANTS!$A$1:$AE$1,0))</f>
        <v>#N/A</v>
      </c>
      <c r="CL71" s="36">
        <f>IFERROR(VLOOKUP(CK71&amp;"-"&amp;CK$1,RESULTS!$A:$D,4,FALSE),0)</f>
        <v>0</v>
      </c>
      <c r="CM71" s="26"/>
      <c r="CN71" s="85"/>
      <c r="CO71" s="163" t="e">
        <f>INDEX(PARTICIPANTS!$A:$AE,MATCH(PICKS!$A71,PARTICIPANTS!$A:$A,0), MATCH(PICKS!CO$1,PARTICIPANTS!$A$1:$AE$1,0))</f>
        <v>#N/A</v>
      </c>
      <c r="CP71" s="36">
        <f>IFERROR(VLOOKUP(CO71&amp;"-"&amp;CO$1,RESULTS!$A:$D,4,FALSE),0)</f>
        <v>0</v>
      </c>
      <c r="CQ71" s="73"/>
      <c r="CR71" s="163" t="e">
        <f>INDEX(PARTICIPANTS!$A:$AE,MATCH(PICKS!$A71,PARTICIPANTS!$A:$A,0), MATCH(PICKS!CR$1,PARTICIPANTS!$A$1:$AE$1,0))</f>
        <v>#N/A</v>
      </c>
      <c r="CS71" s="36">
        <f>IFERROR(VLOOKUP(CR71&amp;"-"&amp;CR$1,RESULTS!$A:$D,4,FALSE),0)</f>
        <v>0</v>
      </c>
      <c r="CT71" s="88">
        <f t="shared" ref="CT71:CT88" si="7">SUM(AZ71+BC71+BF71+BI71+BN71+BQ71+BT71+BW71+BZ71+CC71+CF71+CS71)</f>
        <v>0</v>
      </c>
      <c r="CU71" s="102"/>
      <c r="CV71" s="103">
        <f t="shared" ref="CV71:CV87" si="8">SUM(AM71+BC71+BQ71+CL71)</f>
        <v>0</v>
      </c>
      <c r="CW71" s="56"/>
    </row>
    <row r="72" spans="1:101" ht="18" customHeight="1">
      <c r="A72" s="35" t="str">
        <f>IF(ISBLANK(PARTICIPANTS!A67),"", PARTICIPANTS!A67)</f>
        <v/>
      </c>
      <c r="B72" s="46"/>
      <c r="C72" s="41">
        <f t="shared" ref="C72:C93" si="9">SUM(F72+I72+L72+O72+R72+U72+X72+AA72+AD72+AG72+AJ72+AM72+AP72+AS72+AV72+AZ72+BC72+BF72+BI72+BN72+BQ72+BT72+BW72+BZ72+CC72+CF72+CI72+CL72+CP72+CS72)</f>
        <v>0</v>
      </c>
      <c r="D72" s="62"/>
      <c r="E72" s="163" t="e">
        <f>INDEX(PARTICIPANTS!$A:$AE,MATCH(PICKS!$A72,PARTICIPANTS!$A:$A,0), MATCH(PICKS!E$1,PARTICIPANTS!$A$1:$AE$1,0))</f>
        <v>#N/A</v>
      </c>
      <c r="F72" s="36">
        <f>IFERROR(VLOOKUP(E72&amp;"-"&amp;E$1,RESULTS!$A:$D,4,FALSE),0)</f>
        <v>0</v>
      </c>
      <c r="G72" s="202"/>
      <c r="H72" s="163" t="e">
        <f>INDEX(PARTICIPANTS!$A:$AE,MATCH(PICKS!$A72,PARTICIPANTS!$A:$A,0), MATCH(PICKS!H$1,PARTICIPANTS!$A$1:$AE$1,0))</f>
        <v>#N/A</v>
      </c>
      <c r="I72" s="36">
        <f>IFERROR(VLOOKUP(H72&amp;"-"&amp;H$1,RESULTS!$A:$D,4,FALSE),0)</f>
        <v>0</v>
      </c>
      <c r="J72" s="202"/>
      <c r="K72" s="163" t="e">
        <f>INDEX(PARTICIPANTS!$A:$AE,MATCH(PICKS!$A72,PARTICIPANTS!$A:$A,0), MATCH(PICKS!K$1,PARTICIPANTS!$A$1:$AE$1,0))</f>
        <v>#N/A</v>
      </c>
      <c r="L72" s="36">
        <f>IFERROR(VLOOKUP(K72&amp;"-"&amp;K$1,RESULTS!$A:$D,4,FALSE),0)</f>
        <v>0</v>
      </c>
      <c r="M72" s="64"/>
      <c r="N72" s="163" t="e">
        <f>INDEX(PARTICIPANTS!$A:$AE,MATCH(PICKS!$A72,PARTICIPANTS!$A:$A,0), MATCH(PICKS!N$1,PARTICIPANTS!$A$1:$AE$1,0))</f>
        <v>#N/A</v>
      </c>
      <c r="O72" s="36">
        <f>IFERROR(VLOOKUP(N72&amp;"-"&amp;N$1,RESULTS!$A:$D,4,FALSE),0)</f>
        <v>0</v>
      </c>
      <c r="P72" s="202"/>
      <c r="Q72" s="163" t="e">
        <f>INDEX(PARTICIPANTS!$A:$AE,MATCH(PICKS!$A72,PARTICIPANTS!$A:$A,0), MATCH(PICKS!Q$1,PARTICIPANTS!$A$1:$AE$1,0))</f>
        <v>#N/A</v>
      </c>
      <c r="R72" s="36">
        <f>IFERROR(VLOOKUP(Q72&amp;"-"&amp;Q$1,RESULTS!$A:$D,4,FALSE),0)</f>
        <v>0</v>
      </c>
      <c r="S72" s="50"/>
      <c r="T72" s="163" t="e">
        <f>INDEX(PARTICIPANTS!$A:$AE,MATCH(PICKS!$A72,PARTICIPANTS!$A:$A,0), MATCH(PICKS!T$1,PARTICIPANTS!$A$1:$AE$1,0))</f>
        <v>#N/A</v>
      </c>
      <c r="U72" s="36">
        <f>IFERROR(VLOOKUP(T72&amp;"-"&amp;T$1,RESULTS!$A:$D,4,FALSE),0)</f>
        <v>0</v>
      </c>
      <c r="V72" s="57"/>
      <c r="W72" s="163" t="e">
        <f>INDEX(PARTICIPANTS!$A:$AE,MATCH(PICKS!$A72,PARTICIPANTS!$A:$A,0), MATCH(PICKS!W$1,PARTICIPANTS!$A$1:$AE$1,0))</f>
        <v>#N/A</v>
      </c>
      <c r="X72" s="36">
        <f>IFERROR(VLOOKUP(W72&amp;"-"&amp;W$1,RESULTS!$A:$D,4,FALSE),0)</f>
        <v>0</v>
      </c>
      <c r="Y72" s="202"/>
      <c r="Z72" s="163" t="e">
        <f>INDEX(PARTICIPANTS!$A:$AE,MATCH(PICKS!$A72,PARTICIPANTS!$A:$A,0), MATCH(PICKS!Z$1,PARTICIPANTS!$A$1:$AE$1,0))</f>
        <v>#N/A</v>
      </c>
      <c r="AA72" s="36">
        <f>IFERROR(VLOOKUP(Z72&amp;"-"&amp;Z$1,RESULTS!$A:$D,4,FALSE),0)</f>
        <v>0</v>
      </c>
      <c r="AB72" s="202"/>
      <c r="AC72" s="163" t="e">
        <f>INDEX(PARTICIPANTS!$A:$AE,MATCH(PICKS!$A72,PARTICIPANTS!$A:$A,0), MATCH(PICKS!AC$1,PARTICIPANTS!$A$1:$AE$1,0))</f>
        <v>#N/A</v>
      </c>
      <c r="AD72" s="36">
        <f>IFERROR(VLOOKUP(AC72&amp;"-"&amp;AC$1,RESULTS!$A:$D,4,FALSE),0)</f>
        <v>0</v>
      </c>
      <c r="AE72" s="202"/>
      <c r="AF72" s="163" t="e">
        <f>INDEX(PARTICIPANTS!$A:$AE,MATCH(PICKS!$A72,PARTICIPANTS!$A:$A,0), MATCH(PICKS!AF$1,PARTICIPANTS!$A$1:$AE$1,0))</f>
        <v>#N/A</v>
      </c>
      <c r="AG72" s="36">
        <f>IFERROR(VLOOKUP(AF72&amp;"-"&amp;AF$1,RESULTS!$A:$D,4,FALSE),0)</f>
        <v>0</v>
      </c>
      <c r="AH72" s="202"/>
      <c r="AI72" s="163" t="e">
        <f>INDEX(PARTICIPANTS!$A:$AE,MATCH(PICKS!$A72,PARTICIPANTS!$A:$A,0), MATCH(PICKS!AI$1,PARTICIPANTS!$A$1:$AE$1,0))</f>
        <v>#N/A</v>
      </c>
      <c r="AJ72" s="36">
        <f>IFERROR(VLOOKUP(AI72&amp;"-"&amp;AI$1,RESULTS!$A:$D,4,FALSE),0)</f>
        <v>0</v>
      </c>
      <c r="AK72" s="202"/>
      <c r="AL72" s="163" t="e">
        <f>INDEX(PARTICIPANTS!$A:$AE,MATCH(PICKS!$A72,PARTICIPANTS!$A:$A,0), MATCH(PICKS!AL$1,PARTICIPANTS!$A$1:$AE$1,0))</f>
        <v>#N/A</v>
      </c>
      <c r="AM72" s="36">
        <f>IFERROR(VLOOKUP(AL72&amp;"-"&amp;AL$1,RESULTS!$A:$D,4,FALSE),0)</f>
        <v>0</v>
      </c>
      <c r="AN72" s="202"/>
      <c r="AO72" s="163" t="e">
        <f>INDEX(PARTICIPANTS!$A:$AE,MATCH(PICKS!$A72,PARTICIPANTS!$A:$A,0), MATCH(PICKS!AO$1,PARTICIPANTS!$A$1:$AE$1,0))</f>
        <v>#N/A</v>
      </c>
      <c r="AP72" s="36">
        <f>IFERROR(VLOOKUP(AO72&amp;"-"&amp;AO$1,RESULTS!$A:$D,4,FALSE),0)</f>
        <v>0</v>
      </c>
      <c r="AQ72" s="57"/>
      <c r="AR72" s="163" t="e">
        <f>INDEX(PARTICIPANTS!$A:$AE,MATCH(PICKS!$A72,PARTICIPANTS!$A:$A,0), MATCH(PICKS!AR$1,PARTICIPANTS!$A$1:$AE$1,0))</f>
        <v>#N/A</v>
      </c>
      <c r="AS72" s="36">
        <f>IFERROR(VLOOKUP(AR72&amp;"-"&amp;AR$1,RESULTS!$A:$D,4,FALSE),0)</f>
        <v>0</v>
      </c>
      <c r="AT72" s="57"/>
      <c r="AU72" s="163" t="e">
        <f>INDEX(PARTICIPANTS!$A:$AE,MATCH(PICKS!$A72,PARTICIPANTS!$A:$A,0), MATCH(PICKS!AU$1,PARTICIPANTS!$A$1:$AE$1,0))</f>
        <v>#N/A</v>
      </c>
      <c r="AV72" s="36">
        <f>IFERROR(VLOOKUP(AU72&amp;"-"&amp;AU$1,RESULTS!$A:$D,4,FALSE),0)</f>
        <v>0</v>
      </c>
      <c r="AW72" s="57"/>
      <c r="AX72" s="87">
        <f t="shared" si="6"/>
        <v>0</v>
      </c>
      <c r="AY72" s="163" t="e">
        <f>INDEX(PARTICIPANTS!$A:$AE,MATCH(PICKS!$A72,PARTICIPANTS!$A:$A,0), MATCH(PICKS!AY$1,PARTICIPANTS!$A$1:$AE$1,0))</f>
        <v>#N/A</v>
      </c>
      <c r="AZ72" s="36">
        <f>IFERROR(VLOOKUP(AY72&amp;"-"&amp;AY$1,RESULTS!$A:$D,4,FALSE),0)</f>
        <v>0</v>
      </c>
      <c r="BA72" s="57"/>
      <c r="BB72" s="163" t="e">
        <f>INDEX(PARTICIPANTS!$A:$AE,MATCH(PICKS!$A72,PARTICIPANTS!$A:$A,0), MATCH(PICKS!BB$1,PARTICIPANTS!$A$1:$AE$1,0))</f>
        <v>#N/A</v>
      </c>
      <c r="BC72" s="36">
        <f>IFERROR(VLOOKUP(BB72&amp;"-"&amp;BB$1,RESULTS!$A:$D,4,FALSE),0)</f>
        <v>0</v>
      </c>
      <c r="BD72" s="202"/>
      <c r="BE72" s="163" t="e">
        <f>INDEX(PARTICIPANTS!$A:$AE,MATCH(PICKS!$A72,PARTICIPANTS!$A:$A,0), MATCH(PICKS!BE$1,PARTICIPANTS!$A$1:$AE$1,0))</f>
        <v>#N/A</v>
      </c>
      <c r="BF72" s="36">
        <f>IFERROR(VLOOKUP(BE72&amp;"-"&amp;BE$1,RESULTS!$A:$D,4,FALSE),0)</f>
        <v>0</v>
      </c>
      <c r="BG72" s="64"/>
      <c r="BH72" s="163" t="e">
        <f>INDEX(PARTICIPANTS!$A:$AE,MATCH(PICKS!$A72,PARTICIPANTS!$A:$A,0), MATCH(PICKS!BH$1,PARTICIPANTS!$A$1:$AE$1,0))</f>
        <v>#N/A</v>
      </c>
      <c r="BI72" s="36">
        <f>IFERROR(VLOOKUP(BH72&amp;"-"&amp;BH$1,RESULTS!$A:$D,4,FALSE),0)</f>
        <v>0</v>
      </c>
      <c r="BJ72" s="202"/>
      <c r="BK72" s="28"/>
      <c r="BL72" s="24"/>
      <c r="BM72" s="163" t="e">
        <f>INDEX(PARTICIPANTS!$A:$AE,MATCH(PICKS!$A72,PARTICIPANTS!$A:$A,0), MATCH(PICKS!BM$1,PARTICIPANTS!$A$1:$AE$1,0))</f>
        <v>#N/A</v>
      </c>
      <c r="BN72" s="36">
        <f>IFERROR(VLOOKUP(BM72&amp;"-"&amp;BM$1,RESULTS!$A:$D,4,FALSE),0)</f>
        <v>0</v>
      </c>
      <c r="BO72" s="202"/>
      <c r="BP72" s="163" t="e">
        <f>INDEX(PARTICIPANTS!$A:$AE,MATCH(PICKS!$A72,PARTICIPANTS!$A:$A,0), MATCH(PICKS!BP$1,PARTICIPANTS!$A$1:$AE$1,0))</f>
        <v>#N/A</v>
      </c>
      <c r="BQ72" s="36">
        <f>IFERROR(VLOOKUP(BP72&amp;"-"&amp;BP$1,RESULTS!$A:$D,4,FALSE),0)</f>
        <v>0</v>
      </c>
      <c r="BR72" s="202"/>
      <c r="BS72" s="163" t="e">
        <f>INDEX(PARTICIPANTS!$A:$AE,MATCH(PICKS!$A72,PARTICIPANTS!$A:$A,0), MATCH(PICKS!BS$1,PARTICIPANTS!$A$1:$AE$1,0))</f>
        <v>#N/A</v>
      </c>
      <c r="BT72" s="36">
        <f>IFERROR(VLOOKUP(BS72&amp;"-"&amp;BS$1,RESULTS!$A:$D,4,FALSE),0)</f>
        <v>0</v>
      </c>
      <c r="BU72" s="202"/>
      <c r="BV72" s="163" t="e">
        <f>INDEX(PARTICIPANTS!$A:$AE,MATCH(PICKS!$A72,PARTICIPANTS!$A:$A,0), MATCH(PICKS!BV$1,PARTICIPANTS!$A$1:$AE$1,0))</f>
        <v>#N/A</v>
      </c>
      <c r="BW72" s="36">
        <f>IFERROR(VLOOKUP(BV72&amp;"-"&amp;BV$1,RESULTS!$A:$D,4,FALSE),0)</f>
        <v>0</v>
      </c>
      <c r="BX72" s="202"/>
      <c r="BY72" s="163" t="e">
        <f>INDEX(PARTICIPANTS!$A:$AE,MATCH(PICKS!$A72,PARTICIPANTS!$A:$A,0), MATCH(PICKS!BY$1,PARTICIPANTS!$A$1:$AE$1,0))</f>
        <v>#N/A</v>
      </c>
      <c r="BZ72" s="36">
        <f>IFERROR(VLOOKUP(BY72&amp;"-"&amp;BY$1,RESULTS!$A:$D,4,FALSE),0)</f>
        <v>0</v>
      </c>
      <c r="CA72" s="64"/>
      <c r="CB72" s="163" t="e">
        <f>INDEX(PARTICIPANTS!$A:$AE,MATCH(PICKS!$A72,PARTICIPANTS!$A:$A,0), MATCH(PICKS!CB$1,PARTICIPANTS!$A$1:$AE$1,0))</f>
        <v>#N/A</v>
      </c>
      <c r="CC72" s="36">
        <f>IFERROR(VLOOKUP(CB72&amp;"-"&amp;CB$1,RESULTS!$A:$D,4,FALSE),0)</f>
        <v>0</v>
      </c>
      <c r="CD72" s="70"/>
      <c r="CE72" s="163" t="e">
        <f>INDEX(PARTICIPANTS!$A:$AE,MATCH(PICKS!$A72,PARTICIPANTS!$A:$A,0), MATCH(PICKS!CE$1,PARTICIPANTS!$A$1:$AE$1,0))</f>
        <v>#N/A</v>
      </c>
      <c r="CF72" s="36">
        <f>IFERROR(VLOOKUP(CE72&amp;"-"&amp;CE$1,RESULTS!$A:$D,4,FALSE),0)</f>
        <v>0</v>
      </c>
      <c r="CG72" s="64"/>
      <c r="CH72" s="163" t="e">
        <f>INDEX(PARTICIPANTS!$A:$AE,MATCH(PICKS!$A72,PARTICIPANTS!$A:$A,0), MATCH(PICKS!CH$1,PARTICIPANTS!$A$1:$AE$1,0))</f>
        <v>#N/A</v>
      </c>
      <c r="CI72" s="36">
        <f>IFERROR(VLOOKUP(CH72&amp;"-"&amp;CH$1,RESULTS!$A:$D,4,FALSE),0)</f>
        <v>0</v>
      </c>
      <c r="CJ72" s="70"/>
      <c r="CK72" s="163" t="e">
        <f>INDEX(PARTICIPANTS!$A:$AE,MATCH(PICKS!$A72,PARTICIPANTS!$A:$A,0), MATCH(PICKS!CK$1,PARTICIPANTS!$A$1:$AE$1,0))</f>
        <v>#N/A</v>
      </c>
      <c r="CL72" s="36">
        <f>IFERROR(VLOOKUP(CK72&amp;"-"&amp;CK$1,RESULTS!$A:$D,4,FALSE),0)</f>
        <v>0</v>
      </c>
      <c r="CM72" s="26"/>
      <c r="CN72" s="85"/>
      <c r="CO72" s="163" t="e">
        <f>INDEX(PARTICIPANTS!$A:$AE,MATCH(PICKS!$A72,PARTICIPANTS!$A:$A,0), MATCH(PICKS!CO$1,PARTICIPANTS!$A$1:$AE$1,0))</f>
        <v>#N/A</v>
      </c>
      <c r="CP72" s="36">
        <f>IFERROR(VLOOKUP(CO72&amp;"-"&amp;CO$1,RESULTS!$A:$D,4,FALSE),0)</f>
        <v>0</v>
      </c>
      <c r="CQ72" s="73"/>
      <c r="CR72" s="163" t="e">
        <f>INDEX(PARTICIPANTS!$A:$AE,MATCH(PICKS!$A72,PARTICIPANTS!$A:$A,0), MATCH(PICKS!CR$1,PARTICIPANTS!$A$1:$AE$1,0))</f>
        <v>#N/A</v>
      </c>
      <c r="CS72" s="36">
        <f>IFERROR(VLOOKUP(CR72&amp;"-"&amp;CR$1,RESULTS!$A:$D,4,FALSE),0)</f>
        <v>0</v>
      </c>
      <c r="CT72" s="88">
        <f t="shared" si="7"/>
        <v>0</v>
      </c>
      <c r="CU72" s="102"/>
      <c r="CV72" s="103">
        <f t="shared" si="8"/>
        <v>0</v>
      </c>
      <c r="CW72" s="56"/>
    </row>
    <row r="73" spans="1:101" ht="18" customHeight="1">
      <c r="A73" s="35" t="str">
        <f>IF(ISBLANK(PARTICIPANTS!A68),"", PARTICIPANTS!A68)</f>
        <v/>
      </c>
      <c r="B73" s="46"/>
      <c r="C73" s="41">
        <f t="shared" si="9"/>
        <v>0</v>
      </c>
      <c r="D73" s="62"/>
      <c r="E73" s="163" t="e">
        <f>INDEX(PARTICIPANTS!$A:$AE,MATCH(PICKS!$A73,PARTICIPANTS!$A:$A,0), MATCH(PICKS!E$1,PARTICIPANTS!$A$1:$AE$1,0))</f>
        <v>#N/A</v>
      </c>
      <c r="F73" s="36">
        <f>IFERROR(VLOOKUP(E73&amp;"-"&amp;E$1,RESULTS!$A:$D,4,FALSE),0)</f>
        <v>0</v>
      </c>
      <c r="G73" s="202"/>
      <c r="H73" s="163" t="e">
        <f>INDEX(PARTICIPANTS!$A:$AE,MATCH(PICKS!$A73,PARTICIPANTS!$A:$A,0), MATCH(PICKS!H$1,PARTICIPANTS!$A$1:$AE$1,0))</f>
        <v>#N/A</v>
      </c>
      <c r="I73" s="36">
        <f>IFERROR(VLOOKUP(H73&amp;"-"&amp;H$1,RESULTS!$A:$D,4,FALSE),0)</f>
        <v>0</v>
      </c>
      <c r="J73" s="202"/>
      <c r="K73" s="163" t="e">
        <f>INDEX(PARTICIPANTS!$A:$AE,MATCH(PICKS!$A73,PARTICIPANTS!$A:$A,0), MATCH(PICKS!K$1,PARTICIPANTS!$A$1:$AE$1,0))</f>
        <v>#N/A</v>
      </c>
      <c r="L73" s="36">
        <f>IFERROR(VLOOKUP(K73&amp;"-"&amp;K$1,RESULTS!$A:$D,4,FALSE),0)</f>
        <v>0</v>
      </c>
      <c r="M73" s="64"/>
      <c r="N73" s="163" t="e">
        <f>INDEX(PARTICIPANTS!$A:$AE,MATCH(PICKS!$A73,PARTICIPANTS!$A:$A,0), MATCH(PICKS!N$1,PARTICIPANTS!$A$1:$AE$1,0))</f>
        <v>#N/A</v>
      </c>
      <c r="O73" s="36">
        <f>IFERROR(VLOOKUP(N73&amp;"-"&amp;N$1,RESULTS!$A:$D,4,FALSE),0)</f>
        <v>0</v>
      </c>
      <c r="P73" s="202"/>
      <c r="Q73" s="163" t="e">
        <f>INDEX(PARTICIPANTS!$A:$AE,MATCH(PICKS!$A73,PARTICIPANTS!$A:$A,0), MATCH(PICKS!Q$1,PARTICIPANTS!$A$1:$AE$1,0))</f>
        <v>#N/A</v>
      </c>
      <c r="R73" s="36">
        <f>IFERROR(VLOOKUP(Q73&amp;"-"&amp;Q$1,RESULTS!$A:$D,4,FALSE),0)</f>
        <v>0</v>
      </c>
      <c r="S73" s="50"/>
      <c r="T73" s="163" t="e">
        <f>INDEX(PARTICIPANTS!$A:$AE,MATCH(PICKS!$A73,PARTICIPANTS!$A:$A,0), MATCH(PICKS!T$1,PARTICIPANTS!$A$1:$AE$1,0))</f>
        <v>#N/A</v>
      </c>
      <c r="U73" s="36">
        <f>IFERROR(VLOOKUP(T73&amp;"-"&amp;T$1,RESULTS!$A:$D,4,FALSE),0)</f>
        <v>0</v>
      </c>
      <c r="V73" s="57"/>
      <c r="W73" s="163" t="e">
        <f>INDEX(PARTICIPANTS!$A:$AE,MATCH(PICKS!$A73,PARTICIPANTS!$A:$A,0), MATCH(PICKS!W$1,PARTICIPANTS!$A$1:$AE$1,0))</f>
        <v>#N/A</v>
      </c>
      <c r="X73" s="36">
        <f>IFERROR(VLOOKUP(W73&amp;"-"&amp;W$1,RESULTS!$A:$D,4,FALSE),0)</f>
        <v>0</v>
      </c>
      <c r="Y73" s="202"/>
      <c r="Z73" s="163" t="e">
        <f>INDEX(PARTICIPANTS!$A:$AE,MATCH(PICKS!$A73,PARTICIPANTS!$A:$A,0), MATCH(PICKS!Z$1,PARTICIPANTS!$A$1:$AE$1,0))</f>
        <v>#N/A</v>
      </c>
      <c r="AA73" s="36">
        <f>IFERROR(VLOOKUP(Z73&amp;"-"&amp;Z$1,RESULTS!$A:$D,4,FALSE),0)</f>
        <v>0</v>
      </c>
      <c r="AB73" s="202"/>
      <c r="AC73" s="163" t="e">
        <f>INDEX(PARTICIPANTS!$A:$AE,MATCH(PICKS!$A73,PARTICIPANTS!$A:$A,0), MATCH(PICKS!AC$1,PARTICIPANTS!$A$1:$AE$1,0))</f>
        <v>#N/A</v>
      </c>
      <c r="AD73" s="36">
        <f>IFERROR(VLOOKUP(AC73&amp;"-"&amp;AC$1,RESULTS!$A:$D,4,FALSE),0)</f>
        <v>0</v>
      </c>
      <c r="AE73" s="202"/>
      <c r="AF73" s="163" t="e">
        <f>INDEX(PARTICIPANTS!$A:$AE,MATCH(PICKS!$A73,PARTICIPANTS!$A:$A,0), MATCH(PICKS!AF$1,PARTICIPANTS!$A$1:$AE$1,0))</f>
        <v>#N/A</v>
      </c>
      <c r="AG73" s="36">
        <f>IFERROR(VLOOKUP(AF73&amp;"-"&amp;AF$1,RESULTS!$A:$D,4,FALSE),0)</f>
        <v>0</v>
      </c>
      <c r="AH73" s="202"/>
      <c r="AI73" s="163" t="e">
        <f>INDEX(PARTICIPANTS!$A:$AE,MATCH(PICKS!$A73,PARTICIPANTS!$A:$A,0), MATCH(PICKS!AI$1,PARTICIPANTS!$A$1:$AE$1,0))</f>
        <v>#N/A</v>
      </c>
      <c r="AJ73" s="36">
        <f>IFERROR(VLOOKUP(AI73&amp;"-"&amp;AI$1,RESULTS!$A:$D,4,FALSE),0)</f>
        <v>0</v>
      </c>
      <c r="AK73" s="202"/>
      <c r="AL73" s="163" t="e">
        <f>INDEX(PARTICIPANTS!$A:$AE,MATCH(PICKS!$A73,PARTICIPANTS!$A:$A,0), MATCH(PICKS!AL$1,PARTICIPANTS!$A$1:$AE$1,0))</f>
        <v>#N/A</v>
      </c>
      <c r="AM73" s="36">
        <f>IFERROR(VLOOKUP(AL73&amp;"-"&amp;AL$1,RESULTS!$A:$D,4,FALSE),0)</f>
        <v>0</v>
      </c>
      <c r="AN73" s="202"/>
      <c r="AO73" s="163" t="e">
        <f>INDEX(PARTICIPANTS!$A:$AE,MATCH(PICKS!$A73,PARTICIPANTS!$A:$A,0), MATCH(PICKS!AO$1,PARTICIPANTS!$A$1:$AE$1,0))</f>
        <v>#N/A</v>
      </c>
      <c r="AP73" s="36">
        <f>IFERROR(VLOOKUP(AO73&amp;"-"&amp;AO$1,RESULTS!$A:$D,4,FALSE),0)</f>
        <v>0</v>
      </c>
      <c r="AQ73" s="57"/>
      <c r="AR73" s="163" t="e">
        <f>INDEX(PARTICIPANTS!$A:$AE,MATCH(PICKS!$A73,PARTICIPANTS!$A:$A,0), MATCH(PICKS!AR$1,PARTICIPANTS!$A$1:$AE$1,0))</f>
        <v>#N/A</v>
      </c>
      <c r="AS73" s="36">
        <f>IFERROR(VLOOKUP(AR73&amp;"-"&amp;AR$1,RESULTS!$A:$D,4,FALSE),0)</f>
        <v>0</v>
      </c>
      <c r="AT73" s="57"/>
      <c r="AU73" s="163" t="e">
        <f>INDEX(PARTICIPANTS!$A:$AE,MATCH(PICKS!$A73,PARTICIPANTS!$A:$A,0), MATCH(PICKS!AU$1,PARTICIPANTS!$A$1:$AE$1,0))</f>
        <v>#N/A</v>
      </c>
      <c r="AV73" s="36">
        <f>IFERROR(VLOOKUP(AU73&amp;"-"&amp;AU$1,RESULTS!$A:$D,4,FALSE),0)</f>
        <v>0</v>
      </c>
      <c r="AW73" s="57"/>
      <c r="AX73" s="87">
        <f t="shared" si="6"/>
        <v>0</v>
      </c>
      <c r="AY73" s="163" t="e">
        <f>INDEX(PARTICIPANTS!$A:$AE,MATCH(PICKS!$A73,PARTICIPANTS!$A:$A,0), MATCH(PICKS!AY$1,PARTICIPANTS!$A$1:$AE$1,0))</f>
        <v>#N/A</v>
      </c>
      <c r="AZ73" s="36">
        <f>IFERROR(VLOOKUP(AY73&amp;"-"&amp;AY$1,RESULTS!$A:$D,4,FALSE),0)</f>
        <v>0</v>
      </c>
      <c r="BA73" s="57"/>
      <c r="BB73" s="163" t="e">
        <f>INDEX(PARTICIPANTS!$A:$AE,MATCH(PICKS!$A73,PARTICIPANTS!$A:$A,0), MATCH(PICKS!BB$1,PARTICIPANTS!$A$1:$AE$1,0))</f>
        <v>#N/A</v>
      </c>
      <c r="BC73" s="36">
        <f>IFERROR(VLOOKUP(BB73&amp;"-"&amp;BB$1,RESULTS!$A:$D,4,FALSE),0)</f>
        <v>0</v>
      </c>
      <c r="BD73" s="202"/>
      <c r="BE73" s="163" t="e">
        <f>INDEX(PARTICIPANTS!$A:$AE,MATCH(PICKS!$A73,PARTICIPANTS!$A:$A,0), MATCH(PICKS!BE$1,PARTICIPANTS!$A$1:$AE$1,0))</f>
        <v>#N/A</v>
      </c>
      <c r="BF73" s="36">
        <f>IFERROR(VLOOKUP(BE73&amp;"-"&amp;BE$1,RESULTS!$A:$D,4,FALSE),0)</f>
        <v>0</v>
      </c>
      <c r="BG73" s="64"/>
      <c r="BH73" s="163" t="e">
        <f>INDEX(PARTICIPANTS!$A:$AE,MATCH(PICKS!$A73,PARTICIPANTS!$A:$A,0), MATCH(PICKS!BH$1,PARTICIPANTS!$A$1:$AE$1,0))</f>
        <v>#N/A</v>
      </c>
      <c r="BI73" s="36">
        <f>IFERROR(VLOOKUP(BH73&amp;"-"&amp;BH$1,RESULTS!$A:$D,4,FALSE),0)</f>
        <v>0</v>
      </c>
      <c r="BJ73" s="202"/>
      <c r="BK73" s="28"/>
      <c r="BL73" s="24"/>
      <c r="BM73" s="163" t="e">
        <f>INDEX(PARTICIPANTS!$A:$AE,MATCH(PICKS!$A73,PARTICIPANTS!$A:$A,0), MATCH(PICKS!BM$1,PARTICIPANTS!$A$1:$AE$1,0))</f>
        <v>#N/A</v>
      </c>
      <c r="BN73" s="36">
        <f>IFERROR(VLOOKUP(BM73&amp;"-"&amp;BM$1,RESULTS!$A:$D,4,FALSE),0)</f>
        <v>0</v>
      </c>
      <c r="BO73" s="202"/>
      <c r="BP73" s="163" t="e">
        <f>INDEX(PARTICIPANTS!$A:$AE,MATCH(PICKS!$A73,PARTICIPANTS!$A:$A,0), MATCH(PICKS!BP$1,PARTICIPANTS!$A$1:$AE$1,0))</f>
        <v>#N/A</v>
      </c>
      <c r="BQ73" s="36">
        <f>IFERROR(VLOOKUP(BP73&amp;"-"&amp;BP$1,RESULTS!$A:$D,4,FALSE),0)</f>
        <v>0</v>
      </c>
      <c r="BR73" s="202"/>
      <c r="BS73" s="163" t="e">
        <f>INDEX(PARTICIPANTS!$A:$AE,MATCH(PICKS!$A73,PARTICIPANTS!$A:$A,0), MATCH(PICKS!BS$1,PARTICIPANTS!$A$1:$AE$1,0))</f>
        <v>#N/A</v>
      </c>
      <c r="BT73" s="36">
        <f>IFERROR(VLOOKUP(BS73&amp;"-"&amp;BS$1,RESULTS!$A:$D,4,FALSE),0)</f>
        <v>0</v>
      </c>
      <c r="BU73" s="202"/>
      <c r="BV73" s="163" t="e">
        <f>INDEX(PARTICIPANTS!$A:$AE,MATCH(PICKS!$A73,PARTICIPANTS!$A:$A,0), MATCH(PICKS!BV$1,PARTICIPANTS!$A$1:$AE$1,0))</f>
        <v>#N/A</v>
      </c>
      <c r="BW73" s="36">
        <f>IFERROR(VLOOKUP(BV73&amp;"-"&amp;BV$1,RESULTS!$A:$D,4,FALSE),0)</f>
        <v>0</v>
      </c>
      <c r="BX73" s="202"/>
      <c r="BY73" s="163" t="e">
        <f>INDEX(PARTICIPANTS!$A:$AE,MATCH(PICKS!$A73,PARTICIPANTS!$A:$A,0), MATCH(PICKS!BY$1,PARTICIPANTS!$A$1:$AE$1,0))</f>
        <v>#N/A</v>
      </c>
      <c r="BZ73" s="36">
        <f>IFERROR(VLOOKUP(BY73&amp;"-"&amp;BY$1,RESULTS!$A:$D,4,FALSE),0)</f>
        <v>0</v>
      </c>
      <c r="CA73" s="64"/>
      <c r="CB73" s="163" t="e">
        <f>INDEX(PARTICIPANTS!$A:$AE,MATCH(PICKS!$A73,PARTICIPANTS!$A:$A,0), MATCH(PICKS!CB$1,PARTICIPANTS!$A$1:$AE$1,0))</f>
        <v>#N/A</v>
      </c>
      <c r="CC73" s="36">
        <f>IFERROR(VLOOKUP(CB73&amp;"-"&amp;CB$1,RESULTS!$A:$D,4,FALSE),0)</f>
        <v>0</v>
      </c>
      <c r="CD73" s="70"/>
      <c r="CE73" s="163" t="e">
        <f>INDEX(PARTICIPANTS!$A:$AE,MATCH(PICKS!$A73,PARTICIPANTS!$A:$A,0), MATCH(PICKS!CE$1,PARTICIPANTS!$A$1:$AE$1,0))</f>
        <v>#N/A</v>
      </c>
      <c r="CF73" s="36">
        <f>IFERROR(VLOOKUP(CE73&amp;"-"&amp;CE$1,RESULTS!$A:$D,4,FALSE),0)</f>
        <v>0</v>
      </c>
      <c r="CG73" s="64"/>
      <c r="CH73" s="163" t="e">
        <f>INDEX(PARTICIPANTS!$A:$AE,MATCH(PICKS!$A73,PARTICIPANTS!$A:$A,0), MATCH(PICKS!CH$1,PARTICIPANTS!$A$1:$AE$1,0))</f>
        <v>#N/A</v>
      </c>
      <c r="CI73" s="36">
        <f>IFERROR(VLOOKUP(CH73&amp;"-"&amp;CH$1,RESULTS!$A:$D,4,FALSE),0)</f>
        <v>0</v>
      </c>
      <c r="CJ73" s="70"/>
      <c r="CK73" s="163" t="e">
        <f>INDEX(PARTICIPANTS!$A:$AE,MATCH(PICKS!$A73,PARTICIPANTS!$A:$A,0), MATCH(PICKS!CK$1,PARTICIPANTS!$A$1:$AE$1,0))</f>
        <v>#N/A</v>
      </c>
      <c r="CL73" s="36">
        <f>IFERROR(VLOOKUP(CK73&amp;"-"&amp;CK$1,RESULTS!$A:$D,4,FALSE),0)</f>
        <v>0</v>
      </c>
      <c r="CM73" s="26"/>
      <c r="CN73" s="85"/>
      <c r="CO73" s="163" t="e">
        <f>INDEX(PARTICIPANTS!$A:$AE,MATCH(PICKS!$A73,PARTICIPANTS!$A:$A,0), MATCH(PICKS!CO$1,PARTICIPANTS!$A$1:$AE$1,0))</f>
        <v>#N/A</v>
      </c>
      <c r="CP73" s="36">
        <f>IFERROR(VLOOKUP(CO73&amp;"-"&amp;CO$1,RESULTS!$A:$D,4,FALSE),0)</f>
        <v>0</v>
      </c>
      <c r="CQ73" s="73"/>
      <c r="CR73" s="163" t="e">
        <f>INDEX(PARTICIPANTS!$A:$AE,MATCH(PICKS!$A73,PARTICIPANTS!$A:$A,0), MATCH(PICKS!CR$1,PARTICIPANTS!$A$1:$AE$1,0))</f>
        <v>#N/A</v>
      </c>
      <c r="CS73" s="36">
        <f>IFERROR(VLOOKUP(CR73&amp;"-"&amp;CR$1,RESULTS!$A:$D,4,FALSE),0)</f>
        <v>0</v>
      </c>
      <c r="CT73" s="88">
        <f t="shared" si="7"/>
        <v>0</v>
      </c>
      <c r="CU73" s="102"/>
      <c r="CV73" s="103">
        <f t="shared" si="8"/>
        <v>0</v>
      </c>
      <c r="CW73" s="56"/>
    </row>
    <row r="74" spans="1:101" ht="18" customHeight="1">
      <c r="A74" s="35" t="str">
        <f>IF(ISBLANK(PARTICIPANTS!A69),"", PARTICIPANTS!A69)</f>
        <v/>
      </c>
      <c r="B74" s="46"/>
      <c r="C74" s="41">
        <f t="shared" si="9"/>
        <v>0</v>
      </c>
      <c r="D74" s="62"/>
      <c r="E74" s="163" t="e">
        <f>INDEX(PARTICIPANTS!$A:$AE,MATCH(PICKS!$A74,PARTICIPANTS!$A:$A,0), MATCH(PICKS!E$1,PARTICIPANTS!$A$1:$AE$1,0))</f>
        <v>#N/A</v>
      </c>
      <c r="F74" s="36">
        <f>IFERROR(VLOOKUP(E74&amp;"-"&amp;E$1,RESULTS!$A:$D,4,FALSE),0)</f>
        <v>0</v>
      </c>
      <c r="G74" s="202"/>
      <c r="H74" s="163" t="e">
        <f>INDEX(PARTICIPANTS!$A:$AE,MATCH(PICKS!$A74,PARTICIPANTS!$A:$A,0), MATCH(PICKS!H$1,PARTICIPANTS!$A$1:$AE$1,0))</f>
        <v>#N/A</v>
      </c>
      <c r="I74" s="36">
        <f>IFERROR(VLOOKUP(H74&amp;"-"&amp;H$1,RESULTS!$A:$D,4,FALSE),0)</f>
        <v>0</v>
      </c>
      <c r="J74" s="202"/>
      <c r="K74" s="163" t="e">
        <f>INDEX(PARTICIPANTS!$A:$AE,MATCH(PICKS!$A74,PARTICIPANTS!$A:$A,0), MATCH(PICKS!K$1,PARTICIPANTS!$A$1:$AE$1,0))</f>
        <v>#N/A</v>
      </c>
      <c r="L74" s="36">
        <f>IFERROR(VLOOKUP(K74&amp;"-"&amp;K$1,RESULTS!$A:$D,4,FALSE),0)</f>
        <v>0</v>
      </c>
      <c r="M74" s="64"/>
      <c r="N74" s="163" t="e">
        <f>INDEX(PARTICIPANTS!$A:$AE,MATCH(PICKS!$A74,PARTICIPANTS!$A:$A,0), MATCH(PICKS!N$1,PARTICIPANTS!$A$1:$AE$1,0))</f>
        <v>#N/A</v>
      </c>
      <c r="O74" s="36">
        <f>IFERROR(VLOOKUP(N74&amp;"-"&amp;N$1,RESULTS!$A:$D,4,FALSE),0)</f>
        <v>0</v>
      </c>
      <c r="P74" s="202"/>
      <c r="Q74" s="163" t="e">
        <f>INDEX(PARTICIPANTS!$A:$AE,MATCH(PICKS!$A74,PARTICIPANTS!$A:$A,0), MATCH(PICKS!Q$1,PARTICIPANTS!$A$1:$AE$1,0))</f>
        <v>#N/A</v>
      </c>
      <c r="R74" s="36">
        <f>IFERROR(VLOOKUP(Q74&amp;"-"&amp;Q$1,RESULTS!$A:$D,4,FALSE),0)</f>
        <v>0</v>
      </c>
      <c r="S74" s="50"/>
      <c r="T74" s="163" t="e">
        <f>INDEX(PARTICIPANTS!$A:$AE,MATCH(PICKS!$A74,PARTICIPANTS!$A:$A,0), MATCH(PICKS!T$1,PARTICIPANTS!$A$1:$AE$1,0))</f>
        <v>#N/A</v>
      </c>
      <c r="U74" s="36">
        <f>IFERROR(VLOOKUP(T74&amp;"-"&amp;T$1,RESULTS!$A:$D,4,FALSE),0)</f>
        <v>0</v>
      </c>
      <c r="V74" s="57"/>
      <c r="W74" s="163" t="e">
        <f>INDEX(PARTICIPANTS!$A:$AE,MATCH(PICKS!$A74,PARTICIPANTS!$A:$A,0), MATCH(PICKS!W$1,PARTICIPANTS!$A$1:$AE$1,0))</f>
        <v>#N/A</v>
      </c>
      <c r="X74" s="36">
        <f>IFERROR(VLOOKUP(W74&amp;"-"&amp;W$1,RESULTS!$A:$D,4,FALSE),0)</f>
        <v>0</v>
      </c>
      <c r="Y74" s="202"/>
      <c r="Z74" s="163" t="e">
        <f>INDEX(PARTICIPANTS!$A:$AE,MATCH(PICKS!$A74,PARTICIPANTS!$A:$A,0), MATCH(PICKS!Z$1,PARTICIPANTS!$A$1:$AE$1,0))</f>
        <v>#N/A</v>
      </c>
      <c r="AA74" s="36">
        <f>IFERROR(VLOOKUP(Z74&amp;"-"&amp;Z$1,RESULTS!$A:$D,4,FALSE),0)</f>
        <v>0</v>
      </c>
      <c r="AB74" s="202"/>
      <c r="AC74" s="163" t="e">
        <f>INDEX(PARTICIPANTS!$A:$AE,MATCH(PICKS!$A74,PARTICIPANTS!$A:$A,0), MATCH(PICKS!AC$1,PARTICIPANTS!$A$1:$AE$1,0))</f>
        <v>#N/A</v>
      </c>
      <c r="AD74" s="36">
        <f>IFERROR(VLOOKUP(AC74&amp;"-"&amp;AC$1,RESULTS!$A:$D,4,FALSE),0)</f>
        <v>0</v>
      </c>
      <c r="AE74" s="202"/>
      <c r="AF74" s="163" t="e">
        <f>INDEX(PARTICIPANTS!$A:$AE,MATCH(PICKS!$A74,PARTICIPANTS!$A:$A,0), MATCH(PICKS!AF$1,PARTICIPANTS!$A$1:$AE$1,0))</f>
        <v>#N/A</v>
      </c>
      <c r="AG74" s="36">
        <f>IFERROR(VLOOKUP(AF74&amp;"-"&amp;AF$1,RESULTS!$A:$D,4,FALSE),0)</f>
        <v>0</v>
      </c>
      <c r="AH74" s="202"/>
      <c r="AI74" s="163" t="e">
        <f>INDEX(PARTICIPANTS!$A:$AE,MATCH(PICKS!$A74,PARTICIPANTS!$A:$A,0), MATCH(PICKS!AI$1,PARTICIPANTS!$A$1:$AE$1,0))</f>
        <v>#N/A</v>
      </c>
      <c r="AJ74" s="36">
        <f>IFERROR(VLOOKUP(AI74&amp;"-"&amp;AI$1,RESULTS!$A:$D,4,FALSE),0)</f>
        <v>0</v>
      </c>
      <c r="AK74" s="202"/>
      <c r="AL74" s="163" t="e">
        <f>INDEX(PARTICIPANTS!$A:$AE,MATCH(PICKS!$A74,PARTICIPANTS!$A:$A,0), MATCH(PICKS!AL$1,PARTICIPANTS!$A$1:$AE$1,0))</f>
        <v>#N/A</v>
      </c>
      <c r="AM74" s="36">
        <f>IFERROR(VLOOKUP(AL74&amp;"-"&amp;AL$1,RESULTS!$A:$D,4,FALSE),0)</f>
        <v>0</v>
      </c>
      <c r="AN74" s="202"/>
      <c r="AO74" s="163" t="e">
        <f>INDEX(PARTICIPANTS!$A:$AE,MATCH(PICKS!$A74,PARTICIPANTS!$A:$A,0), MATCH(PICKS!AO$1,PARTICIPANTS!$A$1:$AE$1,0))</f>
        <v>#N/A</v>
      </c>
      <c r="AP74" s="36">
        <f>IFERROR(VLOOKUP(AO74&amp;"-"&amp;AO$1,RESULTS!$A:$D,4,FALSE),0)</f>
        <v>0</v>
      </c>
      <c r="AQ74" s="57"/>
      <c r="AR74" s="163" t="e">
        <f>INDEX(PARTICIPANTS!$A:$AE,MATCH(PICKS!$A74,PARTICIPANTS!$A:$A,0), MATCH(PICKS!AR$1,PARTICIPANTS!$A$1:$AE$1,0))</f>
        <v>#N/A</v>
      </c>
      <c r="AS74" s="36">
        <f>IFERROR(VLOOKUP(AR74&amp;"-"&amp;AR$1,RESULTS!$A:$D,4,FALSE),0)</f>
        <v>0</v>
      </c>
      <c r="AT74" s="57"/>
      <c r="AU74" s="163" t="e">
        <f>INDEX(PARTICIPANTS!$A:$AE,MATCH(PICKS!$A74,PARTICIPANTS!$A:$A,0), MATCH(PICKS!AU$1,PARTICIPANTS!$A$1:$AE$1,0))</f>
        <v>#N/A</v>
      </c>
      <c r="AV74" s="36">
        <f>IFERROR(VLOOKUP(AU74&amp;"-"&amp;AU$1,RESULTS!$A:$D,4,FALSE),0)</f>
        <v>0</v>
      </c>
      <c r="AW74" s="57"/>
      <c r="AX74" s="87">
        <f t="shared" si="6"/>
        <v>0</v>
      </c>
      <c r="AY74" s="163" t="e">
        <f>INDEX(PARTICIPANTS!$A:$AE,MATCH(PICKS!$A74,PARTICIPANTS!$A:$A,0), MATCH(PICKS!AY$1,PARTICIPANTS!$A$1:$AE$1,0))</f>
        <v>#N/A</v>
      </c>
      <c r="AZ74" s="36">
        <f>IFERROR(VLOOKUP(AY74&amp;"-"&amp;AY$1,RESULTS!$A:$D,4,FALSE),0)</f>
        <v>0</v>
      </c>
      <c r="BA74" s="57"/>
      <c r="BB74" s="163" t="e">
        <f>INDEX(PARTICIPANTS!$A:$AE,MATCH(PICKS!$A74,PARTICIPANTS!$A:$A,0), MATCH(PICKS!BB$1,PARTICIPANTS!$A$1:$AE$1,0))</f>
        <v>#N/A</v>
      </c>
      <c r="BC74" s="36">
        <f>IFERROR(VLOOKUP(BB74&amp;"-"&amp;BB$1,RESULTS!$A:$D,4,FALSE),0)</f>
        <v>0</v>
      </c>
      <c r="BD74" s="202"/>
      <c r="BE74" s="163" t="e">
        <f>INDEX(PARTICIPANTS!$A:$AE,MATCH(PICKS!$A74,PARTICIPANTS!$A:$A,0), MATCH(PICKS!BE$1,PARTICIPANTS!$A$1:$AE$1,0))</f>
        <v>#N/A</v>
      </c>
      <c r="BF74" s="36">
        <f>IFERROR(VLOOKUP(BE74&amp;"-"&amp;BE$1,RESULTS!$A:$D,4,FALSE),0)</f>
        <v>0</v>
      </c>
      <c r="BG74" s="64"/>
      <c r="BH74" s="163" t="e">
        <f>INDEX(PARTICIPANTS!$A:$AE,MATCH(PICKS!$A74,PARTICIPANTS!$A:$A,0), MATCH(PICKS!BH$1,PARTICIPANTS!$A$1:$AE$1,0))</f>
        <v>#N/A</v>
      </c>
      <c r="BI74" s="36">
        <f>IFERROR(VLOOKUP(BH74&amp;"-"&amp;BH$1,RESULTS!$A:$D,4,FALSE),0)</f>
        <v>0</v>
      </c>
      <c r="BJ74" s="202"/>
      <c r="BK74" s="28"/>
      <c r="BL74" s="24"/>
      <c r="BM74" s="163" t="e">
        <f>INDEX(PARTICIPANTS!$A:$AE,MATCH(PICKS!$A74,PARTICIPANTS!$A:$A,0), MATCH(PICKS!BM$1,PARTICIPANTS!$A$1:$AE$1,0))</f>
        <v>#N/A</v>
      </c>
      <c r="BN74" s="36">
        <f>IFERROR(VLOOKUP(BM74&amp;"-"&amp;BM$1,RESULTS!$A:$D,4,FALSE),0)</f>
        <v>0</v>
      </c>
      <c r="BO74" s="202"/>
      <c r="BP74" s="163" t="e">
        <f>INDEX(PARTICIPANTS!$A:$AE,MATCH(PICKS!$A74,PARTICIPANTS!$A:$A,0), MATCH(PICKS!BP$1,PARTICIPANTS!$A$1:$AE$1,0))</f>
        <v>#N/A</v>
      </c>
      <c r="BQ74" s="36">
        <f>IFERROR(VLOOKUP(BP74&amp;"-"&amp;BP$1,RESULTS!$A:$D,4,FALSE),0)</f>
        <v>0</v>
      </c>
      <c r="BR74" s="202"/>
      <c r="BS74" s="163" t="e">
        <f>INDEX(PARTICIPANTS!$A:$AE,MATCH(PICKS!$A74,PARTICIPANTS!$A:$A,0), MATCH(PICKS!BS$1,PARTICIPANTS!$A$1:$AE$1,0))</f>
        <v>#N/A</v>
      </c>
      <c r="BT74" s="36">
        <f>IFERROR(VLOOKUP(BS74&amp;"-"&amp;BS$1,RESULTS!$A:$D,4,FALSE),0)</f>
        <v>0</v>
      </c>
      <c r="BU74" s="202"/>
      <c r="BV74" s="163" t="e">
        <f>INDEX(PARTICIPANTS!$A:$AE,MATCH(PICKS!$A74,PARTICIPANTS!$A:$A,0), MATCH(PICKS!BV$1,PARTICIPANTS!$A$1:$AE$1,0))</f>
        <v>#N/A</v>
      </c>
      <c r="BW74" s="36">
        <f>IFERROR(VLOOKUP(BV74&amp;"-"&amp;BV$1,RESULTS!$A:$D,4,FALSE),0)</f>
        <v>0</v>
      </c>
      <c r="BX74" s="202"/>
      <c r="BY74" s="163" t="e">
        <f>INDEX(PARTICIPANTS!$A:$AE,MATCH(PICKS!$A74,PARTICIPANTS!$A:$A,0), MATCH(PICKS!BY$1,PARTICIPANTS!$A$1:$AE$1,0))</f>
        <v>#N/A</v>
      </c>
      <c r="BZ74" s="36">
        <f>IFERROR(VLOOKUP(BY74&amp;"-"&amp;BY$1,RESULTS!$A:$D,4,FALSE),0)</f>
        <v>0</v>
      </c>
      <c r="CA74" s="64"/>
      <c r="CB74" s="163" t="e">
        <f>INDEX(PARTICIPANTS!$A:$AE,MATCH(PICKS!$A74,PARTICIPANTS!$A:$A,0), MATCH(PICKS!CB$1,PARTICIPANTS!$A$1:$AE$1,0))</f>
        <v>#N/A</v>
      </c>
      <c r="CC74" s="36">
        <f>IFERROR(VLOOKUP(CB74&amp;"-"&amp;CB$1,RESULTS!$A:$D,4,FALSE),0)</f>
        <v>0</v>
      </c>
      <c r="CD74" s="70"/>
      <c r="CE74" s="163" t="e">
        <f>INDEX(PARTICIPANTS!$A:$AE,MATCH(PICKS!$A74,PARTICIPANTS!$A:$A,0), MATCH(PICKS!CE$1,PARTICIPANTS!$A$1:$AE$1,0))</f>
        <v>#N/A</v>
      </c>
      <c r="CF74" s="36">
        <f>IFERROR(VLOOKUP(CE74&amp;"-"&amp;CE$1,RESULTS!$A:$D,4,FALSE),0)</f>
        <v>0</v>
      </c>
      <c r="CG74" s="64"/>
      <c r="CH74" s="163" t="e">
        <f>INDEX(PARTICIPANTS!$A:$AE,MATCH(PICKS!$A74,PARTICIPANTS!$A:$A,0), MATCH(PICKS!CH$1,PARTICIPANTS!$A$1:$AE$1,0))</f>
        <v>#N/A</v>
      </c>
      <c r="CI74" s="36">
        <f>IFERROR(VLOOKUP(CH74&amp;"-"&amp;CH$1,RESULTS!$A:$D,4,FALSE),0)</f>
        <v>0</v>
      </c>
      <c r="CJ74" s="70"/>
      <c r="CK74" s="163" t="e">
        <f>INDEX(PARTICIPANTS!$A:$AE,MATCH(PICKS!$A74,PARTICIPANTS!$A:$A,0), MATCH(PICKS!CK$1,PARTICIPANTS!$A$1:$AE$1,0))</f>
        <v>#N/A</v>
      </c>
      <c r="CL74" s="36">
        <f>IFERROR(VLOOKUP(CK74&amp;"-"&amp;CK$1,RESULTS!$A:$D,4,FALSE),0)</f>
        <v>0</v>
      </c>
      <c r="CM74" s="26"/>
      <c r="CN74" s="85"/>
      <c r="CO74" s="163" t="e">
        <f>INDEX(PARTICIPANTS!$A:$AE,MATCH(PICKS!$A74,PARTICIPANTS!$A:$A,0), MATCH(PICKS!CO$1,PARTICIPANTS!$A$1:$AE$1,0))</f>
        <v>#N/A</v>
      </c>
      <c r="CP74" s="36">
        <f>IFERROR(VLOOKUP(CO74&amp;"-"&amp;CO$1,RESULTS!$A:$D,4,FALSE),0)</f>
        <v>0</v>
      </c>
      <c r="CQ74" s="73"/>
      <c r="CR74" s="163" t="e">
        <f>INDEX(PARTICIPANTS!$A:$AE,MATCH(PICKS!$A74,PARTICIPANTS!$A:$A,0), MATCH(PICKS!CR$1,PARTICIPANTS!$A$1:$AE$1,0))</f>
        <v>#N/A</v>
      </c>
      <c r="CS74" s="36">
        <f>IFERROR(VLOOKUP(CR74&amp;"-"&amp;CR$1,RESULTS!$A:$D,4,FALSE),0)</f>
        <v>0</v>
      </c>
      <c r="CT74" s="88">
        <f t="shared" si="7"/>
        <v>0</v>
      </c>
      <c r="CU74" s="102"/>
      <c r="CV74" s="103">
        <f t="shared" si="8"/>
        <v>0</v>
      </c>
      <c r="CW74" s="56"/>
    </row>
    <row r="75" spans="1:101" ht="18" customHeight="1">
      <c r="A75" s="35" t="str">
        <f>IF(ISBLANK(PARTICIPANTS!A70),"", PARTICIPANTS!A70)</f>
        <v/>
      </c>
      <c r="B75" s="46"/>
      <c r="C75" s="41">
        <f t="shared" si="9"/>
        <v>0</v>
      </c>
      <c r="D75" s="62"/>
      <c r="E75" s="163" t="e">
        <f>INDEX(PARTICIPANTS!$A:$AE,MATCH(PICKS!$A75,PARTICIPANTS!$A:$A,0), MATCH(PICKS!E$1,PARTICIPANTS!$A$1:$AE$1,0))</f>
        <v>#N/A</v>
      </c>
      <c r="F75" s="36">
        <f>IFERROR(VLOOKUP(E75&amp;"-"&amp;E$1,RESULTS!$A:$D,4,FALSE),0)</f>
        <v>0</v>
      </c>
      <c r="G75" s="202"/>
      <c r="H75" s="163" t="e">
        <f>INDEX(PARTICIPANTS!$A:$AE,MATCH(PICKS!$A75,PARTICIPANTS!$A:$A,0), MATCH(PICKS!H$1,PARTICIPANTS!$A$1:$AE$1,0))</f>
        <v>#N/A</v>
      </c>
      <c r="I75" s="36">
        <f>IFERROR(VLOOKUP(H75&amp;"-"&amp;H$1,RESULTS!$A:$D,4,FALSE),0)</f>
        <v>0</v>
      </c>
      <c r="J75" s="202"/>
      <c r="K75" s="163" t="e">
        <f>INDEX(PARTICIPANTS!$A:$AE,MATCH(PICKS!$A75,PARTICIPANTS!$A:$A,0), MATCH(PICKS!K$1,PARTICIPANTS!$A$1:$AE$1,0))</f>
        <v>#N/A</v>
      </c>
      <c r="L75" s="36">
        <f>IFERROR(VLOOKUP(K75&amp;"-"&amp;K$1,RESULTS!$A:$D,4,FALSE),0)</f>
        <v>0</v>
      </c>
      <c r="M75" s="64"/>
      <c r="N75" s="163" t="e">
        <f>INDEX(PARTICIPANTS!$A:$AE,MATCH(PICKS!$A75,PARTICIPANTS!$A:$A,0), MATCH(PICKS!N$1,PARTICIPANTS!$A$1:$AE$1,0))</f>
        <v>#N/A</v>
      </c>
      <c r="O75" s="36">
        <f>IFERROR(VLOOKUP(N75&amp;"-"&amp;N$1,RESULTS!$A:$D,4,FALSE),0)</f>
        <v>0</v>
      </c>
      <c r="P75" s="202"/>
      <c r="Q75" s="163" t="e">
        <f>INDEX(PARTICIPANTS!$A:$AE,MATCH(PICKS!$A75,PARTICIPANTS!$A:$A,0), MATCH(PICKS!Q$1,PARTICIPANTS!$A$1:$AE$1,0))</f>
        <v>#N/A</v>
      </c>
      <c r="R75" s="36">
        <f>IFERROR(VLOOKUP(Q75&amp;"-"&amp;Q$1,RESULTS!$A:$D,4,FALSE),0)</f>
        <v>0</v>
      </c>
      <c r="S75" s="50"/>
      <c r="T75" s="163" t="e">
        <f>INDEX(PARTICIPANTS!$A:$AE,MATCH(PICKS!$A75,PARTICIPANTS!$A:$A,0), MATCH(PICKS!T$1,PARTICIPANTS!$A$1:$AE$1,0))</f>
        <v>#N/A</v>
      </c>
      <c r="U75" s="36">
        <f>IFERROR(VLOOKUP(T75&amp;"-"&amp;T$1,RESULTS!$A:$D,4,FALSE),0)</f>
        <v>0</v>
      </c>
      <c r="V75" s="57"/>
      <c r="W75" s="163" t="e">
        <f>INDEX(PARTICIPANTS!$A:$AE,MATCH(PICKS!$A75,PARTICIPANTS!$A:$A,0), MATCH(PICKS!W$1,PARTICIPANTS!$A$1:$AE$1,0))</f>
        <v>#N/A</v>
      </c>
      <c r="X75" s="36">
        <f>IFERROR(VLOOKUP(W75&amp;"-"&amp;W$1,RESULTS!$A:$D,4,FALSE),0)</f>
        <v>0</v>
      </c>
      <c r="Y75" s="202"/>
      <c r="Z75" s="163" t="e">
        <f>INDEX(PARTICIPANTS!$A:$AE,MATCH(PICKS!$A75,PARTICIPANTS!$A:$A,0), MATCH(PICKS!Z$1,PARTICIPANTS!$A$1:$AE$1,0))</f>
        <v>#N/A</v>
      </c>
      <c r="AA75" s="36">
        <f>IFERROR(VLOOKUP(Z75&amp;"-"&amp;Z$1,RESULTS!$A:$D,4,FALSE),0)</f>
        <v>0</v>
      </c>
      <c r="AB75" s="202"/>
      <c r="AC75" s="163" t="e">
        <f>INDEX(PARTICIPANTS!$A:$AE,MATCH(PICKS!$A75,PARTICIPANTS!$A:$A,0), MATCH(PICKS!AC$1,PARTICIPANTS!$A$1:$AE$1,0))</f>
        <v>#N/A</v>
      </c>
      <c r="AD75" s="36">
        <f>IFERROR(VLOOKUP(AC75&amp;"-"&amp;AC$1,RESULTS!$A:$D,4,FALSE),0)</f>
        <v>0</v>
      </c>
      <c r="AE75" s="202"/>
      <c r="AF75" s="163" t="e">
        <f>INDEX(PARTICIPANTS!$A:$AE,MATCH(PICKS!$A75,PARTICIPANTS!$A:$A,0), MATCH(PICKS!AF$1,PARTICIPANTS!$A$1:$AE$1,0))</f>
        <v>#N/A</v>
      </c>
      <c r="AG75" s="36">
        <f>IFERROR(VLOOKUP(AF75&amp;"-"&amp;AF$1,RESULTS!$A:$D,4,FALSE),0)</f>
        <v>0</v>
      </c>
      <c r="AH75" s="202"/>
      <c r="AI75" s="163" t="e">
        <f>INDEX(PARTICIPANTS!$A:$AE,MATCH(PICKS!$A75,PARTICIPANTS!$A:$A,0), MATCH(PICKS!AI$1,PARTICIPANTS!$A$1:$AE$1,0))</f>
        <v>#N/A</v>
      </c>
      <c r="AJ75" s="36">
        <f>IFERROR(VLOOKUP(AI75&amp;"-"&amp;AI$1,RESULTS!$A:$D,4,FALSE),0)</f>
        <v>0</v>
      </c>
      <c r="AK75" s="202"/>
      <c r="AL75" s="163" t="e">
        <f>INDEX(PARTICIPANTS!$A:$AE,MATCH(PICKS!$A75,PARTICIPANTS!$A:$A,0), MATCH(PICKS!AL$1,PARTICIPANTS!$A$1:$AE$1,0))</f>
        <v>#N/A</v>
      </c>
      <c r="AM75" s="36">
        <f>IFERROR(VLOOKUP(AL75&amp;"-"&amp;AL$1,RESULTS!$A:$D,4,FALSE),0)</f>
        <v>0</v>
      </c>
      <c r="AN75" s="202"/>
      <c r="AO75" s="163" t="e">
        <f>INDEX(PARTICIPANTS!$A:$AE,MATCH(PICKS!$A75,PARTICIPANTS!$A:$A,0), MATCH(PICKS!AO$1,PARTICIPANTS!$A$1:$AE$1,0))</f>
        <v>#N/A</v>
      </c>
      <c r="AP75" s="36">
        <f>IFERROR(VLOOKUP(AO75&amp;"-"&amp;AO$1,RESULTS!$A:$D,4,FALSE),0)</f>
        <v>0</v>
      </c>
      <c r="AQ75" s="57"/>
      <c r="AR75" s="163" t="e">
        <f>INDEX(PARTICIPANTS!$A:$AE,MATCH(PICKS!$A75,PARTICIPANTS!$A:$A,0), MATCH(PICKS!AR$1,PARTICIPANTS!$A$1:$AE$1,0))</f>
        <v>#N/A</v>
      </c>
      <c r="AS75" s="36">
        <f>IFERROR(VLOOKUP(AR75&amp;"-"&amp;AR$1,RESULTS!$A:$D,4,FALSE),0)</f>
        <v>0</v>
      </c>
      <c r="AT75" s="57"/>
      <c r="AU75" s="163" t="e">
        <f>INDEX(PARTICIPANTS!$A:$AE,MATCH(PICKS!$A75,PARTICIPANTS!$A:$A,0), MATCH(PICKS!AU$1,PARTICIPANTS!$A$1:$AE$1,0))</f>
        <v>#N/A</v>
      </c>
      <c r="AV75" s="36">
        <f>IFERROR(VLOOKUP(AU75&amp;"-"&amp;AU$1,RESULTS!$A:$D,4,FALSE),0)</f>
        <v>0</v>
      </c>
      <c r="AW75" s="57"/>
      <c r="AX75" s="87">
        <f t="shared" si="6"/>
        <v>0</v>
      </c>
      <c r="AY75" s="163" t="e">
        <f>INDEX(PARTICIPANTS!$A:$AE,MATCH(PICKS!$A75,PARTICIPANTS!$A:$A,0), MATCH(PICKS!AY$1,PARTICIPANTS!$A$1:$AE$1,0))</f>
        <v>#N/A</v>
      </c>
      <c r="AZ75" s="36">
        <f>IFERROR(VLOOKUP(AY75&amp;"-"&amp;AY$1,RESULTS!$A:$D,4,FALSE),0)</f>
        <v>0</v>
      </c>
      <c r="BA75" s="57"/>
      <c r="BB75" s="163" t="e">
        <f>INDEX(PARTICIPANTS!$A:$AE,MATCH(PICKS!$A75,PARTICIPANTS!$A:$A,0), MATCH(PICKS!BB$1,PARTICIPANTS!$A$1:$AE$1,0))</f>
        <v>#N/A</v>
      </c>
      <c r="BC75" s="36">
        <f>IFERROR(VLOOKUP(BB75&amp;"-"&amp;BB$1,RESULTS!$A:$D,4,FALSE),0)</f>
        <v>0</v>
      </c>
      <c r="BD75" s="202"/>
      <c r="BE75" s="163" t="e">
        <f>INDEX(PARTICIPANTS!$A:$AE,MATCH(PICKS!$A75,PARTICIPANTS!$A:$A,0), MATCH(PICKS!BE$1,PARTICIPANTS!$A$1:$AE$1,0))</f>
        <v>#N/A</v>
      </c>
      <c r="BF75" s="36">
        <f>IFERROR(VLOOKUP(BE75&amp;"-"&amp;BE$1,RESULTS!$A:$D,4,FALSE),0)</f>
        <v>0</v>
      </c>
      <c r="BG75" s="64"/>
      <c r="BH75" s="163" t="e">
        <f>INDEX(PARTICIPANTS!$A:$AE,MATCH(PICKS!$A75,PARTICIPANTS!$A:$A,0), MATCH(PICKS!BH$1,PARTICIPANTS!$A$1:$AE$1,0))</f>
        <v>#N/A</v>
      </c>
      <c r="BI75" s="36">
        <f>IFERROR(VLOOKUP(BH75&amp;"-"&amp;BH$1,RESULTS!$A:$D,4,FALSE),0)</f>
        <v>0</v>
      </c>
      <c r="BJ75" s="202"/>
      <c r="BK75" s="28"/>
      <c r="BL75" s="24"/>
      <c r="BM75" s="163" t="e">
        <f>INDEX(PARTICIPANTS!$A:$AE,MATCH(PICKS!$A75,PARTICIPANTS!$A:$A,0), MATCH(PICKS!BM$1,PARTICIPANTS!$A$1:$AE$1,0))</f>
        <v>#N/A</v>
      </c>
      <c r="BN75" s="36">
        <f>IFERROR(VLOOKUP(BM75&amp;"-"&amp;BM$1,RESULTS!$A:$D,4,FALSE),0)</f>
        <v>0</v>
      </c>
      <c r="BO75" s="202"/>
      <c r="BP75" s="163" t="e">
        <f>INDEX(PARTICIPANTS!$A:$AE,MATCH(PICKS!$A75,PARTICIPANTS!$A:$A,0), MATCH(PICKS!BP$1,PARTICIPANTS!$A$1:$AE$1,0))</f>
        <v>#N/A</v>
      </c>
      <c r="BQ75" s="36">
        <f>IFERROR(VLOOKUP(BP75&amp;"-"&amp;BP$1,RESULTS!$A:$D,4,FALSE),0)</f>
        <v>0</v>
      </c>
      <c r="BR75" s="202"/>
      <c r="BS75" s="163" t="e">
        <f>INDEX(PARTICIPANTS!$A:$AE,MATCH(PICKS!$A75,PARTICIPANTS!$A:$A,0), MATCH(PICKS!BS$1,PARTICIPANTS!$A$1:$AE$1,0))</f>
        <v>#N/A</v>
      </c>
      <c r="BT75" s="36">
        <f>IFERROR(VLOOKUP(BS75&amp;"-"&amp;BS$1,RESULTS!$A:$D,4,FALSE),0)</f>
        <v>0</v>
      </c>
      <c r="BU75" s="202"/>
      <c r="BV75" s="163" t="e">
        <f>INDEX(PARTICIPANTS!$A:$AE,MATCH(PICKS!$A75,PARTICIPANTS!$A:$A,0), MATCH(PICKS!BV$1,PARTICIPANTS!$A$1:$AE$1,0))</f>
        <v>#N/A</v>
      </c>
      <c r="BW75" s="36">
        <f>IFERROR(VLOOKUP(BV75&amp;"-"&amp;BV$1,RESULTS!$A:$D,4,FALSE),0)</f>
        <v>0</v>
      </c>
      <c r="BX75" s="202"/>
      <c r="BY75" s="163" t="e">
        <f>INDEX(PARTICIPANTS!$A:$AE,MATCH(PICKS!$A75,PARTICIPANTS!$A:$A,0), MATCH(PICKS!BY$1,PARTICIPANTS!$A$1:$AE$1,0))</f>
        <v>#N/A</v>
      </c>
      <c r="BZ75" s="36">
        <f>IFERROR(VLOOKUP(BY75&amp;"-"&amp;BY$1,RESULTS!$A:$D,4,FALSE),0)</f>
        <v>0</v>
      </c>
      <c r="CA75" s="64"/>
      <c r="CB75" s="163" t="e">
        <f>INDEX(PARTICIPANTS!$A:$AE,MATCH(PICKS!$A75,PARTICIPANTS!$A:$A,0), MATCH(PICKS!CB$1,PARTICIPANTS!$A$1:$AE$1,0))</f>
        <v>#N/A</v>
      </c>
      <c r="CC75" s="36">
        <f>IFERROR(VLOOKUP(CB75&amp;"-"&amp;CB$1,RESULTS!$A:$D,4,FALSE),0)</f>
        <v>0</v>
      </c>
      <c r="CD75" s="70"/>
      <c r="CE75" s="163" t="e">
        <f>INDEX(PARTICIPANTS!$A:$AE,MATCH(PICKS!$A75,PARTICIPANTS!$A:$A,0), MATCH(PICKS!CE$1,PARTICIPANTS!$A$1:$AE$1,0))</f>
        <v>#N/A</v>
      </c>
      <c r="CF75" s="36">
        <f>IFERROR(VLOOKUP(CE75&amp;"-"&amp;CE$1,RESULTS!$A:$D,4,FALSE),0)</f>
        <v>0</v>
      </c>
      <c r="CG75" s="64"/>
      <c r="CH75" s="163" t="e">
        <f>INDEX(PARTICIPANTS!$A:$AE,MATCH(PICKS!$A75,PARTICIPANTS!$A:$A,0), MATCH(PICKS!CH$1,PARTICIPANTS!$A$1:$AE$1,0))</f>
        <v>#N/A</v>
      </c>
      <c r="CI75" s="36">
        <f>IFERROR(VLOOKUP(CH75&amp;"-"&amp;CH$1,RESULTS!$A:$D,4,FALSE),0)</f>
        <v>0</v>
      </c>
      <c r="CJ75" s="70"/>
      <c r="CK75" s="163" t="e">
        <f>INDEX(PARTICIPANTS!$A:$AE,MATCH(PICKS!$A75,PARTICIPANTS!$A:$A,0), MATCH(PICKS!CK$1,PARTICIPANTS!$A$1:$AE$1,0))</f>
        <v>#N/A</v>
      </c>
      <c r="CL75" s="36">
        <f>IFERROR(VLOOKUP(CK75&amp;"-"&amp;CK$1,RESULTS!$A:$D,4,FALSE),0)</f>
        <v>0</v>
      </c>
      <c r="CM75" s="26"/>
      <c r="CN75" s="85"/>
      <c r="CO75" s="163" t="e">
        <f>INDEX(PARTICIPANTS!$A:$AE,MATCH(PICKS!$A75,PARTICIPANTS!$A:$A,0), MATCH(PICKS!CO$1,PARTICIPANTS!$A$1:$AE$1,0))</f>
        <v>#N/A</v>
      </c>
      <c r="CP75" s="36">
        <f>IFERROR(VLOOKUP(CO75&amp;"-"&amp;CO$1,RESULTS!$A:$D,4,FALSE),0)</f>
        <v>0</v>
      </c>
      <c r="CQ75" s="73"/>
      <c r="CR75" s="163" t="e">
        <f>INDEX(PARTICIPANTS!$A:$AE,MATCH(PICKS!$A75,PARTICIPANTS!$A:$A,0), MATCH(PICKS!CR$1,PARTICIPANTS!$A$1:$AE$1,0))</f>
        <v>#N/A</v>
      </c>
      <c r="CS75" s="36">
        <f>IFERROR(VLOOKUP(CR75&amp;"-"&amp;CR$1,RESULTS!$A:$D,4,FALSE),0)</f>
        <v>0</v>
      </c>
      <c r="CT75" s="88">
        <f t="shared" si="7"/>
        <v>0</v>
      </c>
      <c r="CU75" s="102"/>
      <c r="CV75" s="103">
        <f t="shared" si="8"/>
        <v>0</v>
      </c>
      <c r="CW75" s="56"/>
    </row>
    <row r="76" spans="1:101" ht="18" customHeight="1">
      <c r="A76" s="35" t="str">
        <f>IF(ISBLANK(PARTICIPANTS!A71),"", PARTICIPANTS!A71)</f>
        <v/>
      </c>
      <c r="B76" s="46"/>
      <c r="C76" s="41">
        <f t="shared" si="9"/>
        <v>0</v>
      </c>
      <c r="D76" s="62"/>
      <c r="E76" s="163" t="e">
        <f>INDEX(PARTICIPANTS!$A:$AE,MATCH(PICKS!$A76,PARTICIPANTS!$A:$A,0), MATCH(PICKS!E$1,PARTICIPANTS!$A$1:$AE$1,0))</f>
        <v>#N/A</v>
      </c>
      <c r="F76" s="36">
        <f>IFERROR(VLOOKUP(E76&amp;"-"&amp;E$1,RESULTS!$A:$D,4,FALSE),0)</f>
        <v>0</v>
      </c>
      <c r="G76" s="202"/>
      <c r="H76" s="163" t="e">
        <f>INDEX(PARTICIPANTS!$A:$AE,MATCH(PICKS!$A76,PARTICIPANTS!$A:$A,0), MATCH(PICKS!H$1,PARTICIPANTS!$A$1:$AE$1,0))</f>
        <v>#N/A</v>
      </c>
      <c r="I76" s="36">
        <f>IFERROR(VLOOKUP(H76&amp;"-"&amp;H$1,RESULTS!$A:$D,4,FALSE),0)</f>
        <v>0</v>
      </c>
      <c r="J76" s="202"/>
      <c r="K76" s="163" t="e">
        <f>INDEX(PARTICIPANTS!$A:$AE,MATCH(PICKS!$A76,PARTICIPANTS!$A:$A,0), MATCH(PICKS!K$1,PARTICIPANTS!$A$1:$AE$1,0))</f>
        <v>#N/A</v>
      </c>
      <c r="L76" s="36">
        <f>IFERROR(VLOOKUP(K76&amp;"-"&amp;K$1,RESULTS!$A:$D,4,FALSE),0)</f>
        <v>0</v>
      </c>
      <c r="M76" s="64"/>
      <c r="N76" s="163" t="e">
        <f>INDEX(PARTICIPANTS!$A:$AE,MATCH(PICKS!$A76,PARTICIPANTS!$A:$A,0), MATCH(PICKS!N$1,PARTICIPANTS!$A$1:$AE$1,0))</f>
        <v>#N/A</v>
      </c>
      <c r="O76" s="36">
        <f>IFERROR(VLOOKUP(N76&amp;"-"&amp;N$1,RESULTS!$A:$D,4,FALSE),0)</f>
        <v>0</v>
      </c>
      <c r="P76" s="202"/>
      <c r="Q76" s="163" t="e">
        <f>INDEX(PARTICIPANTS!$A:$AE,MATCH(PICKS!$A76,PARTICIPANTS!$A:$A,0), MATCH(PICKS!Q$1,PARTICIPANTS!$A$1:$AE$1,0))</f>
        <v>#N/A</v>
      </c>
      <c r="R76" s="36">
        <f>IFERROR(VLOOKUP(Q76&amp;"-"&amp;Q$1,RESULTS!$A:$D,4,FALSE),0)</f>
        <v>0</v>
      </c>
      <c r="S76" s="50"/>
      <c r="T76" s="163" t="e">
        <f>INDEX(PARTICIPANTS!$A:$AE,MATCH(PICKS!$A76,PARTICIPANTS!$A:$A,0), MATCH(PICKS!T$1,PARTICIPANTS!$A$1:$AE$1,0))</f>
        <v>#N/A</v>
      </c>
      <c r="U76" s="36">
        <f>IFERROR(VLOOKUP(T76&amp;"-"&amp;T$1,RESULTS!$A:$D,4,FALSE),0)</f>
        <v>0</v>
      </c>
      <c r="V76" s="57"/>
      <c r="W76" s="163" t="e">
        <f>INDEX(PARTICIPANTS!$A:$AE,MATCH(PICKS!$A76,PARTICIPANTS!$A:$A,0), MATCH(PICKS!W$1,PARTICIPANTS!$A$1:$AE$1,0))</f>
        <v>#N/A</v>
      </c>
      <c r="X76" s="36">
        <f>IFERROR(VLOOKUP(W76&amp;"-"&amp;W$1,RESULTS!$A:$D,4,FALSE),0)</f>
        <v>0</v>
      </c>
      <c r="Y76" s="202"/>
      <c r="Z76" s="163" t="e">
        <f>INDEX(PARTICIPANTS!$A:$AE,MATCH(PICKS!$A76,PARTICIPANTS!$A:$A,0), MATCH(PICKS!Z$1,PARTICIPANTS!$A$1:$AE$1,0))</f>
        <v>#N/A</v>
      </c>
      <c r="AA76" s="36">
        <f>IFERROR(VLOOKUP(Z76&amp;"-"&amp;Z$1,RESULTS!$A:$D,4,FALSE),0)</f>
        <v>0</v>
      </c>
      <c r="AB76" s="202"/>
      <c r="AC76" s="163" t="e">
        <f>INDEX(PARTICIPANTS!$A:$AE,MATCH(PICKS!$A76,PARTICIPANTS!$A:$A,0), MATCH(PICKS!AC$1,PARTICIPANTS!$A$1:$AE$1,0))</f>
        <v>#N/A</v>
      </c>
      <c r="AD76" s="36">
        <f>IFERROR(VLOOKUP(AC76&amp;"-"&amp;AC$1,RESULTS!$A:$D,4,FALSE),0)</f>
        <v>0</v>
      </c>
      <c r="AE76" s="202"/>
      <c r="AF76" s="163" t="e">
        <f>INDEX(PARTICIPANTS!$A:$AE,MATCH(PICKS!$A76,PARTICIPANTS!$A:$A,0), MATCH(PICKS!AF$1,PARTICIPANTS!$A$1:$AE$1,0))</f>
        <v>#N/A</v>
      </c>
      <c r="AG76" s="36">
        <f>IFERROR(VLOOKUP(AF76&amp;"-"&amp;AF$1,RESULTS!$A:$D,4,FALSE),0)</f>
        <v>0</v>
      </c>
      <c r="AH76" s="202"/>
      <c r="AI76" s="163" t="e">
        <f>INDEX(PARTICIPANTS!$A:$AE,MATCH(PICKS!$A76,PARTICIPANTS!$A:$A,0), MATCH(PICKS!AI$1,PARTICIPANTS!$A$1:$AE$1,0))</f>
        <v>#N/A</v>
      </c>
      <c r="AJ76" s="36">
        <f>IFERROR(VLOOKUP(AI76&amp;"-"&amp;AI$1,RESULTS!$A:$D,4,FALSE),0)</f>
        <v>0</v>
      </c>
      <c r="AK76" s="202"/>
      <c r="AL76" s="163" t="e">
        <f>INDEX(PARTICIPANTS!$A:$AE,MATCH(PICKS!$A76,PARTICIPANTS!$A:$A,0), MATCH(PICKS!AL$1,PARTICIPANTS!$A$1:$AE$1,0))</f>
        <v>#N/A</v>
      </c>
      <c r="AM76" s="36">
        <f>IFERROR(VLOOKUP(AL76&amp;"-"&amp;AL$1,RESULTS!$A:$D,4,FALSE),0)</f>
        <v>0</v>
      </c>
      <c r="AN76" s="202"/>
      <c r="AO76" s="163" t="e">
        <f>INDEX(PARTICIPANTS!$A:$AE,MATCH(PICKS!$A76,PARTICIPANTS!$A:$A,0), MATCH(PICKS!AO$1,PARTICIPANTS!$A$1:$AE$1,0))</f>
        <v>#N/A</v>
      </c>
      <c r="AP76" s="36">
        <f>IFERROR(VLOOKUP(AO76&amp;"-"&amp;AO$1,RESULTS!$A:$D,4,FALSE),0)</f>
        <v>0</v>
      </c>
      <c r="AQ76" s="57"/>
      <c r="AR76" s="163" t="e">
        <f>INDEX(PARTICIPANTS!$A:$AE,MATCH(PICKS!$A76,PARTICIPANTS!$A:$A,0), MATCH(PICKS!AR$1,PARTICIPANTS!$A$1:$AE$1,0))</f>
        <v>#N/A</v>
      </c>
      <c r="AS76" s="36">
        <f>IFERROR(VLOOKUP(AR76&amp;"-"&amp;AR$1,RESULTS!$A:$D,4,FALSE),0)</f>
        <v>0</v>
      </c>
      <c r="AT76" s="57"/>
      <c r="AU76" s="163" t="e">
        <f>INDEX(PARTICIPANTS!$A:$AE,MATCH(PICKS!$A76,PARTICIPANTS!$A:$A,0), MATCH(PICKS!AU$1,PARTICIPANTS!$A$1:$AE$1,0))</f>
        <v>#N/A</v>
      </c>
      <c r="AV76" s="36">
        <f>IFERROR(VLOOKUP(AU76&amp;"-"&amp;AU$1,RESULTS!$A:$D,4,FALSE),0)</f>
        <v>0</v>
      </c>
      <c r="AW76" s="57"/>
      <c r="AX76" s="87">
        <f t="shared" si="6"/>
        <v>0</v>
      </c>
      <c r="AY76" s="163" t="e">
        <f>INDEX(PARTICIPANTS!$A:$AE,MATCH(PICKS!$A76,PARTICIPANTS!$A:$A,0), MATCH(PICKS!AY$1,PARTICIPANTS!$A$1:$AE$1,0))</f>
        <v>#N/A</v>
      </c>
      <c r="AZ76" s="36">
        <f>IFERROR(VLOOKUP(AY76&amp;"-"&amp;AY$1,RESULTS!$A:$D,4,FALSE),0)</f>
        <v>0</v>
      </c>
      <c r="BA76" s="57"/>
      <c r="BB76" s="163" t="e">
        <f>INDEX(PARTICIPANTS!$A:$AE,MATCH(PICKS!$A76,PARTICIPANTS!$A:$A,0), MATCH(PICKS!BB$1,PARTICIPANTS!$A$1:$AE$1,0))</f>
        <v>#N/A</v>
      </c>
      <c r="BC76" s="36">
        <f>IFERROR(VLOOKUP(BB76&amp;"-"&amp;BB$1,RESULTS!$A:$D,4,FALSE),0)</f>
        <v>0</v>
      </c>
      <c r="BD76" s="202"/>
      <c r="BE76" s="163" t="e">
        <f>INDEX(PARTICIPANTS!$A:$AE,MATCH(PICKS!$A76,PARTICIPANTS!$A:$A,0), MATCH(PICKS!BE$1,PARTICIPANTS!$A$1:$AE$1,0))</f>
        <v>#N/A</v>
      </c>
      <c r="BF76" s="36">
        <f>IFERROR(VLOOKUP(BE76&amp;"-"&amp;BE$1,RESULTS!$A:$D,4,FALSE),0)</f>
        <v>0</v>
      </c>
      <c r="BG76" s="64"/>
      <c r="BH76" s="163" t="e">
        <f>INDEX(PARTICIPANTS!$A:$AE,MATCH(PICKS!$A76,PARTICIPANTS!$A:$A,0), MATCH(PICKS!BH$1,PARTICIPANTS!$A$1:$AE$1,0))</f>
        <v>#N/A</v>
      </c>
      <c r="BI76" s="36">
        <f>IFERROR(VLOOKUP(BH76&amp;"-"&amp;BH$1,RESULTS!$A:$D,4,FALSE),0)</f>
        <v>0</v>
      </c>
      <c r="BJ76" s="202"/>
      <c r="BK76" s="28"/>
      <c r="BL76" s="24"/>
      <c r="BM76" s="163" t="e">
        <f>INDEX(PARTICIPANTS!$A:$AE,MATCH(PICKS!$A76,PARTICIPANTS!$A:$A,0), MATCH(PICKS!BM$1,PARTICIPANTS!$A$1:$AE$1,0))</f>
        <v>#N/A</v>
      </c>
      <c r="BN76" s="36">
        <f>IFERROR(VLOOKUP(BM76&amp;"-"&amp;BM$1,RESULTS!$A:$D,4,FALSE),0)</f>
        <v>0</v>
      </c>
      <c r="BO76" s="202"/>
      <c r="BP76" s="163" t="e">
        <f>INDEX(PARTICIPANTS!$A:$AE,MATCH(PICKS!$A76,PARTICIPANTS!$A:$A,0), MATCH(PICKS!BP$1,PARTICIPANTS!$A$1:$AE$1,0))</f>
        <v>#N/A</v>
      </c>
      <c r="BQ76" s="36">
        <f>IFERROR(VLOOKUP(BP76&amp;"-"&amp;BP$1,RESULTS!$A:$D,4,FALSE),0)</f>
        <v>0</v>
      </c>
      <c r="BR76" s="202"/>
      <c r="BS76" s="163" t="e">
        <f>INDEX(PARTICIPANTS!$A:$AE,MATCH(PICKS!$A76,PARTICIPANTS!$A:$A,0), MATCH(PICKS!BS$1,PARTICIPANTS!$A$1:$AE$1,0))</f>
        <v>#N/A</v>
      </c>
      <c r="BT76" s="36">
        <f>IFERROR(VLOOKUP(BS76&amp;"-"&amp;BS$1,RESULTS!$A:$D,4,FALSE),0)</f>
        <v>0</v>
      </c>
      <c r="BU76" s="202"/>
      <c r="BV76" s="163" t="e">
        <f>INDEX(PARTICIPANTS!$A:$AE,MATCH(PICKS!$A76,PARTICIPANTS!$A:$A,0), MATCH(PICKS!BV$1,PARTICIPANTS!$A$1:$AE$1,0))</f>
        <v>#N/A</v>
      </c>
      <c r="BW76" s="36">
        <f>IFERROR(VLOOKUP(BV76&amp;"-"&amp;BV$1,RESULTS!$A:$D,4,FALSE),0)</f>
        <v>0</v>
      </c>
      <c r="BX76" s="202"/>
      <c r="BY76" s="163" t="e">
        <f>INDEX(PARTICIPANTS!$A:$AE,MATCH(PICKS!$A76,PARTICIPANTS!$A:$A,0), MATCH(PICKS!BY$1,PARTICIPANTS!$A$1:$AE$1,0))</f>
        <v>#N/A</v>
      </c>
      <c r="BZ76" s="36">
        <f>IFERROR(VLOOKUP(BY76&amp;"-"&amp;BY$1,RESULTS!$A:$D,4,FALSE),0)</f>
        <v>0</v>
      </c>
      <c r="CA76" s="64"/>
      <c r="CB76" s="163" t="e">
        <f>INDEX(PARTICIPANTS!$A:$AE,MATCH(PICKS!$A76,PARTICIPANTS!$A:$A,0), MATCH(PICKS!CB$1,PARTICIPANTS!$A$1:$AE$1,0))</f>
        <v>#N/A</v>
      </c>
      <c r="CC76" s="36">
        <f>IFERROR(VLOOKUP(CB76&amp;"-"&amp;CB$1,RESULTS!$A:$D,4,FALSE),0)</f>
        <v>0</v>
      </c>
      <c r="CD76" s="70"/>
      <c r="CE76" s="163" t="e">
        <f>INDEX(PARTICIPANTS!$A:$AE,MATCH(PICKS!$A76,PARTICIPANTS!$A:$A,0), MATCH(PICKS!CE$1,PARTICIPANTS!$A$1:$AE$1,0))</f>
        <v>#N/A</v>
      </c>
      <c r="CF76" s="36">
        <f>IFERROR(VLOOKUP(CE76&amp;"-"&amp;CE$1,RESULTS!$A:$D,4,FALSE),0)</f>
        <v>0</v>
      </c>
      <c r="CG76" s="64"/>
      <c r="CH76" s="163" t="e">
        <f>INDEX(PARTICIPANTS!$A:$AE,MATCH(PICKS!$A76,PARTICIPANTS!$A:$A,0), MATCH(PICKS!CH$1,PARTICIPANTS!$A$1:$AE$1,0))</f>
        <v>#N/A</v>
      </c>
      <c r="CI76" s="36">
        <f>IFERROR(VLOOKUP(CH76&amp;"-"&amp;CH$1,RESULTS!$A:$D,4,FALSE),0)</f>
        <v>0</v>
      </c>
      <c r="CJ76" s="70"/>
      <c r="CK76" s="163" t="e">
        <f>INDEX(PARTICIPANTS!$A:$AE,MATCH(PICKS!$A76,PARTICIPANTS!$A:$A,0), MATCH(PICKS!CK$1,PARTICIPANTS!$A$1:$AE$1,0))</f>
        <v>#N/A</v>
      </c>
      <c r="CL76" s="36">
        <f>IFERROR(VLOOKUP(CK76&amp;"-"&amp;CK$1,RESULTS!$A:$D,4,FALSE),0)</f>
        <v>0</v>
      </c>
      <c r="CM76" s="26"/>
      <c r="CN76" s="85"/>
      <c r="CO76" s="163" t="e">
        <f>INDEX(PARTICIPANTS!$A:$AE,MATCH(PICKS!$A76,PARTICIPANTS!$A:$A,0), MATCH(PICKS!CO$1,PARTICIPANTS!$A$1:$AE$1,0))</f>
        <v>#N/A</v>
      </c>
      <c r="CP76" s="36">
        <f>IFERROR(VLOOKUP(CO76&amp;"-"&amp;CO$1,RESULTS!$A:$D,4,FALSE),0)</f>
        <v>0</v>
      </c>
      <c r="CQ76" s="73"/>
      <c r="CR76" s="163" t="e">
        <f>INDEX(PARTICIPANTS!$A:$AE,MATCH(PICKS!$A76,PARTICIPANTS!$A:$A,0), MATCH(PICKS!CR$1,PARTICIPANTS!$A$1:$AE$1,0))</f>
        <v>#N/A</v>
      </c>
      <c r="CS76" s="36">
        <f>IFERROR(VLOOKUP(CR76&amp;"-"&amp;CR$1,RESULTS!$A:$D,4,FALSE),0)</f>
        <v>0</v>
      </c>
      <c r="CT76" s="88">
        <f t="shared" si="7"/>
        <v>0</v>
      </c>
      <c r="CU76" s="102"/>
      <c r="CV76" s="103">
        <f t="shared" si="8"/>
        <v>0</v>
      </c>
      <c r="CW76" s="56"/>
    </row>
    <row r="77" spans="1:101" ht="18" customHeight="1">
      <c r="A77" s="35" t="str">
        <f>IF(ISBLANK(PARTICIPANTS!A72),"", PARTICIPANTS!A72)</f>
        <v/>
      </c>
      <c r="B77" s="46"/>
      <c r="C77" s="41">
        <f t="shared" si="9"/>
        <v>0</v>
      </c>
      <c r="D77" s="62"/>
      <c r="E77" s="163" t="e">
        <f>INDEX(PARTICIPANTS!$A:$AE,MATCH(PICKS!$A77,PARTICIPANTS!$A:$A,0), MATCH(PICKS!E$1,PARTICIPANTS!$A$1:$AE$1,0))</f>
        <v>#N/A</v>
      </c>
      <c r="F77" s="36">
        <f>IFERROR(VLOOKUP(E77&amp;"-"&amp;E$1,RESULTS!$A:$D,4,FALSE),0)</f>
        <v>0</v>
      </c>
      <c r="G77" s="202"/>
      <c r="H77" s="163" t="e">
        <f>INDEX(PARTICIPANTS!$A:$AE,MATCH(PICKS!$A77,PARTICIPANTS!$A:$A,0), MATCH(PICKS!H$1,PARTICIPANTS!$A$1:$AE$1,0))</f>
        <v>#N/A</v>
      </c>
      <c r="I77" s="36">
        <f>IFERROR(VLOOKUP(H77&amp;"-"&amp;H$1,RESULTS!$A:$D,4,FALSE),0)</f>
        <v>0</v>
      </c>
      <c r="J77" s="202"/>
      <c r="K77" s="163" t="e">
        <f>INDEX(PARTICIPANTS!$A:$AE,MATCH(PICKS!$A77,PARTICIPANTS!$A:$A,0), MATCH(PICKS!K$1,PARTICIPANTS!$A$1:$AE$1,0))</f>
        <v>#N/A</v>
      </c>
      <c r="L77" s="36">
        <f>IFERROR(VLOOKUP(K77&amp;"-"&amp;K$1,RESULTS!$A:$D,4,FALSE),0)</f>
        <v>0</v>
      </c>
      <c r="M77" s="64"/>
      <c r="N77" s="163" t="e">
        <f>INDEX(PARTICIPANTS!$A:$AE,MATCH(PICKS!$A77,PARTICIPANTS!$A:$A,0), MATCH(PICKS!N$1,PARTICIPANTS!$A$1:$AE$1,0))</f>
        <v>#N/A</v>
      </c>
      <c r="O77" s="36">
        <f>IFERROR(VLOOKUP(N77&amp;"-"&amp;N$1,RESULTS!$A:$D,4,FALSE),0)</f>
        <v>0</v>
      </c>
      <c r="P77" s="202"/>
      <c r="Q77" s="163" t="e">
        <f>INDEX(PARTICIPANTS!$A:$AE,MATCH(PICKS!$A77,PARTICIPANTS!$A:$A,0), MATCH(PICKS!Q$1,PARTICIPANTS!$A$1:$AE$1,0))</f>
        <v>#N/A</v>
      </c>
      <c r="R77" s="36">
        <f>IFERROR(VLOOKUP(Q77&amp;"-"&amp;Q$1,RESULTS!$A:$D,4,FALSE),0)</f>
        <v>0</v>
      </c>
      <c r="S77" s="50"/>
      <c r="T77" s="163" t="e">
        <f>INDEX(PARTICIPANTS!$A:$AE,MATCH(PICKS!$A77,PARTICIPANTS!$A:$A,0), MATCH(PICKS!T$1,PARTICIPANTS!$A$1:$AE$1,0))</f>
        <v>#N/A</v>
      </c>
      <c r="U77" s="36">
        <f>IFERROR(VLOOKUP(T77&amp;"-"&amp;T$1,RESULTS!$A:$D,4,FALSE),0)</f>
        <v>0</v>
      </c>
      <c r="V77" s="57"/>
      <c r="W77" s="163" t="e">
        <f>INDEX(PARTICIPANTS!$A:$AE,MATCH(PICKS!$A77,PARTICIPANTS!$A:$A,0), MATCH(PICKS!W$1,PARTICIPANTS!$A$1:$AE$1,0))</f>
        <v>#N/A</v>
      </c>
      <c r="X77" s="36">
        <f>IFERROR(VLOOKUP(W77&amp;"-"&amp;W$1,RESULTS!$A:$D,4,FALSE),0)</f>
        <v>0</v>
      </c>
      <c r="Y77" s="202"/>
      <c r="Z77" s="163" t="e">
        <f>INDEX(PARTICIPANTS!$A:$AE,MATCH(PICKS!$A77,PARTICIPANTS!$A:$A,0), MATCH(PICKS!Z$1,PARTICIPANTS!$A$1:$AE$1,0))</f>
        <v>#N/A</v>
      </c>
      <c r="AA77" s="36">
        <f>IFERROR(VLOOKUP(Z77&amp;"-"&amp;Z$1,RESULTS!$A:$D,4,FALSE),0)</f>
        <v>0</v>
      </c>
      <c r="AB77" s="202"/>
      <c r="AC77" s="163" t="e">
        <f>INDEX(PARTICIPANTS!$A:$AE,MATCH(PICKS!$A77,PARTICIPANTS!$A:$A,0), MATCH(PICKS!AC$1,PARTICIPANTS!$A$1:$AE$1,0))</f>
        <v>#N/A</v>
      </c>
      <c r="AD77" s="36">
        <f>IFERROR(VLOOKUP(AC77&amp;"-"&amp;AC$1,RESULTS!$A:$D,4,FALSE),0)</f>
        <v>0</v>
      </c>
      <c r="AE77" s="202"/>
      <c r="AF77" s="163" t="e">
        <f>INDEX(PARTICIPANTS!$A:$AE,MATCH(PICKS!$A77,PARTICIPANTS!$A:$A,0), MATCH(PICKS!AF$1,PARTICIPANTS!$A$1:$AE$1,0))</f>
        <v>#N/A</v>
      </c>
      <c r="AG77" s="36">
        <f>IFERROR(VLOOKUP(AF77&amp;"-"&amp;AF$1,RESULTS!$A:$D,4,FALSE),0)</f>
        <v>0</v>
      </c>
      <c r="AH77" s="202"/>
      <c r="AI77" s="163" t="e">
        <f>INDEX(PARTICIPANTS!$A:$AE,MATCH(PICKS!$A77,PARTICIPANTS!$A:$A,0), MATCH(PICKS!AI$1,PARTICIPANTS!$A$1:$AE$1,0))</f>
        <v>#N/A</v>
      </c>
      <c r="AJ77" s="36">
        <f>IFERROR(VLOOKUP(AI77&amp;"-"&amp;AI$1,RESULTS!$A:$D,4,FALSE),0)</f>
        <v>0</v>
      </c>
      <c r="AK77" s="202"/>
      <c r="AL77" s="163" t="e">
        <f>INDEX(PARTICIPANTS!$A:$AE,MATCH(PICKS!$A77,PARTICIPANTS!$A:$A,0), MATCH(PICKS!AL$1,PARTICIPANTS!$A$1:$AE$1,0))</f>
        <v>#N/A</v>
      </c>
      <c r="AM77" s="36">
        <f>IFERROR(VLOOKUP(AL77&amp;"-"&amp;AL$1,RESULTS!$A:$D,4,FALSE),0)</f>
        <v>0</v>
      </c>
      <c r="AN77" s="202"/>
      <c r="AO77" s="163" t="e">
        <f>INDEX(PARTICIPANTS!$A:$AE,MATCH(PICKS!$A77,PARTICIPANTS!$A:$A,0), MATCH(PICKS!AO$1,PARTICIPANTS!$A$1:$AE$1,0))</f>
        <v>#N/A</v>
      </c>
      <c r="AP77" s="36">
        <f>IFERROR(VLOOKUP(AO77&amp;"-"&amp;AO$1,RESULTS!$A:$D,4,FALSE),0)</f>
        <v>0</v>
      </c>
      <c r="AQ77" s="57"/>
      <c r="AR77" s="163" t="e">
        <f>INDEX(PARTICIPANTS!$A:$AE,MATCH(PICKS!$A77,PARTICIPANTS!$A:$A,0), MATCH(PICKS!AR$1,PARTICIPANTS!$A$1:$AE$1,0))</f>
        <v>#N/A</v>
      </c>
      <c r="AS77" s="36">
        <f>IFERROR(VLOOKUP(AR77&amp;"-"&amp;AR$1,RESULTS!$A:$D,4,FALSE),0)</f>
        <v>0</v>
      </c>
      <c r="AT77" s="57"/>
      <c r="AU77" s="163" t="e">
        <f>INDEX(PARTICIPANTS!$A:$AE,MATCH(PICKS!$A77,PARTICIPANTS!$A:$A,0), MATCH(PICKS!AU$1,PARTICIPANTS!$A$1:$AE$1,0))</f>
        <v>#N/A</v>
      </c>
      <c r="AV77" s="36">
        <f>IFERROR(VLOOKUP(AU77&amp;"-"&amp;AU$1,RESULTS!$A:$D,4,FALSE),0)</f>
        <v>0</v>
      </c>
      <c r="AW77" s="57"/>
      <c r="AX77" s="87">
        <f t="shared" si="6"/>
        <v>0</v>
      </c>
      <c r="AY77" s="163" t="e">
        <f>INDEX(PARTICIPANTS!$A:$AE,MATCH(PICKS!$A77,PARTICIPANTS!$A:$A,0), MATCH(PICKS!AY$1,PARTICIPANTS!$A$1:$AE$1,0))</f>
        <v>#N/A</v>
      </c>
      <c r="AZ77" s="36">
        <f>IFERROR(VLOOKUP(AY77&amp;"-"&amp;AY$1,RESULTS!$A:$D,4,FALSE),0)</f>
        <v>0</v>
      </c>
      <c r="BA77" s="57"/>
      <c r="BB77" s="163" t="e">
        <f>INDEX(PARTICIPANTS!$A:$AE,MATCH(PICKS!$A77,PARTICIPANTS!$A:$A,0), MATCH(PICKS!BB$1,PARTICIPANTS!$A$1:$AE$1,0))</f>
        <v>#N/A</v>
      </c>
      <c r="BC77" s="36">
        <f>IFERROR(VLOOKUP(BB77&amp;"-"&amp;BB$1,RESULTS!$A:$D,4,FALSE),0)</f>
        <v>0</v>
      </c>
      <c r="BD77" s="202"/>
      <c r="BE77" s="163" t="e">
        <f>INDEX(PARTICIPANTS!$A:$AE,MATCH(PICKS!$A77,PARTICIPANTS!$A:$A,0), MATCH(PICKS!BE$1,PARTICIPANTS!$A$1:$AE$1,0))</f>
        <v>#N/A</v>
      </c>
      <c r="BF77" s="36">
        <f>IFERROR(VLOOKUP(BE77&amp;"-"&amp;BE$1,RESULTS!$A:$D,4,FALSE),0)</f>
        <v>0</v>
      </c>
      <c r="BG77" s="64"/>
      <c r="BH77" s="163" t="e">
        <f>INDEX(PARTICIPANTS!$A:$AE,MATCH(PICKS!$A77,PARTICIPANTS!$A:$A,0), MATCH(PICKS!BH$1,PARTICIPANTS!$A$1:$AE$1,0))</f>
        <v>#N/A</v>
      </c>
      <c r="BI77" s="36">
        <f>IFERROR(VLOOKUP(BH77&amp;"-"&amp;BH$1,RESULTS!$A:$D,4,FALSE),0)</f>
        <v>0</v>
      </c>
      <c r="BJ77" s="202"/>
      <c r="BK77" s="28"/>
      <c r="BL77" s="24"/>
      <c r="BM77" s="163" t="e">
        <f>INDEX(PARTICIPANTS!$A:$AE,MATCH(PICKS!$A77,PARTICIPANTS!$A:$A,0), MATCH(PICKS!BM$1,PARTICIPANTS!$A$1:$AE$1,0))</f>
        <v>#N/A</v>
      </c>
      <c r="BN77" s="36">
        <f>IFERROR(VLOOKUP(BM77&amp;"-"&amp;BM$1,RESULTS!$A:$D,4,FALSE),0)</f>
        <v>0</v>
      </c>
      <c r="BO77" s="202"/>
      <c r="BP77" s="163" t="e">
        <f>INDEX(PARTICIPANTS!$A:$AE,MATCH(PICKS!$A77,PARTICIPANTS!$A:$A,0), MATCH(PICKS!BP$1,PARTICIPANTS!$A$1:$AE$1,0))</f>
        <v>#N/A</v>
      </c>
      <c r="BQ77" s="36">
        <f>IFERROR(VLOOKUP(BP77&amp;"-"&amp;BP$1,RESULTS!$A:$D,4,FALSE),0)</f>
        <v>0</v>
      </c>
      <c r="BR77" s="202"/>
      <c r="BS77" s="163" t="e">
        <f>INDEX(PARTICIPANTS!$A:$AE,MATCH(PICKS!$A77,PARTICIPANTS!$A:$A,0), MATCH(PICKS!BS$1,PARTICIPANTS!$A$1:$AE$1,0))</f>
        <v>#N/A</v>
      </c>
      <c r="BT77" s="36">
        <f>IFERROR(VLOOKUP(BS77&amp;"-"&amp;BS$1,RESULTS!$A:$D,4,FALSE),0)</f>
        <v>0</v>
      </c>
      <c r="BU77" s="202"/>
      <c r="BV77" s="163" t="e">
        <f>INDEX(PARTICIPANTS!$A:$AE,MATCH(PICKS!$A77,PARTICIPANTS!$A:$A,0), MATCH(PICKS!BV$1,PARTICIPANTS!$A$1:$AE$1,0))</f>
        <v>#N/A</v>
      </c>
      <c r="BW77" s="36">
        <f>IFERROR(VLOOKUP(BV77&amp;"-"&amp;BV$1,RESULTS!$A:$D,4,FALSE),0)</f>
        <v>0</v>
      </c>
      <c r="BX77" s="202"/>
      <c r="BY77" s="163" t="e">
        <f>INDEX(PARTICIPANTS!$A:$AE,MATCH(PICKS!$A77,PARTICIPANTS!$A:$A,0), MATCH(PICKS!BY$1,PARTICIPANTS!$A$1:$AE$1,0))</f>
        <v>#N/A</v>
      </c>
      <c r="BZ77" s="36">
        <f>IFERROR(VLOOKUP(BY77&amp;"-"&amp;BY$1,RESULTS!$A:$D,4,FALSE),0)</f>
        <v>0</v>
      </c>
      <c r="CA77" s="64"/>
      <c r="CB77" s="163" t="e">
        <f>INDEX(PARTICIPANTS!$A:$AE,MATCH(PICKS!$A77,PARTICIPANTS!$A:$A,0), MATCH(PICKS!CB$1,PARTICIPANTS!$A$1:$AE$1,0))</f>
        <v>#N/A</v>
      </c>
      <c r="CC77" s="36">
        <f>IFERROR(VLOOKUP(CB77&amp;"-"&amp;CB$1,RESULTS!$A:$D,4,FALSE),0)</f>
        <v>0</v>
      </c>
      <c r="CD77" s="70"/>
      <c r="CE77" s="163" t="e">
        <f>INDEX(PARTICIPANTS!$A:$AE,MATCH(PICKS!$A77,PARTICIPANTS!$A:$A,0), MATCH(PICKS!CE$1,PARTICIPANTS!$A$1:$AE$1,0))</f>
        <v>#N/A</v>
      </c>
      <c r="CF77" s="36">
        <f>IFERROR(VLOOKUP(CE77&amp;"-"&amp;CE$1,RESULTS!$A:$D,4,FALSE),0)</f>
        <v>0</v>
      </c>
      <c r="CG77" s="64"/>
      <c r="CH77" s="163" t="e">
        <f>INDEX(PARTICIPANTS!$A:$AE,MATCH(PICKS!$A77,PARTICIPANTS!$A:$A,0), MATCH(PICKS!CH$1,PARTICIPANTS!$A$1:$AE$1,0))</f>
        <v>#N/A</v>
      </c>
      <c r="CI77" s="36">
        <f>IFERROR(VLOOKUP(CH77&amp;"-"&amp;CH$1,RESULTS!$A:$D,4,FALSE),0)</f>
        <v>0</v>
      </c>
      <c r="CJ77" s="70"/>
      <c r="CK77" s="163" t="e">
        <f>INDEX(PARTICIPANTS!$A:$AE,MATCH(PICKS!$A77,PARTICIPANTS!$A:$A,0), MATCH(PICKS!CK$1,PARTICIPANTS!$A$1:$AE$1,0))</f>
        <v>#N/A</v>
      </c>
      <c r="CL77" s="36">
        <f>IFERROR(VLOOKUP(CK77&amp;"-"&amp;CK$1,RESULTS!$A:$D,4,FALSE),0)</f>
        <v>0</v>
      </c>
      <c r="CM77" s="26"/>
      <c r="CN77" s="85"/>
      <c r="CO77" s="163" t="e">
        <f>INDEX(PARTICIPANTS!$A:$AE,MATCH(PICKS!$A77,PARTICIPANTS!$A:$A,0), MATCH(PICKS!CO$1,PARTICIPANTS!$A$1:$AE$1,0))</f>
        <v>#N/A</v>
      </c>
      <c r="CP77" s="36">
        <f>IFERROR(VLOOKUP(CO77&amp;"-"&amp;CO$1,RESULTS!$A:$D,4,FALSE),0)</f>
        <v>0</v>
      </c>
      <c r="CQ77" s="73"/>
      <c r="CR77" s="163" t="e">
        <f>INDEX(PARTICIPANTS!$A:$AE,MATCH(PICKS!$A77,PARTICIPANTS!$A:$A,0), MATCH(PICKS!CR$1,PARTICIPANTS!$A$1:$AE$1,0))</f>
        <v>#N/A</v>
      </c>
      <c r="CS77" s="36">
        <f>IFERROR(VLOOKUP(CR77&amp;"-"&amp;CR$1,RESULTS!$A:$D,4,FALSE),0)</f>
        <v>0</v>
      </c>
      <c r="CT77" s="88">
        <f t="shared" si="7"/>
        <v>0</v>
      </c>
      <c r="CU77" s="102"/>
      <c r="CV77" s="103">
        <f t="shared" si="8"/>
        <v>0</v>
      </c>
      <c r="CW77" s="56"/>
    </row>
    <row r="78" spans="1:101" ht="18" customHeight="1">
      <c r="A78" s="35" t="str">
        <f>IF(ISBLANK(PARTICIPANTS!A73),"", PARTICIPANTS!A73)</f>
        <v/>
      </c>
      <c r="B78" s="46"/>
      <c r="C78" s="41">
        <f t="shared" si="9"/>
        <v>0</v>
      </c>
      <c r="D78" s="62"/>
      <c r="E78" s="163" t="e">
        <f>INDEX(PARTICIPANTS!$A:$AE,MATCH(PICKS!$A78,PARTICIPANTS!$A:$A,0), MATCH(PICKS!E$1,PARTICIPANTS!$A$1:$AE$1,0))</f>
        <v>#N/A</v>
      </c>
      <c r="F78" s="36">
        <f>IFERROR(VLOOKUP(E78&amp;"-"&amp;E$1,RESULTS!$A:$D,4,FALSE),0)</f>
        <v>0</v>
      </c>
      <c r="G78" s="202"/>
      <c r="H78" s="163" t="e">
        <f>INDEX(PARTICIPANTS!$A:$AE,MATCH(PICKS!$A78,PARTICIPANTS!$A:$A,0), MATCH(PICKS!H$1,PARTICIPANTS!$A$1:$AE$1,0))</f>
        <v>#N/A</v>
      </c>
      <c r="I78" s="36">
        <f>IFERROR(VLOOKUP(H78&amp;"-"&amp;H$1,RESULTS!$A:$D,4,FALSE),0)</f>
        <v>0</v>
      </c>
      <c r="J78" s="202"/>
      <c r="K78" s="163" t="e">
        <f>INDEX(PARTICIPANTS!$A:$AE,MATCH(PICKS!$A78,PARTICIPANTS!$A:$A,0), MATCH(PICKS!K$1,PARTICIPANTS!$A$1:$AE$1,0))</f>
        <v>#N/A</v>
      </c>
      <c r="L78" s="36">
        <f>IFERROR(VLOOKUP(K78&amp;"-"&amp;K$1,RESULTS!$A:$D,4,FALSE),0)</f>
        <v>0</v>
      </c>
      <c r="M78" s="64"/>
      <c r="N78" s="163" t="e">
        <f>INDEX(PARTICIPANTS!$A:$AE,MATCH(PICKS!$A78,PARTICIPANTS!$A:$A,0), MATCH(PICKS!N$1,PARTICIPANTS!$A$1:$AE$1,0))</f>
        <v>#N/A</v>
      </c>
      <c r="O78" s="36">
        <f>IFERROR(VLOOKUP(N78&amp;"-"&amp;N$1,RESULTS!$A:$D,4,FALSE),0)</f>
        <v>0</v>
      </c>
      <c r="P78" s="202"/>
      <c r="Q78" s="163" t="e">
        <f>INDEX(PARTICIPANTS!$A:$AE,MATCH(PICKS!$A78,PARTICIPANTS!$A:$A,0), MATCH(PICKS!Q$1,PARTICIPANTS!$A$1:$AE$1,0))</f>
        <v>#N/A</v>
      </c>
      <c r="R78" s="36">
        <f>IFERROR(VLOOKUP(Q78&amp;"-"&amp;Q$1,RESULTS!$A:$D,4,FALSE),0)</f>
        <v>0</v>
      </c>
      <c r="S78" s="50"/>
      <c r="T78" s="163" t="e">
        <f>INDEX(PARTICIPANTS!$A:$AE,MATCH(PICKS!$A78,PARTICIPANTS!$A:$A,0), MATCH(PICKS!T$1,PARTICIPANTS!$A$1:$AE$1,0))</f>
        <v>#N/A</v>
      </c>
      <c r="U78" s="36">
        <f>IFERROR(VLOOKUP(T78&amp;"-"&amp;T$1,RESULTS!$A:$D,4,FALSE),0)</f>
        <v>0</v>
      </c>
      <c r="V78" s="57"/>
      <c r="W78" s="163" t="e">
        <f>INDEX(PARTICIPANTS!$A:$AE,MATCH(PICKS!$A78,PARTICIPANTS!$A:$A,0), MATCH(PICKS!W$1,PARTICIPANTS!$A$1:$AE$1,0))</f>
        <v>#N/A</v>
      </c>
      <c r="X78" s="36">
        <f>IFERROR(VLOOKUP(W78&amp;"-"&amp;W$1,RESULTS!$A:$D,4,FALSE),0)</f>
        <v>0</v>
      </c>
      <c r="Y78" s="202"/>
      <c r="Z78" s="163" t="e">
        <f>INDEX(PARTICIPANTS!$A:$AE,MATCH(PICKS!$A78,PARTICIPANTS!$A:$A,0), MATCH(PICKS!Z$1,PARTICIPANTS!$A$1:$AE$1,0))</f>
        <v>#N/A</v>
      </c>
      <c r="AA78" s="36">
        <f>IFERROR(VLOOKUP(Z78&amp;"-"&amp;Z$1,RESULTS!$A:$D,4,FALSE),0)</f>
        <v>0</v>
      </c>
      <c r="AB78" s="202"/>
      <c r="AC78" s="163" t="e">
        <f>INDEX(PARTICIPANTS!$A:$AE,MATCH(PICKS!$A78,PARTICIPANTS!$A:$A,0), MATCH(PICKS!AC$1,PARTICIPANTS!$A$1:$AE$1,0))</f>
        <v>#N/A</v>
      </c>
      <c r="AD78" s="36">
        <f>IFERROR(VLOOKUP(AC78&amp;"-"&amp;AC$1,RESULTS!$A:$D,4,FALSE),0)</f>
        <v>0</v>
      </c>
      <c r="AE78" s="202"/>
      <c r="AF78" s="163" t="e">
        <f>INDEX(PARTICIPANTS!$A:$AE,MATCH(PICKS!$A78,PARTICIPANTS!$A:$A,0), MATCH(PICKS!AF$1,PARTICIPANTS!$A$1:$AE$1,0))</f>
        <v>#N/A</v>
      </c>
      <c r="AG78" s="36">
        <f>IFERROR(VLOOKUP(AF78&amp;"-"&amp;AF$1,RESULTS!$A:$D,4,FALSE),0)</f>
        <v>0</v>
      </c>
      <c r="AH78" s="202"/>
      <c r="AI78" s="163" t="e">
        <f>INDEX(PARTICIPANTS!$A:$AE,MATCH(PICKS!$A78,PARTICIPANTS!$A:$A,0), MATCH(PICKS!AI$1,PARTICIPANTS!$A$1:$AE$1,0))</f>
        <v>#N/A</v>
      </c>
      <c r="AJ78" s="36">
        <f>IFERROR(VLOOKUP(AI78&amp;"-"&amp;AI$1,RESULTS!$A:$D,4,FALSE),0)</f>
        <v>0</v>
      </c>
      <c r="AK78" s="202"/>
      <c r="AL78" s="163" t="e">
        <f>INDEX(PARTICIPANTS!$A:$AE,MATCH(PICKS!$A78,PARTICIPANTS!$A:$A,0), MATCH(PICKS!AL$1,PARTICIPANTS!$A$1:$AE$1,0))</f>
        <v>#N/A</v>
      </c>
      <c r="AM78" s="36">
        <f>IFERROR(VLOOKUP(AL78&amp;"-"&amp;AL$1,RESULTS!$A:$D,4,FALSE),0)</f>
        <v>0</v>
      </c>
      <c r="AN78" s="202"/>
      <c r="AO78" s="163" t="e">
        <f>INDEX(PARTICIPANTS!$A:$AE,MATCH(PICKS!$A78,PARTICIPANTS!$A:$A,0), MATCH(PICKS!AO$1,PARTICIPANTS!$A$1:$AE$1,0))</f>
        <v>#N/A</v>
      </c>
      <c r="AP78" s="36">
        <f>IFERROR(VLOOKUP(AO78&amp;"-"&amp;AO$1,RESULTS!$A:$D,4,FALSE),0)</f>
        <v>0</v>
      </c>
      <c r="AQ78" s="57"/>
      <c r="AR78" s="163" t="e">
        <f>INDEX(PARTICIPANTS!$A:$AE,MATCH(PICKS!$A78,PARTICIPANTS!$A:$A,0), MATCH(PICKS!AR$1,PARTICIPANTS!$A$1:$AE$1,0))</f>
        <v>#N/A</v>
      </c>
      <c r="AS78" s="36">
        <f>IFERROR(VLOOKUP(AR78&amp;"-"&amp;AR$1,RESULTS!$A:$D,4,FALSE),0)</f>
        <v>0</v>
      </c>
      <c r="AT78" s="57"/>
      <c r="AU78" s="163" t="e">
        <f>INDEX(PARTICIPANTS!$A:$AE,MATCH(PICKS!$A78,PARTICIPANTS!$A:$A,0), MATCH(PICKS!AU$1,PARTICIPANTS!$A$1:$AE$1,0))</f>
        <v>#N/A</v>
      </c>
      <c r="AV78" s="36">
        <f>IFERROR(VLOOKUP(AU78&amp;"-"&amp;AU$1,RESULTS!$A:$D,4,FALSE),0)</f>
        <v>0</v>
      </c>
      <c r="AW78" s="57"/>
      <c r="AX78" s="87">
        <f t="shared" si="6"/>
        <v>0</v>
      </c>
      <c r="AY78" s="163" t="e">
        <f>INDEX(PARTICIPANTS!$A:$AE,MATCH(PICKS!$A78,PARTICIPANTS!$A:$A,0), MATCH(PICKS!AY$1,PARTICIPANTS!$A$1:$AE$1,0))</f>
        <v>#N/A</v>
      </c>
      <c r="AZ78" s="36">
        <f>IFERROR(VLOOKUP(AY78&amp;"-"&amp;AY$1,RESULTS!$A:$D,4,FALSE),0)</f>
        <v>0</v>
      </c>
      <c r="BA78" s="57"/>
      <c r="BB78" s="163" t="e">
        <f>INDEX(PARTICIPANTS!$A:$AE,MATCH(PICKS!$A78,PARTICIPANTS!$A:$A,0), MATCH(PICKS!BB$1,PARTICIPANTS!$A$1:$AE$1,0))</f>
        <v>#N/A</v>
      </c>
      <c r="BC78" s="36">
        <f>IFERROR(VLOOKUP(BB78&amp;"-"&amp;BB$1,RESULTS!$A:$D,4,FALSE),0)</f>
        <v>0</v>
      </c>
      <c r="BD78" s="202"/>
      <c r="BE78" s="163" t="e">
        <f>INDEX(PARTICIPANTS!$A:$AE,MATCH(PICKS!$A78,PARTICIPANTS!$A:$A,0), MATCH(PICKS!BE$1,PARTICIPANTS!$A$1:$AE$1,0))</f>
        <v>#N/A</v>
      </c>
      <c r="BF78" s="36">
        <f>IFERROR(VLOOKUP(BE78&amp;"-"&amp;BE$1,RESULTS!$A:$D,4,FALSE),0)</f>
        <v>0</v>
      </c>
      <c r="BG78" s="64"/>
      <c r="BH78" s="163" t="e">
        <f>INDEX(PARTICIPANTS!$A:$AE,MATCH(PICKS!$A78,PARTICIPANTS!$A:$A,0), MATCH(PICKS!BH$1,PARTICIPANTS!$A$1:$AE$1,0))</f>
        <v>#N/A</v>
      </c>
      <c r="BI78" s="36">
        <f>IFERROR(VLOOKUP(BH78&amp;"-"&amp;BH$1,RESULTS!$A:$D,4,FALSE),0)</f>
        <v>0</v>
      </c>
      <c r="BJ78" s="202"/>
      <c r="BK78" s="28"/>
      <c r="BL78" s="24"/>
      <c r="BM78" s="163" t="e">
        <f>INDEX(PARTICIPANTS!$A:$AE,MATCH(PICKS!$A78,PARTICIPANTS!$A:$A,0), MATCH(PICKS!BM$1,PARTICIPANTS!$A$1:$AE$1,0))</f>
        <v>#N/A</v>
      </c>
      <c r="BN78" s="36">
        <f>IFERROR(VLOOKUP(BM78&amp;"-"&amp;BM$1,RESULTS!$A:$D,4,FALSE),0)</f>
        <v>0</v>
      </c>
      <c r="BO78" s="202"/>
      <c r="BP78" s="163" t="e">
        <f>INDEX(PARTICIPANTS!$A:$AE,MATCH(PICKS!$A78,PARTICIPANTS!$A:$A,0), MATCH(PICKS!BP$1,PARTICIPANTS!$A$1:$AE$1,0))</f>
        <v>#N/A</v>
      </c>
      <c r="BQ78" s="36">
        <f>IFERROR(VLOOKUP(BP78&amp;"-"&amp;BP$1,RESULTS!$A:$D,4,FALSE),0)</f>
        <v>0</v>
      </c>
      <c r="BR78" s="202"/>
      <c r="BS78" s="163" t="e">
        <f>INDEX(PARTICIPANTS!$A:$AE,MATCH(PICKS!$A78,PARTICIPANTS!$A:$A,0), MATCH(PICKS!BS$1,PARTICIPANTS!$A$1:$AE$1,0))</f>
        <v>#N/A</v>
      </c>
      <c r="BT78" s="36">
        <f>IFERROR(VLOOKUP(BS78&amp;"-"&amp;BS$1,RESULTS!$A:$D,4,FALSE),0)</f>
        <v>0</v>
      </c>
      <c r="BU78" s="202"/>
      <c r="BV78" s="163" t="e">
        <f>INDEX(PARTICIPANTS!$A:$AE,MATCH(PICKS!$A78,PARTICIPANTS!$A:$A,0), MATCH(PICKS!BV$1,PARTICIPANTS!$A$1:$AE$1,0))</f>
        <v>#N/A</v>
      </c>
      <c r="BW78" s="36">
        <f>IFERROR(VLOOKUP(BV78&amp;"-"&amp;BV$1,RESULTS!$A:$D,4,FALSE),0)</f>
        <v>0</v>
      </c>
      <c r="BX78" s="202"/>
      <c r="BY78" s="163" t="e">
        <f>INDEX(PARTICIPANTS!$A:$AE,MATCH(PICKS!$A78,PARTICIPANTS!$A:$A,0), MATCH(PICKS!BY$1,PARTICIPANTS!$A$1:$AE$1,0))</f>
        <v>#N/A</v>
      </c>
      <c r="BZ78" s="36">
        <f>IFERROR(VLOOKUP(BY78&amp;"-"&amp;BY$1,RESULTS!$A:$D,4,FALSE),0)</f>
        <v>0</v>
      </c>
      <c r="CA78" s="64"/>
      <c r="CB78" s="163" t="e">
        <f>INDEX(PARTICIPANTS!$A:$AE,MATCH(PICKS!$A78,PARTICIPANTS!$A:$A,0), MATCH(PICKS!CB$1,PARTICIPANTS!$A$1:$AE$1,0))</f>
        <v>#N/A</v>
      </c>
      <c r="CC78" s="36">
        <f>IFERROR(VLOOKUP(CB78&amp;"-"&amp;CB$1,RESULTS!$A:$D,4,FALSE),0)</f>
        <v>0</v>
      </c>
      <c r="CD78" s="70"/>
      <c r="CE78" s="163" t="e">
        <f>INDEX(PARTICIPANTS!$A:$AE,MATCH(PICKS!$A78,PARTICIPANTS!$A:$A,0), MATCH(PICKS!CE$1,PARTICIPANTS!$A$1:$AE$1,0))</f>
        <v>#N/A</v>
      </c>
      <c r="CF78" s="36">
        <f>IFERROR(VLOOKUP(CE78&amp;"-"&amp;CE$1,RESULTS!$A:$D,4,FALSE),0)</f>
        <v>0</v>
      </c>
      <c r="CG78" s="64"/>
      <c r="CH78" s="163" t="e">
        <f>INDEX(PARTICIPANTS!$A:$AE,MATCH(PICKS!$A78,PARTICIPANTS!$A:$A,0), MATCH(PICKS!CH$1,PARTICIPANTS!$A$1:$AE$1,0))</f>
        <v>#N/A</v>
      </c>
      <c r="CI78" s="36">
        <f>IFERROR(VLOOKUP(CH78&amp;"-"&amp;CH$1,RESULTS!$A:$D,4,FALSE),0)</f>
        <v>0</v>
      </c>
      <c r="CJ78" s="70"/>
      <c r="CK78" s="163" t="e">
        <f>INDEX(PARTICIPANTS!$A:$AE,MATCH(PICKS!$A78,PARTICIPANTS!$A:$A,0), MATCH(PICKS!CK$1,PARTICIPANTS!$A$1:$AE$1,0))</f>
        <v>#N/A</v>
      </c>
      <c r="CL78" s="36">
        <f>IFERROR(VLOOKUP(CK78&amp;"-"&amp;CK$1,RESULTS!$A:$D,4,FALSE),0)</f>
        <v>0</v>
      </c>
      <c r="CM78" s="26"/>
      <c r="CN78" s="85"/>
      <c r="CO78" s="163" t="e">
        <f>INDEX(PARTICIPANTS!$A:$AE,MATCH(PICKS!$A78,PARTICIPANTS!$A:$A,0), MATCH(PICKS!CO$1,PARTICIPANTS!$A$1:$AE$1,0))</f>
        <v>#N/A</v>
      </c>
      <c r="CP78" s="36">
        <f>IFERROR(VLOOKUP(CO78&amp;"-"&amp;CO$1,RESULTS!$A:$D,4,FALSE),0)</f>
        <v>0</v>
      </c>
      <c r="CQ78" s="73"/>
      <c r="CR78" s="163" t="e">
        <f>INDEX(PARTICIPANTS!$A:$AE,MATCH(PICKS!$A78,PARTICIPANTS!$A:$A,0), MATCH(PICKS!CR$1,PARTICIPANTS!$A$1:$AE$1,0))</f>
        <v>#N/A</v>
      </c>
      <c r="CS78" s="36">
        <f>IFERROR(VLOOKUP(CR78&amp;"-"&amp;CR$1,RESULTS!$A:$D,4,FALSE),0)</f>
        <v>0</v>
      </c>
      <c r="CT78" s="88">
        <f t="shared" si="7"/>
        <v>0</v>
      </c>
      <c r="CU78" s="102"/>
      <c r="CV78" s="103">
        <f t="shared" si="8"/>
        <v>0</v>
      </c>
      <c r="CW78" s="56"/>
    </row>
    <row r="79" spans="1:101" ht="18" customHeight="1">
      <c r="A79" s="35" t="str">
        <f>IF(ISBLANK(PARTICIPANTS!A74),"", PARTICIPANTS!A74)</f>
        <v/>
      </c>
      <c r="B79" s="46"/>
      <c r="C79" s="41">
        <f t="shared" si="9"/>
        <v>0</v>
      </c>
      <c r="D79" s="62"/>
      <c r="E79" s="163" t="e">
        <f>INDEX(PARTICIPANTS!$A:$AE,MATCH(PICKS!$A79,PARTICIPANTS!$A:$A,0), MATCH(PICKS!E$1,PARTICIPANTS!$A$1:$AE$1,0))</f>
        <v>#N/A</v>
      </c>
      <c r="F79" s="36">
        <f>IFERROR(VLOOKUP(E79&amp;"-"&amp;E$1,RESULTS!$A:$D,4,FALSE),0)</f>
        <v>0</v>
      </c>
      <c r="G79" s="202"/>
      <c r="H79" s="163" t="e">
        <f>INDEX(PARTICIPANTS!$A:$AE,MATCH(PICKS!$A79,PARTICIPANTS!$A:$A,0), MATCH(PICKS!H$1,PARTICIPANTS!$A$1:$AE$1,0))</f>
        <v>#N/A</v>
      </c>
      <c r="I79" s="36">
        <f>IFERROR(VLOOKUP(H79&amp;"-"&amp;H$1,RESULTS!$A:$D,4,FALSE),0)</f>
        <v>0</v>
      </c>
      <c r="J79" s="202"/>
      <c r="K79" s="163" t="e">
        <f>INDEX(PARTICIPANTS!$A:$AE,MATCH(PICKS!$A79,PARTICIPANTS!$A:$A,0), MATCH(PICKS!K$1,PARTICIPANTS!$A$1:$AE$1,0))</f>
        <v>#N/A</v>
      </c>
      <c r="L79" s="36">
        <f>IFERROR(VLOOKUP(K79&amp;"-"&amp;K$1,RESULTS!$A:$D,4,FALSE),0)</f>
        <v>0</v>
      </c>
      <c r="M79" s="64"/>
      <c r="N79" s="163" t="e">
        <f>INDEX(PARTICIPANTS!$A:$AE,MATCH(PICKS!$A79,PARTICIPANTS!$A:$A,0), MATCH(PICKS!N$1,PARTICIPANTS!$A$1:$AE$1,0))</f>
        <v>#N/A</v>
      </c>
      <c r="O79" s="36">
        <f>IFERROR(VLOOKUP(N79&amp;"-"&amp;N$1,RESULTS!$A:$D,4,FALSE),0)</f>
        <v>0</v>
      </c>
      <c r="P79" s="202"/>
      <c r="Q79" s="163" t="e">
        <f>INDEX(PARTICIPANTS!$A:$AE,MATCH(PICKS!$A79,PARTICIPANTS!$A:$A,0), MATCH(PICKS!Q$1,PARTICIPANTS!$A$1:$AE$1,0))</f>
        <v>#N/A</v>
      </c>
      <c r="R79" s="36">
        <f>IFERROR(VLOOKUP(Q79&amp;"-"&amp;Q$1,RESULTS!$A:$D,4,FALSE),0)</f>
        <v>0</v>
      </c>
      <c r="S79" s="66"/>
      <c r="T79" s="163" t="e">
        <f>INDEX(PARTICIPANTS!$A:$AE,MATCH(PICKS!$A79,PARTICIPANTS!$A:$A,0), MATCH(PICKS!T$1,PARTICIPANTS!$A$1:$AE$1,0))</f>
        <v>#N/A</v>
      </c>
      <c r="U79" s="36">
        <f>IFERROR(VLOOKUP(T79&amp;"-"&amp;T$1,RESULTS!$A:$D,4,FALSE),0)</f>
        <v>0</v>
      </c>
      <c r="V79" s="57"/>
      <c r="W79" s="163" t="e">
        <f>INDEX(PARTICIPANTS!$A:$AE,MATCH(PICKS!$A79,PARTICIPANTS!$A:$A,0), MATCH(PICKS!W$1,PARTICIPANTS!$A$1:$AE$1,0))</f>
        <v>#N/A</v>
      </c>
      <c r="X79" s="36">
        <f>IFERROR(VLOOKUP(W79&amp;"-"&amp;W$1,RESULTS!$A:$D,4,FALSE),0)</f>
        <v>0</v>
      </c>
      <c r="Y79" s="202"/>
      <c r="Z79" s="163" t="e">
        <f>INDEX(PARTICIPANTS!$A:$AE,MATCH(PICKS!$A79,PARTICIPANTS!$A:$A,0), MATCH(PICKS!Z$1,PARTICIPANTS!$A$1:$AE$1,0))</f>
        <v>#N/A</v>
      </c>
      <c r="AA79" s="36">
        <f>IFERROR(VLOOKUP(Z79&amp;"-"&amp;Z$1,RESULTS!$A:$D,4,FALSE),0)</f>
        <v>0</v>
      </c>
      <c r="AB79" s="202"/>
      <c r="AC79" s="163" t="e">
        <f>INDEX(PARTICIPANTS!$A:$AE,MATCH(PICKS!$A79,PARTICIPANTS!$A:$A,0), MATCH(PICKS!AC$1,PARTICIPANTS!$A$1:$AE$1,0))</f>
        <v>#N/A</v>
      </c>
      <c r="AD79" s="36">
        <f>IFERROR(VLOOKUP(AC79&amp;"-"&amp;AC$1,RESULTS!$A:$D,4,FALSE),0)</f>
        <v>0</v>
      </c>
      <c r="AE79" s="202"/>
      <c r="AF79" s="163" t="e">
        <f>INDEX(PARTICIPANTS!$A:$AE,MATCH(PICKS!$A79,PARTICIPANTS!$A:$A,0), MATCH(PICKS!AF$1,PARTICIPANTS!$A$1:$AE$1,0))</f>
        <v>#N/A</v>
      </c>
      <c r="AG79" s="36">
        <f>IFERROR(VLOOKUP(AF79&amp;"-"&amp;AF$1,RESULTS!$A:$D,4,FALSE),0)</f>
        <v>0</v>
      </c>
      <c r="AH79" s="202"/>
      <c r="AI79" s="163" t="e">
        <f>INDEX(PARTICIPANTS!$A:$AE,MATCH(PICKS!$A79,PARTICIPANTS!$A:$A,0), MATCH(PICKS!AI$1,PARTICIPANTS!$A$1:$AE$1,0))</f>
        <v>#N/A</v>
      </c>
      <c r="AJ79" s="36">
        <f>IFERROR(VLOOKUP(AI79&amp;"-"&amp;AI$1,RESULTS!$A:$D,4,FALSE),0)</f>
        <v>0</v>
      </c>
      <c r="AK79" s="202"/>
      <c r="AL79" s="163" t="e">
        <f>INDEX(PARTICIPANTS!$A:$AE,MATCH(PICKS!$A79,PARTICIPANTS!$A:$A,0), MATCH(PICKS!AL$1,PARTICIPANTS!$A$1:$AE$1,0))</f>
        <v>#N/A</v>
      </c>
      <c r="AM79" s="36">
        <f>IFERROR(VLOOKUP(AL79&amp;"-"&amp;AL$1,RESULTS!$A:$D,4,FALSE),0)</f>
        <v>0</v>
      </c>
      <c r="AN79" s="202"/>
      <c r="AO79" s="163" t="e">
        <f>INDEX(PARTICIPANTS!$A:$AE,MATCH(PICKS!$A79,PARTICIPANTS!$A:$A,0), MATCH(PICKS!AO$1,PARTICIPANTS!$A$1:$AE$1,0))</f>
        <v>#N/A</v>
      </c>
      <c r="AP79" s="36">
        <f>IFERROR(VLOOKUP(AO79&amp;"-"&amp;AO$1,RESULTS!$A:$D,4,FALSE),0)</f>
        <v>0</v>
      </c>
      <c r="AQ79" s="57"/>
      <c r="AR79" s="163" t="e">
        <f>INDEX(PARTICIPANTS!$A:$AE,MATCH(PICKS!$A79,PARTICIPANTS!$A:$A,0), MATCH(PICKS!AR$1,PARTICIPANTS!$A$1:$AE$1,0))</f>
        <v>#N/A</v>
      </c>
      <c r="AS79" s="36">
        <f>IFERROR(VLOOKUP(AR79&amp;"-"&amp;AR$1,RESULTS!$A:$D,4,FALSE),0)</f>
        <v>0</v>
      </c>
      <c r="AT79" s="57"/>
      <c r="AU79" s="163" t="e">
        <f>INDEX(PARTICIPANTS!$A:$AE,MATCH(PICKS!$A79,PARTICIPANTS!$A:$A,0), MATCH(PICKS!AU$1,PARTICIPANTS!$A$1:$AE$1,0))</f>
        <v>#N/A</v>
      </c>
      <c r="AV79" s="36">
        <f>IFERROR(VLOOKUP(AU79&amp;"-"&amp;AU$1,RESULTS!$A:$D,4,FALSE),0)</f>
        <v>0</v>
      </c>
      <c r="AW79" s="57"/>
      <c r="AX79" s="87">
        <f t="shared" si="6"/>
        <v>0</v>
      </c>
      <c r="AY79" s="163" t="e">
        <f>INDEX(PARTICIPANTS!$A:$AE,MATCH(PICKS!$A79,PARTICIPANTS!$A:$A,0), MATCH(PICKS!AY$1,PARTICIPANTS!$A$1:$AE$1,0))</f>
        <v>#N/A</v>
      </c>
      <c r="AZ79" s="36">
        <f>IFERROR(VLOOKUP(AY79&amp;"-"&amp;AY$1,RESULTS!$A:$D,4,FALSE),0)</f>
        <v>0</v>
      </c>
      <c r="BA79" s="57"/>
      <c r="BB79" s="163" t="e">
        <f>INDEX(PARTICIPANTS!$A:$AE,MATCH(PICKS!$A79,PARTICIPANTS!$A:$A,0), MATCH(PICKS!BB$1,PARTICIPANTS!$A$1:$AE$1,0))</f>
        <v>#N/A</v>
      </c>
      <c r="BC79" s="36">
        <f>IFERROR(VLOOKUP(BB79&amp;"-"&amp;BB$1,RESULTS!$A:$D,4,FALSE),0)</f>
        <v>0</v>
      </c>
      <c r="BD79" s="202"/>
      <c r="BE79" s="163" t="e">
        <f>INDEX(PARTICIPANTS!$A:$AE,MATCH(PICKS!$A79,PARTICIPANTS!$A:$A,0), MATCH(PICKS!BE$1,PARTICIPANTS!$A$1:$AE$1,0))</f>
        <v>#N/A</v>
      </c>
      <c r="BF79" s="36">
        <f>IFERROR(VLOOKUP(BE79&amp;"-"&amp;BE$1,RESULTS!$A:$D,4,FALSE),0)</f>
        <v>0</v>
      </c>
      <c r="BG79" s="64"/>
      <c r="BH79" s="163" t="e">
        <f>INDEX(PARTICIPANTS!$A:$AE,MATCH(PICKS!$A79,PARTICIPANTS!$A:$A,0), MATCH(PICKS!BH$1,PARTICIPANTS!$A$1:$AE$1,0))</f>
        <v>#N/A</v>
      </c>
      <c r="BI79" s="36">
        <f>IFERROR(VLOOKUP(BH79&amp;"-"&amp;BH$1,RESULTS!$A:$D,4,FALSE),0)</f>
        <v>0</v>
      </c>
      <c r="BJ79" s="202"/>
      <c r="BK79" s="28"/>
      <c r="BL79" s="24"/>
      <c r="BM79" s="163" t="e">
        <f>INDEX(PARTICIPANTS!$A:$AE,MATCH(PICKS!$A79,PARTICIPANTS!$A:$A,0), MATCH(PICKS!BM$1,PARTICIPANTS!$A$1:$AE$1,0))</f>
        <v>#N/A</v>
      </c>
      <c r="BN79" s="36">
        <f>IFERROR(VLOOKUP(BM79&amp;"-"&amp;BM$1,RESULTS!$A:$D,4,FALSE),0)</f>
        <v>0</v>
      </c>
      <c r="BO79" s="202"/>
      <c r="BP79" s="163" t="e">
        <f>INDEX(PARTICIPANTS!$A:$AE,MATCH(PICKS!$A79,PARTICIPANTS!$A:$A,0), MATCH(PICKS!BP$1,PARTICIPANTS!$A$1:$AE$1,0))</f>
        <v>#N/A</v>
      </c>
      <c r="BQ79" s="36">
        <f>IFERROR(VLOOKUP(BP79&amp;"-"&amp;BP$1,RESULTS!$A:$D,4,FALSE),0)</f>
        <v>0</v>
      </c>
      <c r="BR79" s="202"/>
      <c r="BS79" s="163" t="e">
        <f>INDEX(PARTICIPANTS!$A:$AE,MATCH(PICKS!$A79,PARTICIPANTS!$A:$A,0), MATCH(PICKS!BS$1,PARTICIPANTS!$A$1:$AE$1,0))</f>
        <v>#N/A</v>
      </c>
      <c r="BT79" s="36">
        <f>IFERROR(VLOOKUP(BS79&amp;"-"&amp;BS$1,RESULTS!$A:$D,4,FALSE),0)</f>
        <v>0</v>
      </c>
      <c r="BU79" s="202"/>
      <c r="BV79" s="163" t="e">
        <f>INDEX(PARTICIPANTS!$A:$AE,MATCH(PICKS!$A79,PARTICIPANTS!$A:$A,0), MATCH(PICKS!BV$1,PARTICIPANTS!$A$1:$AE$1,0))</f>
        <v>#N/A</v>
      </c>
      <c r="BW79" s="36">
        <f>IFERROR(VLOOKUP(BV79&amp;"-"&amp;BV$1,RESULTS!$A:$D,4,FALSE),0)</f>
        <v>0</v>
      </c>
      <c r="BX79" s="202"/>
      <c r="BY79" s="163" t="e">
        <f>INDEX(PARTICIPANTS!$A:$AE,MATCH(PICKS!$A79,PARTICIPANTS!$A:$A,0), MATCH(PICKS!BY$1,PARTICIPANTS!$A$1:$AE$1,0))</f>
        <v>#N/A</v>
      </c>
      <c r="BZ79" s="36">
        <f>IFERROR(VLOOKUP(BY79&amp;"-"&amp;BY$1,RESULTS!$A:$D,4,FALSE),0)</f>
        <v>0</v>
      </c>
      <c r="CA79" s="64"/>
      <c r="CB79" s="163" t="e">
        <f>INDEX(PARTICIPANTS!$A:$AE,MATCH(PICKS!$A79,PARTICIPANTS!$A:$A,0), MATCH(PICKS!CB$1,PARTICIPANTS!$A$1:$AE$1,0))</f>
        <v>#N/A</v>
      </c>
      <c r="CC79" s="36">
        <f>IFERROR(VLOOKUP(CB79&amp;"-"&amp;CB$1,RESULTS!$A:$D,4,FALSE),0)</f>
        <v>0</v>
      </c>
      <c r="CD79" s="70"/>
      <c r="CE79" s="163" t="e">
        <f>INDEX(PARTICIPANTS!$A:$AE,MATCH(PICKS!$A79,PARTICIPANTS!$A:$A,0), MATCH(PICKS!CE$1,PARTICIPANTS!$A$1:$AE$1,0))</f>
        <v>#N/A</v>
      </c>
      <c r="CF79" s="36">
        <f>IFERROR(VLOOKUP(CE79&amp;"-"&amp;CE$1,RESULTS!$A:$D,4,FALSE),0)</f>
        <v>0</v>
      </c>
      <c r="CG79" s="64"/>
      <c r="CH79" s="163" t="e">
        <f>INDEX(PARTICIPANTS!$A:$AE,MATCH(PICKS!$A79,PARTICIPANTS!$A:$A,0), MATCH(PICKS!CH$1,PARTICIPANTS!$A$1:$AE$1,0))</f>
        <v>#N/A</v>
      </c>
      <c r="CI79" s="36">
        <f>IFERROR(VLOOKUP(CH79&amp;"-"&amp;CH$1,RESULTS!$A:$D,4,FALSE),0)</f>
        <v>0</v>
      </c>
      <c r="CJ79" s="70"/>
      <c r="CK79" s="163" t="e">
        <f>INDEX(PARTICIPANTS!$A:$AE,MATCH(PICKS!$A79,PARTICIPANTS!$A:$A,0), MATCH(PICKS!CK$1,PARTICIPANTS!$A$1:$AE$1,0))</f>
        <v>#N/A</v>
      </c>
      <c r="CL79" s="36">
        <f>IFERROR(VLOOKUP(CK79&amp;"-"&amp;CK$1,RESULTS!$A:$D,4,FALSE),0)</f>
        <v>0</v>
      </c>
      <c r="CM79" s="26"/>
      <c r="CN79" s="85"/>
      <c r="CO79" s="163" t="e">
        <f>INDEX(PARTICIPANTS!$A:$AE,MATCH(PICKS!$A79,PARTICIPANTS!$A:$A,0), MATCH(PICKS!CO$1,PARTICIPANTS!$A$1:$AE$1,0))</f>
        <v>#N/A</v>
      </c>
      <c r="CP79" s="36">
        <f>IFERROR(VLOOKUP(CO79&amp;"-"&amp;CO$1,RESULTS!$A:$D,4,FALSE),0)</f>
        <v>0</v>
      </c>
      <c r="CQ79" s="73"/>
      <c r="CR79" s="163" t="e">
        <f>INDEX(PARTICIPANTS!$A:$AE,MATCH(PICKS!$A79,PARTICIPANTS!$A:$A,0), MATCH(PICKS!CR$1,PARTICIPANTS!$A$1:$AE$1,0))</f>
        <v>#N/A</v>
      </c>
      <c r="CS79" s="36">
        <f>IFERROR(VLOOKUP(CR79&amp;"-"&amp;CR$1,RESULTS!$A:$D,4,FALSE),0)</f>
        <v>0</v>
      </c>
      <c r="CT79" s="88">
        <f t="shared" si="7"/>
        <v>0</v>
      </c>
      <c r="CU79" s="102"/>
      <c r="CV79" s="103">
        <f t="shared" si="8"/>
        <v>0</v>
      </c>
      <c r="CW79" s="56"/>
    </row>
    <row r="80" spans="1:101" ht="18" customHeight="1">
      <c r="A80" s="35" t="str">
        <f>IF(ISBLANK(PARTICIPANTS!A75),"", PARTICIPANTS!A75)</f>
        <v/>
      </c>
      <c r="B80" s="46"/>
      <c r="C80" s="41">
        <f t="shared" si="9"/>
        <v>0</v>
      </c>
      <c r="D80" s="62"/>
      <c r="E80" s="163" t="e">
        <f>INDEX(PARTICIPANTS!$A:$AE,MATCH(PICKS!$A80,PARTICIPANTS!$A:$A,0), MATCH(PICKS!E$1,PARTICIPANTS!$A$1:$AE$1,0))</f>
        <v>#N/A</v>
      </c>
      <c r="F80" s="36">
        <f>IFERROR(VLOOKUP(E80&amp;"-"&amp;E$1,RESULTS!$A:$D,4,FALSE),0)</f>
        <v>0</v>
      </c>
      <c r="G80" s="202"/>
      <c r="H80" s="163" t="e">
        <f>INDEX(PARTICIPANTS!$A:$AE,MATCH(PICKS!$A80,PARTICIPANTS!$A:$A,0), MATCH(PICKS!H$1,PARTICIPANTS!$A$1:$AE$1,0))</f>
        <v>#N/A</v>
      </c>
      <c r="I80" s="36">
        <f>IFERROR(VLOOKUP(H80&amp;"-"&amp;H$1,RESULTS!$A:$D,4,FALSE),0)</f>
        <v>0</v>
      </c>
      <c r="J80" s="202"/>
      <c r="K80" s="163" t="e">
        <f>INDEX(PARTICIPANTS!$A:$AE,MATCH(PICKS!$A80,PARTICIPANTS!$A:$A,0), MATCH(PICKS!K$1,PARTICIPANTS!$A$1:$AE$1,0))</f>
        <v>#N/A</v>
      </c>
      <c r="L80" s="36">
        <f>IFERROR(VLOOKUP(K80&amp;"-"&amp;K$1,RESULTS!$A:$D,4,FALSE),0)</f>
        <v>0</v>
      </c>
      <c r="M80" s="64"/>
      <c r="N80" s="163" t="e">
        <f>INDEX(PARTICIPANTS!$A:$AE,MATCH(PICKS!$A80,PARTICIPANTS!$A:$A,0), MATCH(PICKS!N$1,PARTICIPANTS!$A$1:$AE$1,0))</f>
        <v>#N/A</v>
      </c>
      <c r="O80" s="36">
        <f>IFERROR(VLOOKUP(N80&amp;"-"&amp;N$1,RESULTS!$A:$D,4,FALSE),0)</f>
        <v>0</v>
      </c>
      <c r="P80" s="202"/>
      <c r="Q80" s="163" t="e">
        <f>INDEX(PARTICIPANTS!$A:$AE,MATCH(PICKS!$A80,PARTICIPANTS!$A:$A,0), MATCH(PICKS!Q$1,PARTICIPANTS!$A$1:$AE$1,0))</f>
        <v>#N/A</v>
      </c>
      <c r="R80" s="36">
        <f>IFERROR(VLOOKUP(Q80&amp;"-"&amp;Q$1,RESULTS!$A:$D,4,FALSE),0)</f>
        <v>0</v>
      </c>
      <c r="S80" s="50"/>
      <c r="T80" s="163" t="e">
        <f>INDEX(PARTICIPANTS!$A:$AE,MATCH(PICKS!$A80,PARTICIPANTS!$A:$A,0), MATCH(PICKS!T$1,PARTICIPANTS!$A$1:$AE$1,0))</f>
        <v>#N/A</v>
      </c>
      <c r="U80" s="36">
        <f>IFERROR(VLOOKUP(T80&amp;"-"&amp;T$1,RESULTS!$A:$D,4,FALSE),0)</f>
        <v>0</v>
      </c>
      <c r="V80" s="57"/>
      <c r="W80" s="163" t="e">
        <f>INDEX(PARTICIPANTS!$A:$AE,MATCH(PICKS!$A80,PARTICIPANTS!$A:$A,0), MATCH(PICKS!W$1,PARTICIPANTS!$A$1:$AE$1,0))</f>
        <v>#N/A</v>
      </c>
      <c r="X80" s="36">
        <f>IFERROR(VLOOKUP(W80&amp;"-"&amp;W$1,RESULTS!$A:$D,4,FALSE),0)</f>
        <v>0</v>
      </c>
      <c r="Y80" s="202"/>
      <c r="Z80" s="163" t="e">
        <f>INDEX(PARTICIPANTS!$A:$AE,MATCH(PICKS!$A80,PARTICIPANTS!$A:$A,0), MATCH(PICKS!Z$1,PARTICIPANTS!$A$1:$AE$1,0))</f>
        <v>#N/A</v>
      </c>
      <c r="AA80" s="36">
        <f>IFERROR(VLOOKUP(Z80&amp;"-"&amp;Z$1,RESULTS!$A:$D,4,FALSE),0)</f>
        <v>0</v>
      </c>
      <c r="AB80" s="202"/>
      <c r="AC80" s="163" t="e">
        <f>INDEX(PARTICIPANTS!$A:$AE,MATCH(PICKS!$A80,PARTICIPANTS!$A:$A,0), MATCH(PICKS!AC$1,PARTICIPANTS!$A$1:$AE$1,0))</f>
        <v>#N/A</v>
      </c>
      <c r="AD80" s="36">
        <f>IFERROR(VLOOKUP(AC80&amp;"-"&amp;AC$1,RESULTS!$A:$D,4,FALSE),0)</f>
        <v>0</v>
      </c>
      <c r="AE80" s="202"/>
      <c r="AF80" s="163" t="e">
        <f>INDEX(PARTICIPANTS!$A:$AE,MATCH(PICKS!$A80,PARTICIPANTS!$A:$A,0), MATCH(PICKS!AF$1,PARTICIPANTS!$A$1:$AE$1,0))</f>
        <v>#N/A</v>
      </c>
      <c r="AG80" s="36">
        <f>IFERROR(VLOOKUP(AF80&amp;"-"&amp;AF$1,RESULTS!$A:$D,4,FALSE),0)</f>
        <v>0</v>
      </c>
      <c r="AH80" s="202"/>
      <c r="AI80" s="163" t="e">
        <f>INDEX(PARTICIPANTS!$A:$AE,MATCH(PICKS!$A80,PARTICIPANTS!$A:$A,0), MATCH(PICKS!AI$1,PARTICIPANTS!$A$1:$AE$1,0))</f>
        <v>#N/A</v>
      </c>
      <c r="AJ80" s="36">
        <f>IFERROR(VLOOKUP(AI80&amp;"-"&amp;AI$1,RESULTS!$A:$D,4,FALSE),0)</f>
        <v>0</v>
      </c>
      <c r="AK80" s="202"/>
      <c r="AL80" s="163" t="e">
        <f>INDEX(PARTICIPANTS!$A:$AE,MATCH(PICKS!$A80,PARTICIPANTS!$A:$A,0), MATCH(PICKS!AL$1,PARTICIPANTS!$A$1:$AE$1,0))</f>
        <v>#N/A</v>
      </c>
      <c r="AM80" s="36">
        <f>IFERROR(VLOOKUP(AL80&amp;"-"&amp;AL$1,RESULTS!$A:$D,4,FALSE),0)</f>
        <v>0</v>
      </c>
      <c r="AN80" s="202"/>
      <c r="AO80" s="163" t="e">
        <f>INDEX(PARTICIPANTS!$A:$AE,MATCH(PICKS!$A80,PARTICIPANTS!$A:$A,0), MATCH(PICKS!AO$1,PARTICIPANTS!$A$1:$AE$1,0))</f>
        <v>#N/A</v>
      </c>
      <c r="AP80" s="36">
        <f>IFERROR(VLOOKUP(AO80&amp;"-"&amp;AO$1,RESULTS!$A:$D,4,FALSE),0)</f>
        <v>0</v>
      </c>
      <c r="AQ80" s="57"/>
      <c r="AR80" s="163" t="e">
        <f>INDEX(PARTICIPANTS!$A:$AE,MATCH(PICKS!$A80,PARTICIPANTS!$A:$A,0), MATCH(PICKS!AR$1,PARTICIPANTS!$A$1:$AE$1,0))</f>
        <v>#N/A</v>
      </c>
      <c r="AS80" s="36">
        <f>IFERROR(VLOOKUP(AR80&amp;"-"&amp;AR$1,RESULTS!$A:$D,4,FALSE),0)</f>
        <v>0</v>
      </c>
      <c r="AT80" s="57"/>
      <c r="AU80" s="163" t="e">
        <f>INDEX(PARTICIPANTS!$A:$AE,MATCH(PICKS!$A80,PARTICIPANTS!$A:$A,0), MATCH(PICKS!AU$1,PARTICIPANTS!$A$1:$AE$1,0))</f>
        <v>#N/A</v>
      </c>
      <c r="AV80" s="36">
        <f>IFERROR(VLOOKUP(AU80&amp;"-"&amp;AU$1,RESULTS!$A:$D,4,FALSE),0)</f>
        <v>0</v>
      </c>
      <c r="AW80" s="57"/>
      <c r="AX80" s="87">
        <f t="shared" si="6"/>
        <v>0</v>
      </c>
      <c r="AY80" s="163" t="e">
        <f>INDEX(PARTICIPANTS!$A:$AE,MATCH(PICKS!$A80,PARTICIPANTS!$A:$A,0), MATCH(PICKS!AY$1,PARTICIPANTS!$A$1:$AE$1,0))</f>
        <v>#N/A</v>
      </c>
      <c r="AZ80" s="36">
        <f>IFERROR(VLOOKUP(AY80&amp;"-"&amp;AY$1,RESULTS!$A:$D,4,FALSE),0)</f>
        <v>0</v>
      </c>
      <c r="BA80" s="57"/>
      <c r="BB80" s="163" t="e">
        <f>INDEX(PARTICIPANTS!$A:$AE,MATCH(PICKS!$A80,PARTICIPANTS!$A:$A,0), MATCH(PICKS!BB$1,PARTICIPANTS!$A$1:$AE$1,0))</f>
        <v>#N/A</v>
      </c>
      <c r="BC80" s="36">
        <f>IFERROR(VLOOKUP(BB80&amp;"-"&amp;BB$1,RESULTS!$A:$D,4,FALSE),0)</f>
        <v>0</v>
      </c>
      <c r="BD80" s="202"/>
      <c r="BE80" s="163" t="e">
        <f>INDEX(PARTICIPANTS!$A:$AE,MATCH(PICKS!$A80,PARTICIPANTS!$A:$A,0), MATCH(PICKS!BE$1,PARTICIPANTS!$A$1:$AE$1,0))</f>
        <v>#N/A</v>
      </c>
      <c r="BF80" s="36">
        <f>IFERROR(VLOOKUP(BE80&amp;"-"&amp;BE$1,RESULTS!$A:$D,4,FALSE),0)</f>
        <v>0</v>
      </c>
      <c r="BG80" s="64"/>
      <c r="BH80" s="163" t="e">
        <f>INDEX(PARTICIPANTS!$A:$AE,MATCH(PICKS!$A80,PARTICIPANTS!$A:$A,0), MATCH(PICKS!BH$1,PARTICIPANTS!$A$1:$AE$1,0))</f>
        <v>#N/A</v>
      </c>
      <c r="BI80" s="36">
        <f>IFERROR(VLOOKUP(BH80&amp;"-"&amp;BH$1,RESULTS!$A:$D,4,FALSE),0)</f>
        <v>0</v>
      </c>
      <c r="BJ80" s="202"/>
      <c r="BK80" s="33"/>
      <c r="BL80" s="34"/>
      <c r="BM80" s="163" t="e">
        <f>INDEX(PARTICIPANTS!$A:$AE,MATCH(PICKS!$A80,PARTICIPANTS!$A:$A,0), MATCH(PICKS!BM$1,PARTICIPANTS!$A$1:$AE$1,0))</f>
        <v>#N/A</v>
      </c>
      <c r="BN80" s="36">
        <f>IFERROR(VLOOKUP(BM80&amp;"-"&amp;BM$1,RESULTS!$A:$D,4,FALSE),0)</f>
        <v>0</v>
      </c>
      <c r="BO80" s="202"/>
      <c r="BP80" s="163" t="e">
        <f>INDEX(PARTICIPANTS!$A:$AE,MATCH(PICKS!$A80,PARTICIPANTS!$A:$A,0), MATCH(PICKS!BP$1,PARTICIPANTS!$A$1:$AE$1,0))</f>
        <v>#N/A</v>
      </c>
      <c r="BQ80" s="36">
        <f>IFERROR(VLOOKUP(BP80&amp;"-"&amp;BP$1,RESULTS!$A:$D,4,FALSE),0)</f>
        <v>0</v>
      </c>
      <c r="BR80" s="202"/>
      <c r="BS80" s="163" t="e">
        <f>INDEX(PARTICIPANTS!$A:$AE,MATCH(PICKS!$A80,PARTICIPANTS!$A:$A,0), MATCH(PICKS!BS$1,PARTICIPANTS!$A$1:$AE$1,0))</f>
        <v>#N/A</v>
      </c>
      <c r="BT80" s="36">
        <f>IFERROR(VLOOKUP(BS80&amp;"-"&amp;BS$1,RESULTS!$A:$D,4,FALSE),0)</f>
        <v>0</v>
      </c>
      <c r="BU80" s="202"/>
      <c r="BV80" s="163" t="e">
        <f>INDEX(PARTICIPANTS!$A:$AE,MATCH(PICKS!$A80,PARTICIPANTS!$A:$A,0), MATCH(PICKS!BV$1,PARTICIPANTS!$A$1:$AE$1,0))</f>
        <v>#N/A</v>
      </c>
      <c r="BW80" s="36">
        <f>IFERROR(VLOOKUP(BV80&amp;"-"&amp;BV$1,RESULTS!$A:$D,4,FALSE),0)</f>
        <v>0</v>
      </c>
      <c r="BX80" s="202"/>
      <c r="BY80" s="163" t="e">
        <f>INDEX(PARTICIPANTS!$A:$AE,MATCH(PICKS!$A80,PARTICIPANTS!$A:$A,0), MATCH(PICKS!BY$1,PARTICIPANTS!$A$1:$AE$1,0))</f>
        <v>#N/A</v>
      </c>
      <c r="BZ80" s="36">
        <f>IFERROR(VLOOKUP(BY80&amp;"-"&amp;BY$1,RESULTS!$A:$D,4,FALSE),0)</f>
        <v>0</v>
      </c>
      <c r="CA80" s="64"/>
      <c r="CB80" s="163" t="e">
        <f>INDEX(PARTICIPANTS!$A:$AE,MATCH(PICKS!$A80,PARTICIPANTS!$A:$A,0), MATCH(PICKS!CB$1,PARTICIPANTS!$A$1:$AE$1,0))</f>
        <v>#N/A</v>
      </c>
      <c r="CC80" s="36">
        <f>IFERROR(VLOOKUP(CB80&amp;"-"&amp;CB$1,RESULTS!$A:$D,4,FALSE),0)</f>
        <v>0</v>
      </c>
      <c r="CD80" s="70"/>
      <c r="CE80" s="163" t="e">
        <f>INDEX(PARTICIPANTS!$A:$AE,MATCH(PICKS!$A80,PARTICIPANTS!$A:$A,0), MATCH(PICKS!CE$1,PARTICIPANTS!$A$1:$AE$1,0))</f>
        <v>#N/A</v>
      </c>
      <c r="CF80" s="36">
        <f>IFERROR(VLOOKUP(CE80&amp;"-"&amp;CE$1,RESULTS!$A:$D,4,FALSE),0)</f>
        <v>0</v>
      </c>
      <c r="CG80" s="64"/>
      <c r="CH80" s="163" t="e">
        <f>INDEX(PARTICIPANTS!$A:$AE,MATCH(PICKS!$A80,PARTICIPANTS!$A:$A,0), MATCH(PICKS!CH$1,PARTICIPANTS!$A$1:$AE$1,0))</f>
        <v>#N/A</v>
      </c>
      <c r="CI80" s="36">
        <f>IFERROR(VLOOKUP(CH80&amp;"-"&amp;CH$1,RESULTS!$A:$D,4,FALSE),0)</f>
        <v>0</v>
      </c>
      <c r="CJ80" s="70"/>
      <c r="CK80" s="163" t="e">
        <f>INDEX(PARTICIPANTS!$A:$AE,MATCH(PICKS!$A80,PARTICIPANTS!$A:$A,0), MATCH(PICKS!CK$1,PARTICIPANTS!$A$1:$AE$1,0))</f>
        <v>#N/A</v>
      </c>
      <c r="CL80" s="36">
        <f>IFERROR(VLOOKUP(CK80&amp;"-"&amp;CK$1,RESULTS!$A:$D,4,FALSE),0)</f>
        <v>0</v>
      </c>
      <c r="CM80" s="26"/>
      <c r="CN80" s="85"/>
      <c r="CO80" s="163" t="e">
        <f>INDEX(PARTICIPANTS!$A:$AE,MATCH(PICKS!$A80,PARTICIPANTS!$A:$A,0), MATCH(PICKS!CO$1,PARTICIPANTS!$A$1:$AE$1,0))</f>
        <v>#N/A</v>
      </c>
      <c r="CP80" s="36">
        <f>IFERROR(VLOOKUP(CO80&amp;"-"&amp;CO$1,RESULTS!$A:$D,4,FALSE),0)</f>
        <v>0</v>
      </c>
      <c r="CQ80" s="73"/>
      <c r="CR80" s="163" t="e">
        <f>INDEX(PARTICIPANTS!$A:$AE,MATCH(PICKS!$A80,PARTICIPANTS!$A:$A,0), MATCH(PICKS!CR$1,PARTICIPANTS!$A$1:$AE$1,0))</f>
        <v>#N/A</v>
      </c>
      <c r="CS80" s="36">
        <f>IFERROR(VLOOKUP(CR80&amp;"-"&amp;CR$1,RESULTS!$A:$D,4,FALSE),0)</f>
        <v>0</v>
      </c>
      <c r="CT80" s="88">
        <f t="shared" si="7"/>
        <v>0</v>
      </c>
      <c r="CU80" s="102"/>
      <c r="CV80" s="103">
        <f t="shared" si="8"/>
        <v>0</v>
      </c>
      <c r="CW80" s="56"/>
    </row>
    <row r="81" spans="1:101" ht="18" customHeight="1">
      <c r="A81" s="35" t="str">
        <f>IF(ISBLANK(PARTICIPANTS!A76),"", PARTICIPANTS!A76)</f>
        <v/>
      </c>
      <c r="B81" s="46"/>
      <c r="C81" s="41">
        <f t="shared" si="9"/>
        <v>0</v>
      </c>
      <c r="D81" s="62"/>
      <c r="E81" s="163" t="e">
        <f>INDEX(PARTICIPANTS!$A:$AE,MATCH(PICKS!$A81,PARTICIPANTS!$A:$A,0), MATCH(PICKS!E$1,PARTICIPANTS!$A$1:$AE$1,0))</f>
        <v>#N/A</v>
      </c>
      <c r="F81" s="36">
        <f>IFERROR(VLOOKUP(E81&amp;"-"&amp;E$1,RESULTS!$A:$D,4,FALSE),0)</f>
        <v>0</v>
      </c>
      <c r="G81" s="202"/>
      <c r="H81" s="163" t="e">
        <f>INDEX(PARTICIPANTS!$A:$AE,MATCH(PICKS!$A81,PARTICIPANTS!$A:$A,0), MATCH(PICKS!H$1,PARTICIPANTS!$A$1:$AE$1,0))</f>
        <v>#N/A</v>
      </c>
      <c r="I81" s="36">
        <f>IFERROR(VLOOKUP(H81&amp;"-"&amp;H$1,RESULTS!$A:$D,4,FALSE),0)</f>
        <v>0</v>
      </c>
      <c r="J81" s="202"/>
      <c r="K81" s="163" t="e">
        <f>INDEX(PARTICIPANTS!$A:$AE,MATCH(PICKS!$A81,PARTICIPANTS!$A:$A,0), MATCH(PICKS!K$1,PARTICIPANTS!$A$1:$AE$1,0))</f>
        <v>#N/A</v>
      </c>
      <c r="L81" s="36">
        <f>IFERROR(VLOOKUP(K81&amp;"-"&amp;K$1,RESULTS!$A:$D,4,FALSE),0)</f>
        <v>0</v>
      </c>
      <c r="M81" s="64"/>
      <c r="N81" s="163" t="e">
        <f>INDEX(PARTICIPANTS!$A:$AE,MATCH(PICKS!$A81,PARTICIPANTS!$A:$A,0), MATCH(PICKS!N$1,PARTICIPANTS!$A$1:$AE$1,0))</f>
        <v>#N/A</v>
      </c>
      <c r="O81" s="36">
        <f>IFERROR(VLOOKUP(N81&amp;"-"&amp;N$1,RESULTS!$A:$D,4,FALSE),0)</f>
        <v>0</v>
      </c>
      <c r="P81" s="202"/>
      <c r="Q81" s="163" t="e">
        <f>INDEX(PARTICIPANTS!$A:$AE,MATCH(PICKS!$A81,PARTICIPANTS!$A:$A,0), MATCH(PICKS!Q$1,PARTICIPANTS!$A$1:$AE$1,0))</f>
        <v>#N/A</v>
      </c>
      <c r="R81" s="36">
        <f>IFERROR(VLOOKUP(Q81&amp;"-"&amp;Q$1,RESULTS!$A:$D,4,FALSE),0)</f>
        <v>0</v>
      </c>
      <c r="S81" s="50"/>
      <c r="T81" s="163" t="e">
        <f>INDEX(PARTICIPANTS!$A:$AE,MATCH(PICKS!$A81,PARTICIPANTS!$A:$A,0), MATCH(PICKS!T$1,PARTICIPANTS!$A$1:$AE$1,0))</f>
        <v>#N/A</v>
      </c>
      <c r="U81" s="36">
        <f>IFERROR(VLOOKUP(T81&amp;"-"&amp;T$1,RESULTS!$A:$D,4,FALSE),0)</f>
        <v>0</v>
      </c>
      <c r="V81" s="57"/>
      <c r="W81" s="163" t="e">
        <f>INDEX(PARTICIPANTS!$A:$AE,MATCH(PICKS!$A81,PARTICIPANTS!$A:$A,0), MATCH(PICKS!W$1,PARTICIPANTS!$A$1:$AE$1,0))</f>
        <v>#N/A</v>
      </c>
      <c r="X81" s="36">
        <f>IFERROR(VLOOKUP(W81&amp;"-"&amp;W$1,RESULTS!$A:$D,4,FALSE),0)</f>
        <v>0</v>
      </c>
      <c r="Y81" s="202"/>
      <c r="Z81" s="163" t="e">
        <f>INDEX(PARTICIPANTS!$A:$AE,MATCH(PICKS!$A81,PARTICIPANTS!$A:$A,0), MATCH(PICKS!Z$1,PARTICIPANTS!$A$1:$AE$1,0))</f>
        <v>#N/A</v>
      </c>
      <c r="AA81" s="36">
        <f>IFERROR(VLOOKUP(Z81&amp;"-"&amp;Z$1,RESULTS!$A:$D,4,FALSE),0)</f>
        <v>0</v>
      </c>
      <c r="AB81" s="202"/>
      <c r="AC81" s="163" t="e">
        <f>INDEX(PARTICIPANTS!$A:$AE,MATCH(PICKS!$A81,PARTICIPANTS!$A:$A,0), MATCH(PICKS!AC$1,PARTICIPANTS!$A$1:$AE$1,0))</f>
        <v>#N/A</v>
      </c>
      <c r="AD81" s="36">
        <f>IFERROR(VLOOKUP(AC81&amp;"-"&amp;AC$1,RESULTS!$A:$D,4,FALSE),0)</f>
        <v>0</v>
      </c>
      <c r="AE81" s="202"/>
      <c r="AF81" s="163" t="e">
        <f>INDEX(PARTICIPANTS!$A:$AE,MATCH(PICKS!$A81,PARTICIPANTS!$A:$A,0), MATCH(PICKS!AF$1,PARTICIPANTS!$A$1:$AE$1,0))</f>
        <v>#N/A</v>
      </c>
      <c r="AG81" s="36">
        <f>IFERROR(VLOOKUP(AF81&amp;"-"&amp;AF$1,RESULTS!$A:$D,4,FALSE),0)</f>
        <v>0</v>
      </c>
      <c r="AH81" s="202"/>
      <c r="AI81" s="163" t="e">
        <f>INDEX(PARTICIPANTS!$A:$AE,MATCH(PICKS!$A81,PARTICIPANTS!$A:$A,0), MATCH(PICKS!AI$1,PARTICIPANTS!$A$1:$AE$1,0))</f>
        <v>#N/A</v>
      </c>
      <c r="AJ81" s="36">
        <f>IFERROR(VLOOKUP(AI81&amp;"-"&amp;AI$1,RESULTS!$A:$D,4,FALSE),0)</f>
        <v>0</v>
      </c>
      <c r="AK81" s="202"/>
      <c r="AL81" s="163" t="e">
        <f>INDEX(PARTICIPANTS!$A:$AE,MATCH(PICKS!$A81,PARTICIPANTS!$A:$A,0), MATCH(PICKS!AL$1,PARTICIPANTS!$A$1:$AE$1,0))</f>
        <v>#N/A</v>
      </c>
      <c r="AM81" s="36">
        <f>IFERROR(VLOOKUP(AL81&amp;"-"&amp;AL$1,RESULTS!$A:$D,4,FALSE),0)</f>
        <v>0</v>
      </c>
      <c r="AN81" s="202"/>
      <c r="AO81" s="163" t="e">
        <f>INDEX(PARTICIPANTS!$A:$AE,MATCH(PICKS!$A81,PARTICIPANTS!$A:$A,0), MATCH(PICKS!AO$1,PARTICIPANTS!$A$1:$AE$1,0))</f>
        <v>#N/A</v>
      </c>
      <c r="AP81" s="36">
        <f>IFERROR(VLOOKUP(AO81&amp;"-"&amp;AO$1,RESULTS!$A:$D,4,FALSE),0)</f>
        <v>0</v>
      </c>
      <c r="AQ81" s="57"/>
      <c r="AR81" s="163" t="e">
        <f>INDEX(PARTICIPANTS!$A:$AE,MATCH(PICKS!$A81,PARTICIPANTS!$A:$A,0), MATCH(PICKS!AR$1,PARTICIPANTS!$A$1:$AE$1,0))</f>
        <v>#N/A</v>
      </c>
      <c r="AS81" s="36">
        <f>IFERROR(VLOOKUP(AR81&amp;"-"&amp;AR$1,RESULTS!$A:$D,4,FALSE),0)</f>
        <v>0</v>
      </c>
      <c r="AT81" s="57"/>
      <c r="AU81" s="163" t="e">
        <f>INDEX(PARTICIPANTS!$A:$AE,MATCH(PICKS!$A81,PARTICIPANTS!$A:$A,0), MATCH(PICKS!AU$1,PARTICIPANTS!$A$1:$AE$1,0))</f>
        <v>#N/A</v>
      </c>
      <c r="AV81" s="36">
        <f>IFERROR(VLOOKUP(AU81&amp;"-"&amp;AU$1,RESULTS!$A:$D,4,FALSE),0)</f>
        <v>0</v>
      </c>
      <c r="AW81" s="57"/>
      <c r="AX81" s="87">
        <f t="shared" si="6"/>
        <v>0</v>
      </c>
      <c r="AY81" s="163" t="e">
        <f>INDEX(PARTICIPANTS!$A:$AE,MATCH(PICKS!$A81,PARTICIPANTS!$A:$A,0), MATCH(PICKS!AY$1,PARTICIPANTS!$A$1:$AE$1,0))</f>
        <v>#N/A</v>
      </c>
      <c r="AZ81" s="36">
        <f>IFERROR(VLOOKUP(AY81&amp;"-"&amp;AY$1,RESULTS!$A:$D,4,FALSE),0)</f>
        <v>0</v>
      </c>
      <c r="BA81" s="57"/>
      <c r="BB81" s="163" t="e">
        <f>INDEX(PARTICIPANTS!$A:$AE,MATCH(PICKS!$A81,PARTICIPANTS!$A:$A,0), MATCH(PICKS!BB$1,PARTICIPANTS!$A$1:$AE$1,0))</f>
        <v>#N/A</v>
      </c>
      <c r="BC81" s="36">
        <f>IFERROR(VLOOKUP(BB81&amp;"-"&amp;BB$1,RESULTS!$A:$D,4,FALSE),0)</f>
        <v>0</v>
      </c>
      <c r="BD81" s="202"/>
      <c r="BE81" s="163" t="e">
        <f>INDEX(PARTICIPANTS!$A:$AE,MATCH(PICKS!$A81,PARTICIPANTS!$A:$A,0), MATCH(PICKS!BE$1,PARTICIPANTS!$A$1:$AE$1,0))</f>
        <v>#N/A</v>
      </c>
      <c r="BF81" s="36">
        <f>IFERROR(VLOOKUP(BE81&amp;"-"&amp;BE$1,RESULTS!$A:$D,4,FALSE),0)</f>
        <v>0</v>
      </c>
      <c r="BG81" s="64"/>
      <c r="BH81" s="163" t="e">
        <f>INDEX(PARTICIPANTS!$A:$AE,MATCH(PICKS!$A81,PARTICIPANTS!$A:$A,0), MATCH(PICKS!BH$1,PARTICIPANTS!$A$1:$AE$1,0))</f>
        <v>#N/A</v>
      </c>
      <c r="BI81" s="36">
        <f>IFERROR(VLOOKUP(BH81&amp;"-"&amp;BH$1,RESULTS!$A:$D,4,FALSE),0)</f>
        <v>0</v>
      </c>
      <c r="BJ81" s="202"/>
      <c r="BK81" s="33"/>
      <c r="BL81" s="34"/>
      <c r="BM81" s="163" t="e">
        <f>INDEX(PARTICIPANTS!$A:$AE,MATCH(PICKS!$A81,PARTICIPANTS!$A:$A,0), MATCH(PICKS!BM$1,PARTICIPANTS!$A$1:$AE$1,0))</f>
        <v>#N/A</v>
      </c>
      <c r="BN81" s="36">
        <f>IFERROR(VLOOKUP(BM81&amp;"-"&amp;BM$1,RESULTS!$A:$D,4,FALSE),0)</f>
        <v>0</v>
      </c>
      <c r="BO81" s="202"/>
      <c r="BP81" s="163" t="e">
        <f>INDEX(PARTICIPANTS!$A:$AE,MATCH(PICKS!$A81,PARTICIPANTS!$A:$A,0), MATCH(PICKS!BP$1,PARTICIPANTS!$A$1:$AE$1,0))</f>
        <v>#N/A</v>
      </c>
      <c r="BQ81" s="36">
        <f>IFERROR(VLOOKUP(BP81&amp;"-"&amp;BP$1,RESULTS!$A:$D,4,FALSE),0)</f>
        <v>0</v>
      </c>
      <c r="BR81" s="202"/>
      <c r="BS81" s="163" t="e">
        <f>INDEX(PARTICIPANTS!$A:$AE,MATCH(PICKS!$A81,PARTICIPANTS!$A:$A,0), MATCH(PICKS!BS$1,PARTICIPANTS!$A$1:$AE$1,0))</f>
        <v>#N/A</v>
      </c>
      <c r="BT81" s="36">
        <f>IFERROR(VLOOKUP(BS81&amp;"-"&amp;BS$1,RESULTS!$A:$D,4,FALSE),0)</f>
        <v>0</v>
      </c>
      <c r="BU81" s="202"/>
      <c r="BV81" s="163" t="e">
        <f>INDEX(PARTICIPANTS!$A:$AE,MATCH(PICKS!$A81,PARTICIPANTS!$A:$A,0), MATCH(PICKS!BV$1,PARTICIPANTS!$A$1:$AE$1,0))</f>
        <v>#N/A</v>
      </c>
      <c r="BW81" s="36">
        <f>IFERROR(VLOOKUP(BV81&amp;"-"&amp;BV$1,RESULTS!$A:$D,4,FALSE),0)</f>
        <v>0</v>
      </c>
      <c r="BX81" s="202"/>
      <c r="BY81" s="163" t="e">
        <f>INDEX(PARTICIPANTS!$A:$AE,MATCH(PICKS!$A81,PARTICIPANTS!$A:$A,0), MATCH(PICKS!BY$1,PARTICIPANTS!$A$1:$AE$1,0))</f>
        <v>#N/A</v>
      </c>
      <c r="BZ81" s="36">
        <f>IFERROR(VLOOKUP(BY81&amp;"-"&amp;BY$1,RESULTS!$A:$D,4,FALSE),0)</f>
        <v>0</v>
      </c>
      <c r="CA81" s="64"/>
      <c r="CB81" s="163" t="e">
        <f>INDEX(PARTICIPANTS!$A:$AE,MATCH(PICKS!$A81,PARTICIPANTS!$A:$A,0), MATCH(PICKS!CB$1,PARTICIPANTS!$A$1:$AE$1,0))</f>
        <v>#N/A</v>
      </c>
      <c r="CC81" s="36">
        <f>IFERROR(VLOOKUP(CB81&amp;"-"&amp;CB$1,RESULTS!$A:$D,4,FALSE),0)</f>
        <v>0</v>
      </c>
      <c r="CD81" s="70"/>
      <c r="CE81" s="163" t="e">
        <f>INDEX(PARTICIPANTS!$A:$AE,MATCH(PICKS!$A81,PARTICIPANTS!$A:$A,0), MATCH(PICKS!CE$1,PARTICIPANTS!$A$1:$AE$1,0))</f>
        <v>#N/A</v>
      </c>
      <c r="CF81" s="36">
        <f>IFERROR(VLOOKUP(CE81&amp;"-"&amp;CE$1,RESULTS!$A:$D,4,FALSE),0)</f>
        <v>0</v>
      </c>
      <c r="CG81" s="64"/>
      <c r="CH81" s="163" t="e">
        <f>INDEX(PARTICIPANTS!$A:$AE,MATCH(PICKS!$A81,PARTICIPANTS!$A:$A,0), MATCH(PICKS!CH$1,PARTICIPANTS!$A$1:$AE$1,0))</f>
        <v>#N/A</v>
      </c>
      <c r="CI81" s="36">
        <f>IFERROR(VLOOKUP(CH81&amp;"-"&amp;CH$1,RESULTS!$A:$D,4,FALSE),0)</f>
        <v>0</v>
      </c>
      <c r="CJ81" s="70"/>
      <c r="CK81" s="163" t="e">
        <f>INDEX(PARTICIPANTS!$A:$AE,MATCH(PICKS!$A81,PARTICIPANTS!$A:$A,0), MATCH(PICKS!CK$1,PARTICIPANTS!$A$1:$AE$1,0))</f>
        <v>#N/A</v>
      </c>
      <c r="CL81" s="36">
        <f>IFERROR(VLOOKUP(CK81&amp;"-"&amp;CK$1,RESULTS!$A:$D,4,FALSE),0)</f>
        <v>0</v>
      </c>
      <c r="CM81" s="26"/>
      <c r="CN81" s="85"/>
      <c r="CO81" s="163" t="e">
        <f>INDEX(PARTICIPANTS!$A:$AE,MATCH(PICKS!$A81,PARTICIPANTS!$A:$A,0), MATCH(PICKS!CO$1,PARTICIPANTS!$A$1:$AE$1,0))</f>
        <v>#N/A</v>
      </c>
      <c r="CP81" s="36">
        <f>IFERROR(VLOOKUP(CO81&amp;"-"&amp;CO$1,RESULTS!$A:$D,4,FALSE),0)</f>
        <v>0</v>
      </c>
      <c r="CQ81" s="73"/>
      <c r="CR81" s="163" t="e">
        <f>INDEX(PARTICIPANTS!$A:$AE,MATCH(PICKS!$A81,PARTICIPANTS!$A:$A,0), MATCH(PICKS!CR$1,PARTICIPANTS!$A$1:$AE$1,0))</f>
        <v>#N/A</v>
      </c>
      <c r="CS81" s="36">
        <f>IFERROR(VLOOKUP(CR81&amp;"-"&amp;CR$1,RESULTS!$A:$D,4,FALSE),0)</f>
        <v>0</v>
      </c>
      <c r="CT81" s="88">
        <f t="shared" si="7"/>
        <v>0</v>
      </c>
      <c r="CU81" s="102"/>
      <c r="CV81" s="103">
        <f t="shared" si="8"/>
        <v>0</v>
      </c>
      <c r="CW81" s="56"/>
    </row>
    <row r="82" spans="1:101" ht="18" customHeight="1">
      <c r="A82" s="35" t="str">
        <f>IF(ISBLANK(PARTICIPANTS!A77),"", PARTICIPANTS!A77)</f>
        <v/>
      </c>
      <c r="B82" s="46"/>
      <c r="C82" s="41">
        <f t="shared" si="9"/>
        <v>0</v>
      </c>
      <c r="D82" s="62"/>
      <c r="E82" s="163" t="e">
        <f>INDEX(PARTICIPANTS!$A:$AE,MATCH(PICKS!$A82,PARTICIPANTS!$A:$A,0), MATCH(PICKS!E$1,PARTICIPANTS!$A$1:$AE$1,0))</f>
        <v>#N/A</v>
      </c>
      <c r="F82" s="36">
        <f>IFERROR(VLOOKUP(E82&amp;"-"&amp;E$1,RESULTS!$A:$D,4,FALSE),0)</f>
        <v>0</v>
      </c>
      <c r="G82" s="202"/>
      <c r="H82" s="163" t="e">
        <f>INDEX(PARTICIPANTS!$A:$AE,MATCH(PICKS!$A82,PARTICIPANTS!$A:$A,0), MATCH(PICKS!H$1,PARTICIPANTS!$A$1:$AE$1,0))</f>
        <v>#N/A</v>
      </c>
      <c r="I82" s="36">
        <f>IFERROR(VLOOKUP(H82&amp;"-"&amp;H$1,RESULTS!$A:$D,4,FALSE),0)</f>
        <v>0</v>
      </c>
      <c r="J82" s="202"/>
      <c r="K82" s="163" t="e">
        <f>INDEX(PARTICIPANTS!$A:$AE,MATCH(PICKS!$A82,PARTICIPANTS!$A:$A,0), MATCH(PICKS!K$1,PARTICIPANTS!$A$1:$AE$1,0))</f>
        <v>#N/A</v>
      </c>
      <c r="L82" s="36">
        <f>IFERROR(VLOOKUP(K82&amp;"-"&amp;K$1,RESULTS!$A:$D,4,FALSE),0)</f>
        <v>0</v>
      </c>
      <c r="M82" s="64"/>
      <c r="N82" s="163" t="e">
        <f>INDEX(PARTICIPANTS!$A:$AE,MATCH(PICKS!$A82,PARTICIPANTS!$A:$A,0), MATCH(PICKS!N$1,PARTICIPANTS!$A$1:$AE$1,0))</f>
        <v>#N/A</v>
      </c>
      <c r="O82" s="36">
        <f>IFERROR(VLOOKUP(N82&amp;"-"&amp;N$1,RESULTS!$A:$D,4,FALSE),0)</f>
        <v>0</v>
      </c>
      <c r="P82" s="202"/>
      <c r="Q82" s="163" t="e">
        <f>INDEX(PARTICIPANTS!$A:$AE,MATCH(PICKS!$A82,PARTICIPANTS!$A:$A,0), MATCH(PICKS!Q$1,PARTICIPANTS!$A$1:$AE$1,0))</f>
        <v>#N/A</v>
      </c>
      <c r="R82" s="36">
        <f>IFERROR(VLOOKUP(Q82&amp;"-"&amp;Q$1,RESULTS!$A:$D,4,FALSE),0)</f>
        <v>0</v>
      </c>
      <c r="S82" s="50"/>
      <c r="T82" s="163" t="e">
        <f>INDEX(PARTICIPANTS!$A:$AE,MATCH(PICKS!$A82,PARTICIPANTS!$A:$A,0), MATCH(PICKS!T$1,PARTICIPANTS!$A$1:$AE$1,0))</f>
        <v>#N/A</v>
      </c>
      <c r="U82" s="36">
        <f>IFERROR(VLOOKUP(T82&amp;"-"&amp;T$1,RESULTS!$A:$D,4,FALSE),0)</f>
        <v>0</v>
      </c>
      <c r="V82" s="57"/>
      <c r="W82" s="163" t="e">
        <f>INDEX(PARTICIPANTS!$A:$AE,MATCH(PICKS!$A82,PARTICIPANTS!$A:$A,0), MATCH(PICKS!W$1,PARTICIPANTS!$A$1:$AE$1,0))</f>
        <v>#N/A</v>
      </c>
      <c r="X82" s="36">
        <f>IFERROR(VLOOKUP(W82&amp;"-"&amp;W$1,RESULTS!$A:$D,4,FALSE),0)</f>
        <v>0</v>
      </c>
      <c r="Y82" s="202"/>
      <c r="Z82" s="163" t="e">
        <f>INDEX(PARTICIPANTS!$A:$AE,MATCH(PICKS!$A82,PARTICIPANTS!$A:$A,0), MATCH(PICKS!Z$1,PARTICIPANTS!$A$1:$AE$1,0))</f>
        <v>#N/A</v>
      </c>
      <c r="AA82" s="36">
        <f>IFERROR(VLOOKUP(Z82&amp;"-"&amp;Z$1,RESULTS!$A:$D,4,FALSE),0)</f>
        <v>0</v>
      </c>
      <c r="AB82" s="202"/>
      <c r="AC82" s="163" t="e">
        <f>INDEX(PARTICIPANTS!$A:$AE,MATCH(PICKS!$A82,PARTICIPANTS!$A:$A,0), MATCH(PICKS!AC$1,PARTICIPANTS!$A$1:$AE$1,0))</f>
        <v>#N/A</v>
      </c>
      <c r="AD82" s="36">
        <f>IFERROR(VLOOKUP(AC82&amp;"-"&amp;AC$1,RESULTS!$A:$D,4,FALSE),0)</f>
        <v>0</v>
      </c>
      <c r="AE82" s="202"/>
      <c r="AF82" s="163" t="e">
        <f>INDEX(PARTICIPANTS!$A:$AE,MATCH(PICKS!$A82,PARTICIPANTS!$A:$A,0), MATCH(PICKS!AF$1,PARTICIPANTS!$A$1:$AE$1,0))</f>
        <v>#N/A</v>
      </c>
      <c r="AG82" s="36">
        <f>IFERROR(VLOOKUP(AF82&amp;"-"&amp;AF$1,RESULTS!$A:$D,4,FALSE),0)</f>
        <v>0</v>
      </c>
      <c r="AH82" s="202"/>
      <c r="AI82" s="163" t="e">
        <f>INDEX(PARTICIPANTS!$A:$AE,MATCH(PICKS!$A82,PARTICIPANTS!$A:$A,0), MATCH(PICKS!AI$1,PARTICIPANTS!$A$1:$AE$1,0))</f>
        <v>#N/A</v>
      </c>
      <c r="AJ82" s="36">
        <f>IFERROR(VLOOKUP(AI82&amp;"-"&amp;AI$1,RESULTS!$A:$D,4,FALSE),0)</f>
        <v>0</v>
      </c>
      <c r="AK82" s="202"/>
      <c r="AL82" s="163" t="e">
        <f>INDEX(PARTICIPANTS!$A:$AE,MATCH(PICKS!$A82,PARTICIPANTS!$A:$A,0), MATCH(PICKS!AL$1,PARTICIPANTS!$A$1:$AE$1,0))</f>
        <v>#N/A</v>
      </c>
      <c r="AM82" s="36">
        <f>IFERROR(VLOOKUP(AL82&amp;"-"&amp;AL$1,RESULTS!$A:$D,4,FALSE),0)</f>
        <v>0</v>
      </c>
      <c r="AN82" s="202"/>
      <c r="AO82" s="163" t="e">
        <f>INDEX(PARTICIPANTS!$A:$AE,MATCH(PICKS!$A82,PARTICIPANTS!$A:$A,0), MATCH(PICKS!AO$1,PARTICIPANTS!$A$1:$AE$1,0))</f>
        <v>#N/A</v>
      </c>
      <c r="AP82" s="36">
        <f>IFERROR(VLOOKUP(AO82&amp;"-"&amp;AO$1,RESULTS!$A:$D,4,FALSE),0)</f>
        <v>0</v>
      </c>
      <c r="AQ82" s="57"/>
      <c r="AR82" s="163" t="e">
        <f>INDEX(PARTICIPANTS!$A:$AE,MATCH(PICKS!$A82,PARTICIPANTS!$A:$A,0), MATCH(PICKS!AR$1,PARTICIPANTS!$A$1:$AE$1,0))</f>
        <v>#N/A</v>
      </c>
      <c r="AS82" s="36">
        <f>IFERROR(VLOOKUP(AR82&amp;"-"&amp;AR$1,RESULTS!$A:$D,4,FALSE),0)</f>
        <v>0</v>
      </c>
      <c r="AT82" s="57"/>
      <c r="AU82" s="163" t="e">
        <f>INDEX(PARTICIPANTS!$A:$AE,MATCH(PICKS!$A82,PARTICIPANTS!$A:$A,0), MATCH(PICKS!AU$1,PARTICIPANTS!$A$1:$AE$1,0))</f>
        <v>#N/A</v>
      </c>
      <c r="AV82" s="36">
        <f>IFERROR(VLOOKUP(AU82&amp;"-"&amp;AU$1,RESULTS!$A:$D,4,FALSE),0)</f>
        <v>0</v>
      </c>
      <c r="AW82" s="57"/>
      <c r="AX82" s="87">
        <f t="shared" si="6"/>
        <v>0</v>
      </c>
      <c r="AY82" s="163" t="e">
        <f>INDEX(PARTICIPANTS!$A:$AE,MATCH(PICKS!$A82,PARTICIPANTS!$A:$A,0), MATCH(PICKS!AY$1,PARTICIPANTS!$A$1:$AE$1,0))</f>
        <v>#N/A</v>
      </c>
      <c r="AZ82" s="36">
        <f>IFERROR(VLOOKUP(AY82&amp;"-"&amp;AY$1,RESULTS!$A:$D,4,FALSE),0)</f>
        <v>0</v>
      </c>
      <c r="BA82" s="57"/>
      <c r="BB82" s="163" t="e">
        <f>INDEX(PARTICIPANTS!$A:$AE,MATCH(PICKS!$A82,PARTICIPANTS!$A:$A,0), MATCH(PICKS!BB$1,PARTICIPANTS!$A$1:$AE$1,0))</f>
        <v>#N/A</v>
      </c>
      <c r="BC82" s="36">
        <f>IFERROR(VLOOKUP(BB82&amp;"-"&amp;BB$1,RESULTS!$A:$D,4,FALSE),0)</f>
        <v>0</v>
      </c>
      <c r="BD82" s="202"/>
      <c r="BE82" s="163" t="e">
        <f>INDEX(PARTICIPANTS!$A:$AE,MATCH(PICKS!$A82,PARTICIPANTS!$A:$A,0), MATCH(PICKS!BE$1,PARTICIPANTS!$A$1:$AE$1,0))</f>
        <v>#N/A</v>
      </c>
      <c r="BF82" s="36">
        <f>IFERROR(VLOOKUP(BE82&amp;"-"&amp;BE$1,RESULTS!$A:$D,4,FALSE),0)</f>
        <v>0</v>
      </c>
      <c r="BG82" s="64"/>
      <c r="BH82" s="163" t="e">
        <f>INDEX(PARTICIPANTS!$A:$AE,MATCH(PICKS!$A82,PARTICIPANTS!$A:$A,0), MATCH(PICKS!BH$1,PARTICIPANTS!$A$1:$AE$1,0))</f>
        <v>#N/A</v>
      </c>
      <c r="BI82" s="36">
        <f>IFERROR(VLOOKUP(BH82&amp;"-"&amp;BH$1,RESULTS!$A:$D,4,FALSE),0)</f>
        <v>0</v>
      </c>
      <c r="BJ82" s="202"/>
      <c r="BK82" s="33"/>
      <c r="BL82" s="34"/>
      <c r="BM82" s="163" t="e">
        <f>INDEX(PARTICIPANTS!$A:$AE,MATCH(PICKS!$A82,PARTICIPANTS!$A:$A,0), MATCH(PICKS!BM$1,PARTICIPANTS!$A$1:$AE$1,0))</f>
        <v>#N/A</v>
      </c>
      <c r="BN82" s="36">
        <f>IFERROR(VLOOKUP(BM82&amp;"-"&amp;BM$1,RESULTS!$A:$D,4,FALSE),0)</f>
        <v>0</v>
      </c>
      <c r="BO82" s="202"/>
      <c r="BP82" s="163" t="e">
        <f>INDEX(PARTICIPANTS!$A:$AE,MATCH(PICKS!$A82,PARTICIPANTS!$A:$A,0), MATCH(PICKS!BP$1,PARTICIPANTS!$A$1:$AE$1,0))</f>
        <v>#N/A</v>
      </c>
      <c r="BQ82" s="36">
        <f>IFERROR(VLOOKUP(BP82&amp;"-"&amp;BP$1,RESULTS!$A:$D,4,FALSE),0)</f>
        <v>0</v>
      </c>
      <c r="BR82" s="202"/>
      <c r="BS82" s="163" t="e">
        <f>INDEX(PARTICIPANTS!$A:$AE,MATCH(PICKS!$A82,PARTICIPANTS!$A:$A,0), MATCH(PICKS!BS$1,PARTICIPANTS!$A$1:$AE$1,0))</f>
        <v>#N/A</v>
      </c>
      <c r="BT82" s="36">
        <f>IFERROR(VLOOKUP(BS82&amp;"-"&amp;BS$1,RESULTS!$A:$D,4,FALSE),0)</f>
        <v>0</v>
      </c>
      <c r="BU82" s="202"/>
      <c r="BV82" s="163" t="e">
        <f>INDEX(PARTICIPANTS!$A:$AE,MATCH(PICKS!$A82,PARTICIPANTS!$A:$A,0), MATCH(PICKS!BV$1,PARTICIPANTS!$A$1:$AE$1,0))</f>
        <v>#N/A</v>
      </c>
      <c r="BW82" s="36">
        <f>IFERROR(VLOOKUP(BV82&amp;"-"&amp;BV$1,RESULTS!$A:$D,4,FALSE),0)</f>
        <v>0</v>
      </c>
      <c r="BX82" s="202"/>
      <c r="BY82" s="163" t="e">
        <f>INDEX(PARTICIPANTS!$A:$AE,MATCH(PICKS!$A82,PARTICIPANTS!$A:$A,0), MATCH(PICKS!BY$1,PARTICIPANTS!$A$1:$AE$1,0))</f>
        <v>#N/A</v>
      </c>
      <c r="BZ82" s="36">
        <f>IFERROR(VLOOKUP(BY82&amp;"-"&amp;BY$1,RESULTS!$A:$D,4,FALSE),0)</f>
        <v>0</v>
      </c>
      <c r="CA82" s="64"/>
      <c r="CB82" s="163" t="e">
        <f>INDEX(PARTICIPANTS!$A:$AE,MATCH(PICKS!$A82,PARTICIPANTS!$A:$A,0), MATCH(PICKS!CB$1,PARTICIPANTS!$A$1:$AE$1,0))</f>
        <v>#N/A</v>
      </c>
      <c r="CC82" s="36">
        <f>IFERROR(VLOOKUP(CB82&amp;"-"&amp;CB$1,RESULTS!$A:$D,4,FALSE),0)</f>
        <v>0</v>
      </c>
      <c r="CD82" s="70"/>
      <c r="CE82" s="163" t="e">
        <f>INDEX(PARTICIPANTS!$A:$AE,MATCH(PICKS!$A82,PARTICIPANTS!$A:$A,0), MATCH(PICKS!CE$1,PARTICIPANTS!$A$1:$AE$1,0))</f>
        <v>#N/A</v>
      </c>
      <c r="CF82" s="36">
        <f>IFERROR(VLOOKUP(CE82&amp;"-"&amp;CE$1,RESULTS!$A:$D,4,FALSE),0)</f>
        <v>0</v>
      </c>
      <c r="CG82" s="64"/>
      <c r="CH82" s="163" t="e">
        <f>INDEX(PARTICIPANTS!$A:$AE,MATCH(PICKS!$A82,PARTICIPANTS!$A:$A,0), MATCH(PICKS!CH$1,PARTICIPANTS!$A$1:$AE$1,0))</f>
        <v>#N/A</v>
      </c>
      <c r="CI82" s="36">
        <f>IFERROR(VLOOKUP(CH82&amp;"-"&amp;CH$1,RESULTS!$A:$D,4,FALSE),0)</f>
        <v>0</v>
      </c>
      <c r="CJ82" s="70"/>
      <c r="CK82" s="163" t="e">
        <f>INDEX(PARTICIPANTS!$A:$AE,MATCH(PICKS!$A82,PARTICIPANTS!$A:$A,0), MATCH(PICKS!CK$1,PARTICIPANTS!$A$1:$AE$1,0))</f>
        <v>#N/A</v>
      </c>
      <c r="CL82" s="36">
        <f>IFERROR(VLOOKUP(CK82&amp;"-"&amp;CK$1,RESULTS!$A:$D,4,FALSE),0)</f>
        <v>0</v>
      </c>
      <c r="CM82" s="26"/>
      <c r="CN82" s="85"/>
      <c r="CO82" s="163" t="e">
        <f>INDEX(PARTICIPANTS!$A:$AE,MATCH(PICKS!$A82,PARTICIPANTS!$A:$A,0), MATCH(PICKS!CO$1,PARTICIPANTS!$A$1:$AE$1,0))</f>
        <v>#N/A</v>
      </c>
      <c r="CP82" s="36">
        <f>IFERROR(VLOOKUP(CO82&amp;"-"&amp;CO$1,RESULTS!$A:$D,4,FALSE),0)</f>
        <v>0</v>
      </c>
      <c r="CQ82" s="73"/>
      <c r="CR82" s="163" t="e">
        <f>INDEX(PARTICIPANTS!$A:$AE,MATCH(PICKS!$A82,PARTICIPANTS!$A:$A,0), MATCH(PICKS!CR$1,PARTICIPANTS!$A$1:$AE$1,0))</f>
        <v>#N/A</v>
      </c>
      <c r="CS82" s="36">
        <f>IFERROR(VLOOKUP(CR82&amp;"-"&amp;CR$1,RESULTS!$A:$D,4,FALSE),0)</f>
        <v>0</v>
      </c>
      <c r="CT82" s="88">
        <f t="shared" si="7"/>
        <v>0</v>
      </c>
      <c r="CU82" s="102"/>
      <c r="CV82" s="103">
        <f t="shared" si="8"/>
        <v>0</v>
      </c>
      <c r="CW82" s="56"/>
    </row>
    <row r="83" spans="1:101" ht="18" customHeight="1">
      <c r="A83" s="35" t="str">
        <f>IF(ISBLANK(PARTICIPANTS!A78),"", PARTICIPANTS!A78)</f>
        <v/>
      </c>
      <c r="B83" s="46"/>
      <c r="C83" s="41">
        <f t="shared" si="9"/>
        <v>0</v>
      </c>
      <c r="D83" s="62"/>
      <c r="E83" s="163" t="e">
        <f>INDEX(PARTICIPANTS!$A:$AE,MATCH(PICKS!$A83,PARTICIPANTS!$A:$A,0), MATCH(PICKS!E$1,PARTICIPANTS!$A$1:$AE$1,0))</f>
        <v>#N/A</v>
      </c>
      <c r="F83" s="36">
        <f>IFERROR(VLOOKUP(E83&amp;"-"&amp;E$1,RESULTS!$A:$D,4,FALSE),0)</f>
        <v>0</v>
      </c>
      <c r="G83" s="202"/>
      <c r="H83" s="163" t="e">
        <f>INDEX(PARTICIPANTS!$A:$AE,MATCH(PICKS!$A83,PARTICIPANTS!$A:$A,0), MATCH(PICKS!H$1,PARTICIPANTS!$A$1:$AE$1,0))</f>
        <v>#N/A</v>
      </c>
      <c r="I83" s="36">
        <f>IFERROR(VLOOKUP(H83&amp;"-"&amp;H$1,RESULTS!$A:$D,4,FALSE),0)</f>
        <v>0</v>
      </c>
      <c r="J83" s="202"/>
      <c r="K83" s="163" t="e">
        <f>INDEX(PARTICIPANTS!$A:$AE,MATCH(PICKS!$A83,PARTICIPANTS!$A:$A,0), MATCH(PICKS!K$1,PARTICIPANTS!$A$1:$AE$1,0))</f>
        <v>#N/A</v>
      </c>
      <c r="L83" s="36">
        <f>IFERROR(VLOOKUP(K83&amp;"-"&amp;K$1,RESULTS!$A:$D,4,FALSE),0)</f>
        <v>0</v>
      </c>
      <c r="M83" s="64"/>
      <c r="N83" s="163" t="e">
        <f>INDEX(PARTICIPANTS!$A:$AE,MATCH(PICKS!$A83,PARTICIPANTS!$A:$A,0), MATCH(PICKS!N$1,PARTICIPANTS!$A$1:$AE$1,0))</f>
        <v>#N/A</v>
      </c>
      <c r="O83" s="36">
        <f>IFERROR(VLOOKUP(N83&amp;"-"&amp;N$1,RESULTS!$A:$D,4,FALSE),0)</f>
        <v>0</v>
      </c>
      <c r="P83" s="202"/>
      <c r="Q83" s="163" t="e">
        <f>INDEX(PARTICIPANTS!$A:$AE,MATCH(PICKS!$A83,PARTICIPANTS!$A:$A,0), MATCH(PICKS!Q$1,PARTICIPANTS!$A$1:$AE$1,0))</f>
        <v>#N/A</v>
      </c>
      <c r="R83" s="36">
        <f>IFERROR(VLOOKUP(Q83&amp;"-"&amp;Q$1,RESULTS!$A:$D,4,FALSE),0)</f>
        <v>0</v>
      </c>
      <c r="S83" s="50"/>
      <c r="T83" s="163" t="e">
        <f>INDEX(PARTICIPANTS!$A:$AE,MATCH(PICKS!$A83,PARTICIPANTS!$A:$A,0), MATCH(PICKS!T$1,PARTICIPANTS!$A$1:$AE$1,0))</f>
        <v>#N/A</v>
      </c>
      <c r="U83" s="36">
        <f>IFERROR(VLOOKUP(T83&amp;"-"&amp;T$1,RESULTS!$A:$D,4,FALSE),0)</f>
        <v>0</v>
      </c>
      <c r="V83" s="57"/>
      <c r="W83" s="163" t="e">
        <f>INDEX(PARTICIPANTS!$A:$AE,MATCH(PICKS!$A83,PARTICIPANTS!$A:$A,0), MATCH(PICKS!W$1,PARTICIPANTS!$A$1:$AE$1,0))</f>
        <v>#N/A</v>
      </c>
      <c r="X83" s="36">
        <f>IFERROR(VLOOKUP(W83&amp;"-"&amp;W$1,RESULTS!$A:$D,4,FALSE),0)</f>
        <v>0</v>
      </c>
      <c r="Y83" s="202"/>
      <c r="Z83" s="163" t="e">
        <f>INDEX(PARTICIPANTS!$A:$AE,MATCH(PICKS!$A83,PARTICIPANTS!$A:$A,0), MATCH(PICKS!Z$1,PARTICIPANTS!$A$1:$AE$1,0))</f>
        <v>#N/A</v>
      </c>
      <c r="AA83" s="36">
        <f>IFERROR(VLOOKUP(Z83&amp;"-"&amp;Z$1,RESULTS!$A:$D,4,FALSE),0)</f>
        <v>0</v>
      </c>
      <c r="AB83" s="202"/>
      <c r="AC83" s="163" t="e">
        <f>INDEX(PARTICIPANTS!$A:$AE,MATCH(PICKS!$A83,PARTICIPANTS!$A:$A,0), MATCH(PICKS!AC$1,PARTICIPANTS!$A$1:$AE$1,0))</f>
        <v>#N/A</v>
      </c>
      <c r="AD83" s="36">
        <f>IFERROR(VLOOKUP(AC83&amp;"-"&amp;AC$1,RESULTS!$A:$D,4,FALSE),0)</f>
        <v>0</v>
      </c>
      <c r="AE83" s="202"/>
      <c r="AF83" s="163" t="e">
        <f>INDEX(PARTICIPANTS!$A:$AE,MATCH(PICKS!$A83,PARTICIPANTS!$A:$A,0), MATCH(PICKS!AF$1,PARTICIPANTS!$A$1:$AE$1,0))</f>
        <v>#N/A</v>
      </c>
      <c r="AG83" s="36">
        <f>IFERROR(VLOOKUP(AF83&amp;"-"&amp;AF$1,RESULTS!$A:$D,4,FALSE),0)</f>
        <v>0</v>
      </c>
      <c r="AH83" s="202"/>
      <c r="AI83" s="163" t="e">
        <f>INDEX(PARTICIPANTS!$A:$AE,MATCH(PICKS!$A83,PARTICIPANTS!$A:$A,0), MATCH(PICKS!AI$1,PARTICIPANTS!$A$1:$AE$1,0))</f>
        <v>#N/A</v>
      </c>
      <c r="AJ83" s="36">
        <f>IFERROR(VLOOKUP(AI83&amp;"-"&amp;AI$1,RESULTS!$A:$D,4,FALSE),0)</f>
        <v>0</v>
      </c>
      <c r="AK83" s="202"/>
      <c r="AL83" s="163" t="e">
        <f>INDEX(PARTICIPANTS!$A:$AE,MATCH(PICKS!$A83,PARTICIPANTS!$A:$A,0), MATCH(PICKS!AL$1,PARTICIPANTS!$A$1:$AE$1,0))</f>
        <v>#N/A</v>
      </c>
      <c r="AM83" s="36">
        <f>IFERROR(VLOOKUP(AL83&amp;"-"&amp;AL$1,RESULTS!$A:$D,4,FALSE),0)</f>
        <v>0</v>
      </c>
      <c r="AN83" s="202"/>
      <c r="AO83" s="163" t="e">
        <f>INDEX(PARTICIPANTS!$A:$AE,MATCH(PICKS!$A83,PARTICIPANTS!$A:$A,0), MATCH(PICKS!AO$1,PARTICIPANTS!$A$1:$AE$1,0))</f>
        <v>#N/A</v>
      </c>
      <c r="AP83" s="36">
        <f>IFERROR(VLOOKUP(AO83&amp;"-"&amp;AO$1,RESULTS!$A:$D,4,FALSE),0)</f>
        <v>0</v>
      </c>
      <c r="AQ83" s="57"/>
      <c r="AR83" s="163" t="e">
        <f>INDEX(PARTICIPANTS!$A:$AE,MATCH(PICKS!$A83,PARTICIPANTS!$A:$A,0), MATCH(PICKS!AR$1,PARTICIPANTS!$A$1:$AE$1,0))</f>
        <v>#N/A</v>
      </c>
      <c r="AS83" s="36">
        <f>IFERROR(VLOOKUP(AR83&amp;"-"&amp;AR$1,RESULTS!$A:$D,4,FALSE),0)</f>
        <v>0</v>
      </c>
      <c r="AT83" s="57"/>
      <c r="AU83" s="163" t="e">
        <f>INDEX(PARTICIPANTS!$A:$AE,MATCH(PICKS!$A83,PARTICIPANTS!$A:$A,0), MATCH(PICKS!AU$1,PARTICIPANTS!$A$1:$AE$1,0))</f>
        <v>#N/A</v>
      </c>
      <c r="AV83" s="36">
        <f>IFERROR(VLOOKUP(AU83&amp;"-"&amp;AU$1,RESULTS!$A:$D,4,FALSE),0)</f>
        <v>0</v>
      </c>
      <c r="AW83" s="57"/>
      <c r="AX83" s="87">
        <f t="shared" si="6"/>
        <v>0</v>
      </c>
      <c r="AY83" s="163" t="e">
        <f>INDEX(PARTICIPANTS!$A:$AE,MATCH(PICKS!$A83,PARTICIPANTS!$A:$A,0), MATCH(PICKS!AY$1,PARTICIPANTS!$A$1:$AE$1,0))</f>
        <v>#N/A</v>
      </c>
      <c r="AZ83" s="36">
        <f>IFERROR(VLOOKUP(AY83&amp;"-"&amp;AY$1,RESULTS!$A:$D,4,FALSE),0)</f>
        <v>0</v>
      </c>
      <c r="BA83" s="57"/>
      <c r="BB83" s="163" t="e">
        <f>INDEX(PARTICIPANTS!$A:$AE,MATCH(PICKS!$A83,PARTICIPANTS!$A:$A,0), MATCH(PICKS!BB$1,PARTICIPANTS!$A$1:$AE$1,0))</f>
        <v>#N/A</v>
      </c>
      <c r="BC83" s="36">
        <f>IFERROR(VLOOKUP(BB83&amp;"-"&amp;BB$1,RESULTS!$A:$D,4,FALSE),0)</f>
        <v>0</v>
      </c>
      <c r="BD83" s="202"/>
      <c r="BE83" s="163" t="e">
        <f>INDEX(PARTICIPANTS!$A:$AE,MATCH(PICKS!$A83,PARTICIPANTS!$A:$A,0), MATCH(PICKS!BE$1,PARTICIPANTS!$A$1:$AE$1,0))</f>
        <v>#N/A</v>
      </c>
      <c r="BF83" s="36">
        <f>IFERROR(VLOOKUP(BE83&amp;"-"&amp;BE$1,RESULTS!$A:$D,4,FALSE),0)</f>
        <v>0</v>
      </c>
      <c r="BG83" s="64"/>
      <c r="BH83" s="163" t="e">
        <f>INDEX(PARTICIPANTS!$A:$AE,MATCH(PICKS!$A83,PARTICIPANTS!$A:$A,0), MATCH(PICKS!BH$1,PARTICIPANTS!$A$1:$AE$1,0))</f>
        <v>#N/A</v>
      </c>
      <c r="BI83" s="36">
        <f>IFERROR(VLOOKUP(BH83&amp;"-"&amp;BH$1,RESULTS!$A:$D,4,FALSE),0)</f>
        <v>0</v>
      </c>
      <c r="BJ83" s="202"/>
      <c r="BK83" s="33"/>
      <c r="BL83" s="34"/>
      <c r="BM83" s="163" t="e">
        <f>INDEX(PARTICIPANTS!$A:$AE,MATCH(PICKS!$A83,PARTICIPANTS!$A:$A,0), MATCH(PICKS!BM$1,PARTICIPANTS!$A$1:$AE$1,0))</f>
        <v>#N/A</v>
      </c>
      <c r="BN83" s="36">
        <f>IFERROR(VLOOKUP(BM83&amp;"-"&amp;BM$1,RESULTS!$A:$D,4,FALSE),0)</f>
        <v>0</v>
      </c>
      <c r="BO83" s="202"/>
      <c r="BP83" s="163" t="e">
        <f>INDEX(PARTICIPANTS!$A:$AE,MATCH(PICKS!$A83,PARTICIPANTS!$A:$A,0), MATCH(PICKS!BP$1,PARTICIPANTS!$A$1:$AE$1,0))</f>
        <v>#N/A</v>
      </c>
      <c r="BQ83" s="36">
        <f>IFERROR(VLOOKUP(BP83&amp;"-"&amp;BP$1,RESULTS!$A:$D,4,FALSE),0)</f>
        <v>0</v>
      </c>
      <c r="BR83" s="202"/>
      <c r="BS83" s="163" t="e">
        <f>INDEX(PARTICIPANTS!$A:$AE,MATCH(PICKS!$A83,PARTICIPANTS!$A:$A,0), MATCH(PICKS!BS$1,PARTICIPANTS!$A$1:$AE$1,0))</f>
        <v>#N/A</v>
      </c>
      <c r="BT83" s="36">
        <f>IFERROR(VLOOKUP(BS83&amp;"-"&amp;BS$1,RESULTS!$A:$D,4,FALSE),0)</f>
        <v>0</v>
      </c>
      <c r="BU83" s="202"/>
      <c r="BV83" s="163" t="e">
        <f>INDEX(PARTICIPANTS!$A:$AE,MATCH(PICKS!$A83,PARTICIPANTS!$A:$A,0), MATCH(PICKS!BV$1,PARTICIPANTS!$A$1:$AE$1,0))</f>
        <v>#N/A</v>
      </c>
      <c r="BW83" s="36">
        <f>IFERROR(VLOOKUP(BV83&amp;"-"&amp;BV$1,RESULTS!$A:$D,4,FALSE),0)</f>
        <v>0</v>
      </c>
      <c r="BX83" s="202"/>
      <c r="BY83" s="163" t="e">
        <f>INDEX(PARTICIPANTS!$A:$AE,MATCH(PICKS!$A83,PARTICIPANTS!$A:$A,0), MATCH(PICKS!BY$1,PARTICIPANTS!$A$1:$AE$1,0))</f>
        <v>#N/A</v>
      </c>
      <c r="BZ83" s="36">
        <f>IFERROR(VLOOKUP(BY83&amp;"-"&amp;BY$1,RESULTS!$A:$D,4,FALSE),0)</f>
        <v>0</v>
      </c>
      <c r="CA83" s="64"/>
      <c r="CB83" s="163" t="e">
        <f>INDEX(PARTICIPANTS!$A:$AE,MATCH(PICKS!$A83,PARTICIPANTS!$A:$A,0), MATCH(PICKS!CB$1,PARTICIPANTS!$A$1:$AE$1,0))</f>
        <v>#N/A</v>
      </c>
      <c r="CC83" s="36">
        <f>IFERROR(VLOOKUP(CB83&amp;"-"&amp;CB$1,RESULTS!$A:$D,4,FALSE),0)</f>
        <v>0</v>
      </c>
      <c r="CD83" s="70"/>
      <c r="CE83" s="163" t="e">
        <f>INDEX(PARTICIPANTS!$A:$AE,MATCH(PICKS!$A83,PARTICIPANTS!$A:$A,0), MATCH(PICKS!CE$1,PARTICIPANTS!$A$1:$AE$1,0))</f>
        <v>#N/A</v>
      </c>
      <c r="CF83" s="36">
        <f>IFERROR(VLOOKUP(CE83&amp;"-"&amp;CE$1,RESULTS!$A:$D,4,FALSE),0)</f>
        <v>0</v>
      </c>
      <c r="CG83" s="64"/>
      <c r="CH83" s="163" t="e">
        <f>INDEX(PARTICIPANTS!$A:$AE,MATCH(PICKS!$A83,PARTICIPANTS!$A:$A,0), MATCH(PICKS!CH$1,PARTICIPANTS!$A$1:$AE$1,0))</f>
        <v>#N/A</v>
      </c>
      <c r="CI83" s="36">
        <f>IFERROR(VLOOKUP(CH83&amp;"-"&amp;CH$1,RESULTS!$A:$D,4,FALSE),0)</f>
        <v>0</v>
      </c>
      <c r="CJ83" s="70"/>
      <c r="CK83" s="163" t="e">
        <f>INDEX(PARTICIPANTS!$A:$AE,MATCH(PICKS!$A83,PARTICIPANTS!$A:$A,0), MATCH(PICKS!CK$1,PARTICIPANTS!$A$1:$AE$1,0))</f>
        <v>#N/A</v>
      </c>
      <c r="CL83" s="36">
        <f>IFERROR(VLOOKUP(CK83&amp;"-"&amp;CK$1,RESULTS!$A:$D,4,FALSE),0)</f>
        <v>0</v>
      </c>
      <c r="CM83" s="26"/>
      <c r="CN83" s="85"/>
      <c r="CO83" s="163" t="e">
        <f>INDEX(PARTICIPANTS!$A:$AE,MATCH(PICKS!$A83,PARTICIPANTS!$A:$A,0), MATCH(PICKS!CO$1,PARTICIPANTS!$A$1:$AE$1,0))</f>
        <v>#N/A</v>
      </c>
      <c r="CP83" s="36">
        <f>IFERROR(VLOOKUP(CO83&amp;"-"&amp;CO$1,RESULTS!$A:$D,4,FALSE),0)</f>
        <v>0</v>
      </c>
      <c r="CQ83" s="73"/>
      <c r="CR83" s="163" t="e">
        <f>INDEX(PARTICIPANTS!$A:$AE,MATCH(PICKS!$A83,PARTICIPANTS!$A:$A,0), MATCH(PICKS!CR$1,PARTICIPANTS!$A$1:$AE$1,0))</f>
        <v>#N/A</v>
      </c>
      <c r="CS83" s="36">
        <f>IFERROR(VLOOKUP(CR83&amp;"-"&amp;CR$1,RESULTS!$A:$D,4,FALSE),0)</f>
        <v>0</v>
      </c>
      <c r="CT83" s="88">
        <f t="shared" si="7"/>
        <v>0</v>
      </c>
      <c r="CU83" s="102"/>
      <c r="CV83" s="103">
        <f t="shared" si="8"/>
        <v>0</v>
      </c>
      <c r="CW83" s="56"/>
    </row>
    <row r="84" spans="1:101" ht="18" customHeight="1">
      <c r="A84" s="35" t="str">
        <f>IF(ISBLANK(PARTICIPANTS!A79),"", PARTICIPANTS!A79)</f>
        <v/>
      </c>
      <c r="B84" s="46"/>
      <c r="C84" s="41">
        <f t="shared" si="9"/>
        <v>0</v>
      </c>
      <c r="D84" s="62"/>
      <c r="E84" s="163" t="e">
        <f>INDEX(PARTICIPANTS!$A:$AE,MATCH(PICKS!$A84,PARTICIPANTS!$A:$A,0), MATCH(PICKS!E$1,PARTICIPANTS!$A$1:$AE$1,0))</f>
        <v>#N/A</v>
      </c>
      <c r="F84" s="36">
        <f>IFERROR(VLOOKUP(E84&amp;"-"&amp;E$1,RESULTS!$A:$D,4,FALSE),0)</f>
        <v>0</v>
      </c>
      <c r="G84" s="202"/>
      <c r="H84" s="163" t="e">
        <f>INDEX(PARTICIPANTS!$A:$AE,MATCH(PICKS!$A84,PARTICIPANTS!$A:$A,0), MATCH(PICKS!H$1,PARTICIPANTS!$A$1:$AE$1,0))</f>
        <v>#N/A</v>
      </c>
      <c r="I84" s="36">
        <f>IFERROR(VLOOKUP(H84&amp;"-"&amp;H$1,RESULTS!$A:$D,4,FALSE),0)</f>
        <v>0</v>
      </c>
      <c r="J84" s="202"/>
      <c r="K84" s="163" t="e">
        <f>INDEX(PARTICIPANTS!$A:$AE,MATCH(PICKS!$A84,PARTICIPANTS!$A:$A,0), MATCH(PICKS!K$1,PARTICIPANTS!$A$1:$AE$1,0))</f>
        <v>#N/A</v>
      </c>
      <c r="L84" s="36">
        <f>IFERROR(VLOOKUP(K84&amp;"-"&amp;K$1,RESULTS!$A:$D,4,FALSE),0)</f>
        <v>0</v>
      </c>
      <c r="M84" s="64"/>
      <c r="N84" s="163" t="e">
        <f>INDEX(PARTICIPANTS!$A:$AE,MATCH(PICKS!$A84,PARTICIPANTS!$A:$A,0), MATCH(PICKS!N$1,PARTICIPANTS!$A$1:$AE$1,0))</f>
        <v>#N/A</v>
      </c>
      <c r="O84" s="36">
        <f>IFERROR(VLOOKUP(N84&amp;"-"&amp;N$1,RESULTS!$A:$D,4,FALSE),0)</f>
        <v>0</v>
      </c>
      <c r="P84" s="202"/>
      <c r="Q84" s="163" t="e">
        <f>INDEX(PARTICIPANTS!$A:$AE,MATCH(PICKS!$A84,PARTICIPANTS!$A:$A,0), MATCH(PICKS!Q$1,PARTICIPANTS!$A$1:$AE$1,0))</f>
        <v>#N/A</v>
      </c>
      <c r="R84" s="36">
        <f>IFERROR(VLOOKUP(Q84&amp;"-"&amp;Q$1,RESULTS!$A:$D,4,FALSE),0)</f>
        <v>0</v>
      </c>
      <c r="S84" s="50"/>
      <c r="T84" s="163" t="e">
        <f>INDEX(PARTICIPANTS!$A:$AE,MATCH(PICKS!$A84,PARTICIPANTS!$A:$A,0), MATCH(PICKS!T$1,PARTICIPANTS!$A$1:$AE$1,0))</f>
        <v>#N/A</v>
      </c>
      <c r="U84" s="36">
        <f>IFERROR(VLOOKUP(T84&amp;"-"&amp;T$1,RESULTS!$A:$D,4,FALSE),0)</f>
        <v>0</v>
      </c>
      <c r="V84" s="57"/>
      <c r="W84" s="163" t="e">
        <f>INDEX(PARTICIPANTS!$A:$AE,MATCH(PICKS!$A84,PARTICIPANTS!$A:$A,0), MATCH(PICKS!W$1,PARTICIPANTS!$A$1:$AE$1,0))</f>
        <v>#N/A</v>
      </c>
      <c r="X84" s="36">
        <f>IFERROR(VLOOKUP(W84&amp;"-"&amp;W$1,RESULTS!$A:$D,4,FALSE),0)</f>
        <v>0</v>
      </c>
      <c r="Y84" s="202"/>
      <c r="Z84" s="163" t="e">
        <f>INDEX(PARTICIPANTS!$A:$AE,MATCH(PICKS!$A84,PARTICIPANTS!$A:$A,0), MATCH(PICKS!Z$1,PARTICIPANTS!$A$1:$AE$1,0))</f>
        <v>#N/A</v>
      </c>
      <c r="AA84" s="36">
        <f>IFERROR(VLOOKUP(Z84&amp;"-"&amp;Z$1,RESULTS!$A:$D,4,FALSE),0)</f>
        <v>0</v>
      </c>
      <c r="AB84" s="202"/>
      <c r="AC84" s="163" t="e">
        <f>INDEX(PARTICIPANTS!$A:$AE,MATCH(PICKS!$A84,PARTICIPANTS!$A:$A,0), MATCH(PICKS!AC$1,PARTICIPANTS!$A$1:$AE$1,0))</f>
        <v>#N/A</v>
      </c>
      <c r="AD84" s="36">
        <f>IFERROR(VLOOKUP(AC84&amp;"-"&amp;AC$1,RESULTS!$A:$D,4,FALSE),0)</f>
        <v>0</v>
      </c>
      <c r="AE84" s="202"/>
      <c r="AF84" s="163" t="e">
        <f>INDEX(PARTICIPANTS!$A:$AE,MATCH(PICKS!$A84,PARTICIPANTS!$A:$A,0), MATCH(PICKS!AF$1,PARTICIPANTS!$A$1:$AE$1,0))</f>
        <v>#N/A</v>
      </c>
      <c r="AG84" s="36">
        <f>IFERROR(VLOOKUP(AF84&amp;"-"&amp;AF$1,RESULTS!$A:$D,4,FALSE),0)</f>
        <v>0</v>
      </c>
      <c r="AH84" s="202"/>
      <c r="AI84" s="163" t="e">
        <f>INDEX(PARTICIPANTS!$A:$AE,MATCH(PICKS!$A84,PARTICIPANTS!$A:$A,0), MATCH(PICKS!AI$1,PARTICIPANTS!$A$1:$AE$1,0))</f>
        <v>#N/A</v>
      </c>
      <c r="AJ84" s="36">
        <f>IFERROR(VLOOKUP(AI84&amp;"-"&amp;AI$1,RESULTS!$A:$D,4,FALSE),0)</f>
        <v>0</v>
      </c>
      <c r="AK84" s="202"/>
      <c r="AL84" s="163" t="e">
        <f>INDEX(PARTICIPANTS!$A:$AE,MATCH(PICKS!$A84,PARTICIPANTS!$A:$A,0), MATCH(PICKS!AL$1,PARTICIPANTS!$A$1:$AE$1,0))</f>
        <v>#N/A</v>
      </c>
      <c r="AM84" s="36">
        <f>IFERROR(VLOOKUP(AL84&amp;"-"&amp;AL$1,RESULTS!$A:$D,4,FALSE),0)</f>
        <v>0</v>
      </c>
      <c r="AN84" s="202"/>
      <c r="AO84" s="163" t="e">
        <f>INDEX(PARTICIPANTS!$A:$AE,MATCH(PICKS!$A84,PARTICIPANTS!$A:$A,0), MATCH(PICKS!AO$1,PARTICIPANTS!$A$1:$AE$1,0))</f>
        <v>#N/A</v>
      </c>
      <c r="AP84" s="36">
        <f>IFERROR(VLOOKUP(AO84&amp;"-"&amp;AO$1,RESULTS!$A:$D,4,FALSE),0)</f>
        <v>0</v>
      </c>
      <c r="AQ84" s="57"/>
      <c r="AR84" s="163" t="e">
        <f>INDEX(PARTICIPANTS!$A:$AE,MATCH(PICKS!$A84,PARTICIPANTS!$A:$A,0), MATCH(PICKS!AR$1,PARTICIPANTS!$A$1:$AE$1,0))</f>
        <v>#N/A</v>
      </c>
      <c r="AS84" s="36">
        <f>IFERROR(VLOOKUP(AR84&amp;"-"&amp;AR$1,RESULTS!$A:$D,4,FALSE),0)</f>
        <v>0</v>
      </c>
      <c r="AT84" s="57"/>
      <c r="AU84" s="163" t="e">
        <f>INDEX(PARTICIPANTS!$A:$AE,MATCH(PICKS!$A84,PARTICIPANTS!$A:$A,0), MATCH(PICKS!AU$1,PARTICIPANTS!$A$1:$AE$1,0))</f>
        <v>#N/A</v>
      </c>
      <c r="AV84" s="36">
        <f>IFERROR(VLOOKUP(AU84&amp;"-"&amp;AU$1,RESULTS!$A:$D,4,FALSE),0)</f>
        <v>0</v>
      </c>
      <c r="AW84" s="57"/>
      <c r="AX84" s="87">
        <f t="shared" si="6"/>
        <v>0</v>
      </c>
      <c r="AY84" s="163" t="e">
        <f>INDEX(PARTICIPANTS!$A:$AE,MATCH(PICKS!$A84,PARTICIPANTS!$A:$A,0), MATCH(PICKS!AY$1,PARTICIPANTS!$A$1:$AE$1,0))</f>
        <v>#N/A</v>
      </c>
      <c r="AZ84" s="36">
        <f>IFERROR(VLOOKUP(AY84&amp;"-"&amp;AY$1,RESULTS!$A:$D,4,FALSE),0)</f>
        <v>0</v>
      </c>
      <c r="BA84" s="57"/>
      <c r="BB84" s="163" t="e">
        <f>INDEX(PARTICIPANTS!$A:$AE,MATCH(PICKS!$A84,PARTICIPANTS!$A:$A,0), MATCH(PICKS!BB$1,PARTICIPANTS!$A$1:$AE$1,0))</f>
        <v>#N/A</v>
      </c>
      <c r="BC84" s="36">
        <f>IFERROR(VLOOKUP(BB84&amp;"-"&amp;BB$1,RESULTS!$A:$D,4,FALSE),0)</f>
        <v>0</v>
      </c>
      <c r="BD84" s="202"/>
      <c r="BE84" s="163" t="e">
        <f>INDEX(PARTICIPANTS!$A:$AE,MATCH(PICKS!$A84,PARTICIPANTS!$A:$A,0), MATCH(PICKS!BE$1,PARTICIPANTS!$A$1:$AE$1,0))</f>
        <v>#N/A</v>
      </c>
      <c r="BF84" s="36">
        <f>IFERROR(VLOOKUP(BE84&amp;"-"&amp;BE$1,RESULTS!$A:$D,4,FALSE),0)</f>
        <v>0</v>
      </c>
      <c r="BG84" s="64"/>
      <c r="BH84" s="163" t="e">
        <f>INDEX(PARTICIPANTS!$A:$AE,MATCH(PICKS!$A84,PARTICIPANTS!$A:$A,0), MATCH(PICKS!BH$1,PARTICIPANTS!$A$1:$AE$1,0))</f>
        <v>#N/A</v>
      </c>
      <c r="BI84" s="36">
        <f>IFERROR(VLOOKUP(BH84&amp;"-"&amp;BH$1,RESULTS!$A:$D,4,FALSE),0)</f>
        <v>0</v>
      </c>
      <c r="BJ84" s="202"/>
      <c r="BK84" s="33"/>
      <c r="BL84" s="34"/>
      <c r="BM84" s="163" t="e">
        <f>INDEX(PARTICIPANTS!$A:$AE,MATCH(PICKS!$A84,PARTICIPANTS!$A:$A,0), MATCH(PICKS!BM$1,PARTICIPANTS!$A$1:$AE$1,0))</f>
        <v>#N/A</v>
      </c>
      <c r="BN84" s="36">
        <f>IFERROR(VLOOKUP(BM84&amp;"-"&amp;BM$1,RESULTS!$A:$D,4,FALSE),0)</f>
        <v>0</v>
      </c>
      <c r="BO84" s="202"/>
      <c r="BP84" s="163" t="e">
        <f>INDEX(PARTICIPANTS!$A:$AE,MATCH(PICKS!$A84,PARTICIPANTS!$A:$A,0), MATCH(PICKS!BP$1,PARTICIPANTS!$A$1:$AE$1,0))</f>
        <v>#N/A</v>
      </c>
      <c r="BQ84" s="36">
        <f>IFERROR(VLOOKUP(BP84&amp;"-"&amp;BP$1,RESULTS!$A:$D,4,FALSE),0)</f>
        <v>0</v>
      </c>
      <c r="BR84" s="202"/>
      <c r="BS84" s="163" t="e">
        <f>INDEX(PARTICIPANTS!$A:$AE,MATCH(PICKS!$A84,PARTICIPANTS!$A:$A,0), MATCH(PICKS!BS$1,PARTICIPANTS!$A$1:$AE$1,0))</f>
        <v>#N/A</v>
      </c>
      <c r="BT84" s="36">
        <f>IFERROR(VLOOKUP(BS84&amp;"-"&amp;BS$1,RESULTS!$A:$D,4,FALSE),0)</f>
        <v>0</v>
      </c>
      <c r="BU84" s="202"/>
      <c r="BV84" s="163" t="e">
        <f>INDEX(PARTICIPANTS!$A:$AE,MATCH(PICKS!$A84,PARTICIPANTS!$A:$A,0), MATCH(PICKS!BV$1,PARTICIPANTS!$A$1:$AE$1,0))</f>
        <v>#N/A</v>
      </c>
      <c r="BW84" s="36">
        <f>IFERROR(VLOOKUP(BV84&amp;"-"&amp;BV$1,RESULTS!$A:$D,4,FALSE),0)</f>
        <v>0</v>
      </c>
      <c r="BX84" s="202"/>
      <c r="BY84" s="163" t="e">
        <f>INDEX(PARTICIPANTS!$A:$AE,MATCH(PICKS!$A84,PARTICIPANTS!$A:$A,0), MATCH(PICKS!BY$1,PARTICIPANTS!$A$1:$AE$1,0))</f>
        <v>#N/A</v>
      </c>
      <c r="BZ84" s="36">
        <f>IFERROR(VLOOKUP(BY84&amp;"-"&amp;BY$1,RESULTS!$A:$D,4,FALSE),0)</f>
        <v>0</v>
      </c>
      <c r="CA84" s="64"/>
      <c r="CB84" s="163" t="e">
        <f>INDEX(PARTICIPANTS!$A:$AE,MATCH(PICKS!$A84,PARTICIPANTS!$A:$A,0), MATCH(PICKS!CB$1,PARTICIPANTS!$A$1:$AE$1,0))</f>
        <v>#N/A</v>
      </c>
      <c r="CC84" s="36">
        <f>IFERROR(VLOOKUP(CB84&amp;"-"&amp;CB$1,RESULTS!$A:$D,4,FALSE),0)</f>
        <v>0</v>
      </c>
      <c r="CD84" s="70"/>
      <c r="CE84" s="163" t="e">
        <f>INDEX(PARTICIPANTS!$A:$AE,MATCH(PICKS!$A84,PARTICIPANTS!$A:$A,0), MATCH(PICKS!CE$1,PARTICIPANTS!$A$1:$AE$1,0))</f>
        <v>#N/A</v>
      </c>
      <c r="CF84" s="36">
        <f>IFERROR(VLOOKUP(CE84&amp;"-"&amp;CE$1,RESULTS!$A:$D,4,FALSE),0)</f>
        <v>0</v>
      </c>
      <c r="CG84" s="64"/>
      <c r="CH84" s="163" t="e">
        <f>INDEX(PARTICIPANTS!$A:$AE,MATCH(PICKS!$A84,PARTICIPANTS!$A:$A,0), MATCH(PICKS!CH$1,PARTICIPANTS!$A$1:$AE$1,0))</f>
        <v>#N/A</v>
      </c>
      <c r="CI84" s="36">
        <f>IFERROR(VLOOKUP(CH84&amp;"-"&amp;CH$1,RESULTS!$A:$D,4,FALSE),0)</f>
        <v>0</v>
      </c>
      <c r="CJ84" s="70"/>
      <c r="CK84" s="163" t="e">
        <f>INDEX(PARTICIPANTS!$A:$AE,MATCH(PICKS!$A84,PARTICIPANTS!$A:$A,0), MATCH(PICKS!CK$1,PARTICIPANTS!$A$1:$AE$1,0))</f>
        <v>#N/A</v>
      </c>
      <c r="CL84" s="36">
        <f>IFERROR(VLOOKUP(CK84&amp;"-"&amp;CK$1,RESULTS!$A:$D,4,FALSE),0)</f>
        <v>0</v>
      </c>
      <c r="CM84" s="26"/>
      <c r="CN84" s="85"/>
      <c r="CO84" s="163" t="e">
        <f>INDEX(PARTICIPANTS!$A:$AE,MATCH(PICKS!$A84,PARTICIPANTS!$A:$A,0), MATCH(PICKS!CO$1,PARTICIPANTS!$A$1:$AE$1,0))</f>
        <v>#N/A</v>
      </c>
      <c r="CP84" s="36">
        <f>IFERROR(VLOOKUP(CO84&amp;"-"&amp;CO$1,RESULTS!$A:$D,4,FALSE),0)</f>
        <v>0</v>
      </c>
      <c r="CQ84" s="73"/>
      <c r="CR84" s="163" t="e">
        <f>INDEX(PARTICIPANTS!$A:$AE,MATCH(PICKS!$A84,PARTICIPANTS!$A:$A,0), MATCH(PICKS!CR$1,PARTICIPANTS!$A$1:$AE$1,0))</f>
        <v>#N/A</v>
      </c>
      <c r="CS84" s="36">
        <f>IFERROR(VLOOKUP(CR84&amp;"-"&amp;CR$1,RESULTS!$A:$D,4,FALSE),0)</f>
        <v>0</v>
      </c>
      <c r="CT84" s="88">
        <f t="shared" si="7"/>
        <v>0</v>
      </c>
      <c r="CU84" s="102"/>
      <c r="CV84" s="103">
        <f t="shared" si="8"/>
        <v>0</v>
      </c>
      <c r="CW84" s="56"/>
    </row>
    <row r="85" spans="1:101" ht="18" customHeight="1">
      <c r="A85" s="35" t="str">
        <f>IF(ISBLANK(PARTICIPANTS!A80),"", PARTICIPANTS!A80)</f>
        <v/>
      </c>
      <c r="B85" s="46"/>
      <c r="C85" s="41">
        <f t="shared" si="9"/>
        <v>0</v>
      </c>
      <c r="D85" s="62"/>
      <c r="E85" s="163" t="e">
        <f>INDEX(PARTICIPANTS!$A:$AE,MATCH(PICKS!$A85,PARTICIPANTS!$A:$A,0), MATCH(PICKS!E$1,PARTICIPANTS!$A$1:$AE$1,0))</f>
        <v>#N/A</v>
      </c>
      <c r="F85" s="36">
        <f>IFERROR(VLOOKUP(E85&amp;"-"&amp;E$1,RESULTS!$A:$D,4,FALSE),0)</f>
        <v>0</v>
      </c>
      <c r="G85" s="202"/>
      <c r="H85" s="163" t="e">
        <f>INDEX(PARTICIPANTS!$A:$AE,MATCH(PICKS!$A85,PARTICIPANTS!$A:$A,0), MATCH(PICKS!H$1,PARTICIPANTS!$A$1:$AE$1,0))</f>
        <v>#N/A</v>
      </c>
      <c r="I85" s="36">
        <f>IFERROR(VLOOKUP(H85&amp;"-"&amp;H$1,RESULTS!$A:$D,4,FALSE),0)</f>
        <v>0</v>
      </c>
      <c r="J85" s="202"/>
      <c r="K85" s="163" t="e">
        <f>INDEX(PARTICIPANTS!$A:$AE,MATCH(PICKS!$A85,PARTICIPANTS!$A:$A,0), MATCH(PICKS!K$1,PARTICIPANTS!$A$1:$AE$1,0))</f>
        <v>#N/A</v>
      </c>
      <c r="L85" s="36">
        <f>IFERROR(VLOOKUP(K85&amp;"-"&amp;K$1,RESULTS!$A:$D,4,FALSE),0)</f>
        <v>0</v>
      </c>
      <c r="M85" s="64"/>
      <c r="N85" s="163" t="e">
        <f>INDEX(PARTICIPANTS!$A:$AE,MATCH(PICKS!$A85,PARTICIPANTS!$A:$A,0), MATCH(PICKS!N$1,PARTICIPANTS!$A$1:$AE$1,0))</f>
        <v>#N/A</v>
      </c>
      <c r="O85" s="36">
        <f>IFERROR(VLOOKUP(N85&amp;"-"&amp;N$1,RESULTS!$A:$D,4,FALSE),0)</f>
        <v>0</v>
      </c>
      <c r="P85" s="202"/>
      <c r="Q85" s="163" t="e">
        <f>INDEX(PARTICIPANTS!$A:$AE,MATCH(PICKS!$A85,PARTICIPANTS!$A:$A,0), MATCH(PICKS!Q$1,PARTICIPANTS!$A$1:$AE$1,0))</f>
        <v>#N/A</v>
      </c>
      <c r="R85" s="36">
        <f>IFERROR(VLOOKUP(Q85&amp;"-"&amp;Q$1,RESULTS!$A:$D,4,FALSE),0)</f>
        <v>0</v>
      </c>
      <c r="S85" s="50"/>
      <c r="T85" s="163" t="e">
        <f>INDEX(PARTICIPANTS!$A:$AE,MATCH(PICKS!$A85,PARTICIPANTS!$A:$A,0), MATCH(PICKS!T$1,PARTICIPANTS!$A$1:$AE$1,0))</f>
        <v>#N/A</v>
      </c>
      <c r="U85" s="36">
        <f>IFERROR(VLOOKUP(T85&amp;"-"&amp;T$1,RESULTS!$A:$D,4,FALSE),0)</f>
        <v>0</v>
      </c>
      <c r="V85" s="57"/>
      <c r="W85" s="163" t="e">
        <f>INDEX(PARTICIPANTS!$A:$AE,MATCH(PICKS!$A85,PARTICIPANTS!$A:$A,0), MATCH(PICKS!W$1,PARTICIPANTS!$A$1:$AE$1,0))</f>
        <v>#N/A</v>
      </c>
      <c r="X85" s="36">
        <f>IFERROR(VLOOKUP(W85&amp;"-"&amp;W$1,RESULTS!$A:$D,4,FALSE),0)</f>
        <v>0</v>
      </c>
      <c r="Y85" s="202"/>
      <c r="Z85" s="163" t="e">
        <f>INDEX(PARTICIPANTS!$A:$AE,MATCH(PICKS!$A85,PARTICIPANTS!$A:$A,0), MATCH(PICKS!Z$1,PARTICIPANTS!$A$1:$AE$1,0))</f>
        <v>#N/A</v>
      </c>
      <c r="AA85" s="36">
        <f>IFERROR(VLOOKUP(Z85&amp;"-"&amp;Z$1,RESULTS!$A:$D,4,FALSE),0)</f>
        <v>0</v>
      </c>
      <c r="AB85" s="202"/>
      <c r="AC85" s="163" t="e">
        <f>INDEX(PARTICIPANTS!$A:$AE,MATCH(PICKS!$A85,PARTICIPANTS!$A:$A,0), MATCH(PICKS!AC$1,PARTICIPANTS!$A$1:$AE$1,0))</f>
        <v>#N/A</v>
      </c>
      <c r="AD85" s="36">
        <f>IFERROR(VLOOKUP(AC85&amp;"-"&amp;AC$1,RESULTS!$A:$D,4,FALSE),0)</f>
        <v>0</v>
      </c>
      <c r="AE85" s="202"/>
      <c r="AF85" s="163" t="e">
        <f>INDEX(PARTICIPANTS!$A:$AE,MATCH(PICKS!$A85,PARTICIPANTS!$A:$A,0), MATCH(PICKS!AF$1,PARTICIPANTS!$A$1:$AE$1,0))</f>
        <v>#N/A</v>
      </c>
      <c r="AG85" s="36">
        <f>IFERROR(VLOOKUP(AF85&amp;"-"&amp;AF$1,RESULTS!$A:$D,4,FALSE),0)</f>
        <v>0</v>
      </c>
      <c r="AH85" s="202"/>
      <c r="AI85" s="163" t="e">
        <f>INDEX(PARTICIPANTS!$A:$AE,MATCH(PICKS!$A85,PARTICIPANTS!$A:$A,0), MATCH(PICKS!AI$1,PARTICIPANTS!$A$1:$AE$1,0))</f>
        <v>#N/A</v>
      </c>
      <c r="AJ85" s="36">
        <f>IFERROR(VLOOKUP(AI85&amp;"-"&amp;AI$1,RESULTS!$A:$D,4,FALSE),0)</f>
        <v>0</v>
      </c>
      <c r="AK85" s="202"/>
      <c r="AL85" s="163" t="e">
        <f>INDEX(PARTICIPANTS!$A:$AE,MATCH(PICKS!$A85,PARTICIPANTS!$A:$A,0), MATCH(PICKS!AL$1,PARTICIPANTS!$A$1:$AE$1,0))</f>
        <v>#N/A</v>
      </c>
      <c r="AM85" s="36">
        <f>IFERROR(VLOOKUP(AL85&amp;"-"&amp;AL$1,RESULTS!$A:$D,4,FALSE),0)</f>
        <v>0</v>
      </c>
      <c r="AN85" s="202"/>
      <c r="AO85" s="163" t="e">
        <f>INDEX(PARTICIPANTS!$A:$AE,MATCH(PICKS!$A85,PARTICIPANTS!$A:$A,0), MATCH(PICKS!AO$1,PARTICIPANTS!$A$1:$AE$1,0))</f>
        <v>#N/A</v>
      </c>
      <c r="AP85" s="36">
        <f>IFERROR(VLOOKUP(AO85&amp;"-"&amp;AO$1,RESULTS!$A:$D,4,FALSE),0)</f>
        <v>0</v>
      </c>
      <c r="AQ85" s="57"/>
      <c r="AR85" s="163" t="e">
        <f>INDEX(PARTICIPANTS!$A:$AE,MATCH(PICKS!$A85,PARTICIPANTS!$A:$A,0), MATCH(PICKS!AR$1,PARTICIPANTS!$A$1:$AE$1,0))</f>
        <v>#N/A</v>
      </c>
      <c r="AS85" s="36">
        <f>IFERROR(VLOOKUP(AR85&amp;"-"&amp;AR$1,RESULTS!$A:$D,4,FALSE),0)</f>
        <v>0</v>
      </c>
      <c r="AT85" s="57"/>
      <c r="AU85" s="163" t="e">
        <f>INDEX(PARTICIPANTS!$A:$AE,MATCH(PICKS!$A85,PARTICIPANTS!$A:$A,0), MATCH(PICKS!AU$1,PARTICIPANTS!$A$1:$AE$1,0))</f>
        <v>#N/A</v>
      </c>
      <c r="AV85" s="36">
        <f>IFERROR(VLOOKUP(AU85&amp;"-"&amp;AU$1,RESULTS!$A:$D,4,FALSE),0)</f>
        <v>0</v>
      </c>
      <c r="AW85" s="57"/>
      <c r="AX85" s="87">
        <f t="shared" si="6"/>
        <v>0</v>
      </c>
      <c r="AY85" s="163" t="e">
        <f>INDEX(PARTICIPANTS!$A:$AE,MATCH(PICKS!$A85,PARTICIPANTS!$A:$A,0), MATCH(PICKS!AY$1,PARTICIPANTS!$A$1:$AE$1,0))</f>
        <v>#N/A</v>
      </c>
      <c r="AZ85" s="36">
        <f>IFERROR(VLOOKUP(AY85&amp;"-"&amp;AY$1,RESULTS!$A:$D,4,FALSE),0)</f>
        <v>0</v>
      </c>
      <c r="BA85" s="57"/>
      <c r="BB85" s="163" t="e">
        <f>INDEX(PARTICIPANTS!$A:$AE,MATCH(PICKS!$A85,PARTICIPANTS!$A:$A,0), MATCH(PICKS!BB$1,PARTICIPANTS!$A$1:$AE$1,0))</f>
        <v>#N/A</v>
      </c>
      <c r="BC85" s="36">
        <f>IFERROR(VLOOKUP(BB85&amp;"-"&amp;BB$1,RESULTS!$A:$D,4,FALSE),0)</f>
        <v>0</v>
      </c>
      <c r="BD85" s="202"/>
      <c r="BE85" s="163" t="e">
        <f>INDEX(PARTICIPANTS!$A:$AE,MATCH(PICKS!$A85,PARTICIPANTS!$A:$A,0), MATCH(PICKS!BE$1,PARTICIPANTS!$A$1:$AE$1,0))</f>
        <v>#N/A</v>
      </c>
      <c r="BF85" s="36">
        <f>IFERROR(VLOOKUP(BE85&amp;"-"&amp;BE$1,RESULTS!$A:$D,4,FALSE),0)</f>
        <v>0</v>
      </c>
      <c r="BG85" s="64"/>
      <c r="BH85" s="163" t="e">
        <f>INDEX(PARTICIPANTS!$A:$AE,MATCH(PICKS!$A85,PARTICIPANTS!$A:$A,0), MATCH(PICKS!BH$1,PARTICIPANTS!$A$1:$AE$1,0))</f>
        <v>#N/A</v>
      </c>
      <c r="BI85" s="36">
        <f>IFERROR(VLOOKUP(BH85&amp;"-"&amp;BH$1,RESULTS!$A:$D,4,FALSE),0)</f>
        <v>0</v>
      </c>
      <c r="BJ85" s="202"/>
      <c r="BK85" s="33"/>
      <c r="BL85" s="34"/>
      <c r="BM85" s="163" t="e">
        <f>INDEX(PARTICIPANTS!$A:$AE,MATCH(PICKS!$A85,PARTICIPANTS!$A:$A,0), MATCH(PICKS!BM$1,PARTICIPANTS!$A$1:$AE$1,0))</f>
        <v>#N/A</v>
      </c>
      <c r="BN85" s="36">
        <f>IFERROR(VLOOKUP(BM85&amp;"-"&amp;BM$1,RESULTS!$A:$D,4,FALSE),0)</f>
        <v>0</v>
      </c>
      <c r="BO85" s="202"/>
      <c r="BP85" s="163" t="e">
        <f>INDEX(PARTICIPANTS!$A:$AE,MATCH(PICKS!$A85,PARTICIPANTS!$A:$A,0), MATCH(PICKS!BP$1,PARTICIPANTS!$A$1:$AE$1,0))</f>
        <v>#N/A</v>
      </c>
      <c r="BQ85" s="36">
        <f>IFERROR(VLOOKUP(BP85&amp;"-"&amp;BP$1,RESULTS!$A:$D,4,FALSE),0)</f>
        <v>0</v>
      </c>
      <c r="BR85" s="202"/>
      <c r="BS85" s="163" t="e">
        <f>INDEX(PARTICIPANTS!$A:$AE,MATCH(PICKS!$A85,PARTICIPANTS!$A:$A,0), MATCH(PICKS!BS$1,PARTICIPANTS!$A$1:$AE$1,0))</f>
        <v>#N/A</v>
      </c>
      <c r="BT85" s="36">
        <f>IFERROR(VLOOKUP(BS85&amp;"-"&amp;BS$1,RESULTS!$A:$D,4,FALSE),0)</f>
        <v>0</v>
      </c>
      <c r="BU85" s="202"/>
      <c r="BV85" s="163" t="e">
        <f>INDEX(PARTICIPANTS!$A:$AE,MATCH(PICKS!$A85,PARTICIPANTS!$A:$A,0), MATCH(PICKS!BV$1,PARTICIPANTS!$A$1:$AE$1,0))</f>
        <v>#N/A</v>
      </c>
      <c r="BW85" s="36">
        <f>IFERROR(VLOOKUP(BV85&amp;"-"&amp;BV$1,RESULTS!$A:$D,4,FALSE),0)</f>
        <v>0</v>
      </c>
      <c r="BX85" s="202"/>
      <c r="BY85" s="163" t="e">
        <f>INDEX(PARTICIPANTS!$A:$AE,MATCH(PICKS!$A85,PARTICIPANTS!$A:$A,0), MATCH(PICKS!BY$1,PARTICIPANTS!$A$1:$AE$1,0))</f>
        <v>#N/A</v>
      </c>
      <c r="BZ85" s="36">
        <f>IFERROR(VLOOKUP(BY85&amp;"-"&amp;BY$1,RESULTS!$A:$D,4,FALSE),0)</f>
        <v>0</v>
      </c>
      <c r="CA85" s="64"/>
      <c r="CB85" s="163" t="e">
        <f>INDEX(PARTICIPANTS!$A:$AE,MATCH(PICKS!$A85,PARTICIPANTS!$A:$A,0), MATCH(PICKS!CB$1,PARTICIPANTS!$A$1:$AE$1,0))</f>
        <v>#N/A</v>
      </c>
      <c r="CC85" s="36">
        <f>IFERROR(VLOOKUP(CB85&amp;"-"&amp;CB$1,RESULTS!$A:$D,4,FALSE),0)</f>
        <v>0</v>
      </c>
      <c r="CD85" s="70"/>
      <c r="CE85" s="163" t="e">
        <f>INDEX(PARTICIPANTS!$A:$AE,MATCH(PICKS!$A85,PARTICIPANTS!$A:$A,0), MATCH(PICKS!CE$1,PARTICIPANTS!$A$1:$AE$1,0))</f>
        <v>#N/A</v>
      </c>
      <c r="CF85" s="36">
        <f>IFERROR(VLOOKUP(CE85&amp;"-"&amp;CE$1,RESULTS!$A:$D,4,FALSE),0)</f>
        <v>0</v>
      </c>
      <c r="CG85" s="64"/>
      <c r="CH85" s="163" t="e">
        <f>INDEX(PARTICIPANTS!$A:$AE,MATCH(PICKS!$A85,PARTICIPANTS!$A:$A,0), MATCH(PICKS!CH$1,PARTICIPANTS!$A$1:$AE$1,0))</f>
        <v>#N/A</v>
      </c>
      <c r="CI85" s="36">
        <f>IFERROR(VLOOKUP(CH85&amp;"-"&amp;CH$1,RESULTS!$A:$D,4,FALSE),0)</f>
        <v>0</v>
      </c>
      <c r="CJ85" s="70"/>
      <c r="CK85" s="163" t="e">
        <f>INDEX(PARTICIPANTS!$A:$AE,MATCH(PICKS!$A85,PARTICIPANTS!$A:$A,0), MATCH(PICKS!CK$1,PARTICIPANTS!$A$1:$AE$1,0))</f>
        <v>#N/A</v>
      </c>
      <c r="CL85" s="36">
        <f>IFERROR(VLOOKUP(CK85&amp;"-"&amp;CK$1,RESULTS!$A:$D,4,FALSE),0)</f>
        <v>0</v>
      </c>
      <c r="CM85" s="26"/>
      <c r="CN85" s="85"/>
      <c r="CO85" s="163" t="e">
        <f>INDEX(PARTICIPANTS!$A:$AE,MATCH(PICKS!$A85,PARTICIPANTS!$A:$A,0), MATCH(PICKS!CO$1,PARTICIPANTS!$A$1:$AE$1,0))</f>
        <v>#N/A</v>
      </c>
      <c r="CP85" s="36">
        <f>IFERROR(VLOOKUP(CO85&amp;"-"&amp;CO$1,RESULTS!$A:$D,4,FALSE),0)</f>
        <v>0</v>
      </c>
      <c r="CQ85" s="73"/>
      <c r="CR85" s="163" t="e">
        <f>INDEX(PARTICIPANTS!$A:$AE,MATCH(PICKS!$A85,PARTICIPANTS!$A:$A,0), MATCH(PICKS!CR$1,PARTICIPANTS!$A$1:$AE$1,0))</f>
        <v>#N/A</v>
      </c>
      <c r="CS85" s="36">
        <f>IFERROR(VLOOKUP(CR85&amp;"-"&amp;CR$1,RESULTS!$A:$D,4,FALSE),0)</f>
        <v>0</v>
      </c>
      <c r="CT85" s="88">
        <f t="shared" si="7"/>
        <v>0</v>
      </c>
      <c r="CU85" s="102"/>
      <c r="CV85" s="103">
        <f t="shared" si="8"/>
        <v>0</v>
      </c>
      <c r="CW85" s="56"/>
    </row>
    <row r="86" spans="1:101" ht="18" customHeight="1">
      <c r="A86" s="35" t="str">
        <f>IF(ISBLANK(PARTICIPANTS!A81),"", PARTICIPANTS!A81)</f>
        <v/>
      </c>
      <c r="B86" s="46"/>
      <c r="C86" s="41">
        <f t="shared" si="9"/>
        <v>0</v>
      </c>
      <c r="D86" s="62"/>
      <c r="E86" s="163" t="e">
        <f>INDEX(PARTICIPANTS!$A:$AE,MATCH(PICKS!$A86,PARTICIPANTS!$A:$A,0), MATCH(PICKS!E$1,PARTICIPANTS!$A$1:$AE$1,0))</f>
        <v>#N/A</v>
      </c>
      <c r="F86" s="36">
        <f>IFERROR(VLOOKUP(E86&amp;"-"&amp;E$1,RESULTS!$A:$D,4,FALSE),0)</f>
        <v>0</v>
      </c>
      <c r="G86" s="202"/>
      <c r="H86" s="163" t="e">
        <f>INDEX(PARTICIPANTS!$A:$AE,MATCH(PICKS!$A86,PARTICIPANTS!$A:$A,0), MATCH(PICKS!H$1,PARTICIPANTS!$A$1:$AE$1,0))</f>
        <v>#N/A</v>
      </c>
      <c r="I86" s="36">
        <f>IFERROR(VLOOKUP(H86&amp;"-"&amp;H$1,RESULTS!$A:$D,4,FALSE),0)</f>
        <v>0</v>
      </c>
      <c r="J86" s="202"/>
      <c r="K86" s="163" t="e">
        <f>INDEX(PARTICIPANTS!$A:$AE,MATCH(PICKS!$A86,PARTICIPANTS!$A:$A,0), MATCH(PICKS!K$1,PARTICIPANTS!$A$1:$AE$1,0))</f>
        <v>#N/A</v>
      </c>
      <c r="L86" s="36">
        <f>IFERROR(VLOOKUP(K86&amp;"-"&amp;K$1,RESULTS!$A:$D,4,FALSE),0)</f>
        <v>0</v>
      </c>
      <c r="M86" s="64"/>
      <c r="N86" s="163" t="e">
        <f>INDEX(PARTICIPANTS!$A:$AE,MATCH(PICKS!$A86,PARTICIPANTS!$A:$A,0), MATCH(PICKS!N$1,PARTICIPANTS!$A$1:$AE$1,0))</f>
        <v>#N/A</v>
      </c>
      <c r="O86" s="36">
        <f>IFERROR(VLOOKUP(N86&amp;"-"&amp;N$1,RESULTS!$A:$D,4,FALSE),0)</f>
        <v>0</v>
      </c>
      <c r="P86" s="202"/>
      <c r="Q86" s="163" t="e">
        <f>INDEX(PARTICIPANTS!$A:$AE,MATCH(PICKS!$A86,PARTICIPANTS!$A:$A,0), MATCH(PICKS!Q$1,PARTICIPANTS!$A$1:$AE$1,0))</f>
        <v>#N/A</v>
      </c>
      <c r="R86" s="36">
        <f>IFERROR(VLOOKUP(Q86&amp;"-"&amp;Q$1,RESULTS!$A:$D,4,FALSE),0)</f>
        <v>0</v>
      </c>
      <c r="S86" s="50"/>
      <c r="T86" s="163" t="e">
        <f>INDEX(PARTICIPANTS!$A:$AE,MATCH(PICKS!$A86,PARTICIPANTS!$A:$A,0), MATCH(PICKS!T$1,PARTICIPANTS!$A$1:$AE$1,0))</f>
        <v>#N/A</v>
      </c>
      <c r="U86" s="36">
        <f>IFERROR(VLOOKUP(T86&amp;"-"&amp;T$1,RESULTS!$A:$D,4,FALSE),0)</f>
        <v>0</v>
      </c>
      <c r="V86" s="57"/>
      <c r="W86" s="163" t="e">
        <f>INDEX(PARTICIPANTS!$A:$AE,MATCH(PICKS!$A86,PARTICIPANTS!$A:$A,0), MATCH(PICKS!W$1,PARTICIPANTS!$A$1:$AE$1,0))</f>
        <v>#N/A</v>
      </c>
      <c r="X86" s="36">
        <f>IFERROR(VLOOKUP(W86&amp;"-"&amp;W$1,RESULTS!$A:$D,4,FALSE),0)</f>
        <v>0</v>
      </c>
      <c r="Y86" s="202"/>
      <c r="Z86" s="163" t="e">
        <f>INDEX(PARTICIPANTS!$A:$AE,MATCH(PICKS!$A86,PARTICIPANTS!$A:$A,0), MATCH(PICKS!Z$1,PARTICIPANTS!$A$1:$AE$1,0))</f>
        <v>#N/A</v>
      </c>
      <c r="AA86" s="36">
        <f>IFERROR(VLOOKUP(Z86&amp;"-"&amp;Z$1,RESULTS!$A:$D,4,FALSE),0)</f>
        <v>0</v>
      </c>
      <c r="AB86" s="202"/>
      <c r="AC86" s="163" t="e">
        <f>INDEX(PARTICIPANTS!$A:$AE,MATCH(PICKS!$A86,PARTICIPANTS!$A:$A,0), MATCH(PICKS!AC$1,PARTICIPANTS!$A$1:$AE$1,0))</f>
        <v>#N/A</v>
      </c>
      <c r="AD86" s="36">
        <f>IFERROR(VLOOKUP(AC86&amp;"-"&amp;AC$1,RESULTS!$A:$D,4,FALSE),0)</f>
        <v>0</v>
      </c>
      <c r="AE86" s="202"/>
      <c r="AF86" s="163" t="e">
        <f>INDEX(PARTICIPANTS!$A:$AE,MATCH(PICKS!$A86,PARTICIPANTS!$A:$A,0), MATCH(PICKS!AF$1,PARTICIPANTS!$A$1:$AE$1,0))</f>
        <v>#N/A</v>
      </c>
      <c r="AG86" s="36">
        <f>IFERROR(VLOOKUP(AF86&amp;"-"&amp;AF$1,RESULTS!$A:$D,4,FALSE),0)</f>
        <v>0</v>
      </c>
      <c r="AH86" s="202"/>
      <c r="AI86" s="163" t="e">
        <f>INDEX(PARTICIPANTS!$A:$AE,MATCH(PICKS!$A86,PARTICIPANTS!$A:$A,0), MATCH(PICKS!AI$1,PARTICIPANTS!$A$1:$AE$1,0))</f>
        <v>#N/A</v>
      </c>
      <c r="AJ86" s="36">
        <f>IFERROR(VLOOKUP(AI86&amp;"-"&amp;AI$1,RESULTS!$A:$D,4,FALSE),0)</f>
        <v>0</v>
      </c>
      <c r="AK86" s="202"/>
      <c r="AL86" s="163" t="e">
        <f>INDEX(PARTICIPANTS!$A:$AE,MATCH(PICKS!$A86,PARTICIPANTS!$A:$A,0), MATCH(PICKS!AL$1,PARTICIPANTS!$A$1:$AE$1,0))</f>
        <v>#N/A</v>
      </c>
      <c r="AM86" s="36">
        <f>IFERROR(VLOOKUP(AL86&amp;"-"&amp;AL$1,RESULTS!$A:$D,4,FALSE),0)</f>
        <v>0</v>
      </c>
      <c r="AN86" s="202"/>
      <c r="AO86" s="163" t="e">
        <f>INDEX(PARTICIPANTS!$A:$AE,MATCH(PICKS!$A86,PARTICIPANTS!$A:$A,0), MATCH(PICKS!AO$1,PARTICIPANTS!$A$1:$AE$1,0))</f>
        <v>#N/A</v>
      </c>
      <c r="AP86" s="36">
        <f>IFERROR(VLOOKUP(AO86&amp;"-"&amp;AO$1,RESULTS!$A:$D,4,FALSE),0)</f>
        <v>0</v>
      </c>
      <c r="AQ86" s="57"/>
      <c r="AR86" s="163" t="e">
        <f>INDEX(PARTICIPANTS!$A:$AE,MATCH(PICKS!$A86,PARTICIPANTS!$A:$A,0), MATCH(PICKS!AR$1,PARTICIPANTS!$A$1:$AE$1,0))</f>
        <v>#N/A</v>
      </c>
      <c r="AS86" s="36">
        <f>IFERROR(VLOOKUP(AR86&amp;"-"&amp;AR$1,RESULTS!$A:$D,4,FALSE),0)</f>
        <v>0</v>
      </c>
      <c r="AT86" s="57"/>
      <c r="AU86" s="163" t="e">
        <f>INDEX(PARTICIPANTS!$A:$AE,MATCH(PICKS!$A86,PARTICIPANTS!$A:$A,0), MATCH(PICKS!AU$1,PARTICIPANTS!$A$1:$AE$1,0))</f>
        <v>#N/A</v>
      </c>
      <c r="AV86" s="36">
        <f>IFERROR(VLOOKUP(AU86&amp;"-"&amp;AU$1,RESULTS!$A:$D,4,FALSE),0)</f>
        <v>0</v>
      </c>
      <c r="AW86" s="57"/>
      <c r="AX86" s="87">
        <f t="shared" si="6"/>
        <v>0</v>
      </c>
      <c r="AY86" s="163" t="e">
        <f>INDEX(PARTICIPANTS!$A:$AE,MATCH(PICKS!$A86,PARTICIPANTS!$A:$A,0), MATCH(PICKS!AY$1,PARTICIPANTS!$A$1:$AE$1,0))</f>
        <v>#N/A</v>
      </c>
      <c r="AZ86" s="36">
        <f>IFERROR(VLOOKUP(AY86&amp;"-"&amp;AY$1,RESULTS!$A:$D,4,FALSE),0)</f>
        <v>0</v>
      </c>
      <c r="BA86" s="57"/>
      <c r="BB86" s="163" t="e">
        <f>INDEX(PARTICIPANTS!$A:$AE,MATCH(PICKS!$A86,PARTICIPANTS!$A:$A,0), MATCH(PICKS!BB$1,PARTICIPANTS!$A$1:$AE$1,0))</f>
        <v>#N/A</v>
      </c>
      <c r="BC86" s="36">
        <f>IFERROR(VLOOKUP(BB86&amp;"-"&amp;BB$1,RESULTS!$A:$D,4,FALSE),0)</f>
        <v>0</v>
      </c>
      <c r="BD86" s="202"/>
      <c r="BE86" s="163" t="e">
        <f>INDEX(PARTICIPANTS!$A:$AE,MATCH(PICKS!$A86,PARTICIPANTS!$A:$A,0), MATCH(PICKS!BE$1,PARTICIPANTS!$A$1:$AE$1,0))</f>
        <v>#N/A</v>
      </c>
      <c r="BF86" s="36">
        <f>IFERROR(VLOOKUP(BE86&amp;"-"&amp;BE$1,RESULTS!$A:$D,4,FALSE),0)</f>
        <v>0</v>
      </c>
      <c r="BG86" s="64"/>
      <c r="BH86" s="163" t="e">
        <f>INDEX(PARTICIPANTS!$A:$AE,MATCH(PICKS!$A86,PARTICIPANTS!$A:$A,0), MATCH(PICKS!BH$1,PARTICIPANTS!$A$1:$AE$1,0))</f>
        <v>#N/A</v>
      </c>
      <c r="BI86" s="36">
        <f>IFERROR(VLOOKUP(BH86&amp;"-"&amp;BH$1,RESULTS!$A:$D,4,FALSE),0)</f>
        <v>0</v>
      </c>
      <c r="BJ86" s="202"/>
      <c r="BK86" s="33"/>
      <c r="BL86" s="34"/>
      <c r="BM86" s="163" t="e">
        <f>INDEX(PARTICIPANTS!$A:$AE,MATCH(PICKS!$A86,PARTICIPANTS!$A:$A,0), MATCH(PICKS!BM$1,PARTICIPANTS!$A$1:$AE$1,0))</f>
        <v>#N/A</v>
      </c>
      <c r="BN86" s="36">
        <f>IFERROR(VLOOKUP(BM86&amp;"-"&amp;BM$1,RESULTS!$A:$D,4,FALSE),0)</f>
        <v>0</v>
      </c>
      <c r="BO86" s="202"/>
      <c r="BP86" s="163" t="e">
        <f>INDEX(PARTICIPANTS!$A:$AE,MATCH(PICKS!$A86,PARTICIPANTS!$A:$A,0), MATCH(PICKS!BP$1,PARTICIPANTS!$A$1:$AE$1,0))</f>
        <v>#N/A</v>
      </c>
      <c r="BQ86" s="36">
        <f>IFERROR(VLOOKUP(BP86&amp;"-"&amp;BP$1,RESULTS!$A:$D,4,FALSE),0)</f>
        <v>0</v>
      </c>
      <c r="BR86" s="202"/>
      <c r="BS86" s="163" t="e">
        <f>INDEX(PARTICIPANTS!$A:$AE,MATCH(PICKS!$A86,PARTICIPANTS!$A:$A,0), MATCH(PICKS!BS$1,PARTICIPANTS!$A$1:$AE$1,0))</f>
        <v>#N/A</v>
      </c>
      <c r="BT86" s="36">
        <f>IFERROR(VLOOKUP(BS86&amp;"-"&amp;BS$1,RESULTS!$A:$D,4,FALSE),0)</f>
        <v>0</v>
      </c>
      <c r="BU86" s="202"/>
      <c r="BV86" s="163" t="e">
        <f>INDEX(PARTICIPANTS!$A:$AE,MATCH(PICKS!$A86,PARTICIPANTS!$A:$A,0), MATCH(PICKS!BV$1,PARTICIPANTS!$A$1:$AE$1,0))</f>
        <v>#N/A</v>
      </c>
      <c r="BW86" s="36">
        <f>IFERROR(VLOOKUP(BV86&amp;"-"&amp;BV$1,RESULTS!$A:$D,4,FALSE),0)</f>
        <v>0</v>
      </c>
      <c r="BX86" s="202"/>
      <c r="BY86" s="163" t="e">
        <f>INDEX(PARTICIPANTS!$A:$AE,MATCH(PICKS!$A86,PARTICIPANTS!$A:$A,0), MATCH(PICKS!BY$1,PARTICIPANTS!$A$1:$AE$1,0))</f>
        <v>#N/A</v>
      </c>
      <c r="BZ86" s="36">
        <f>IFERROR(VLOOKUP(BY86&amp;"-"&amp;BY$1,RESULTS!$A:$D,4,FALSE),0)</f>
        <v>0</v>
      </c>
      <c r="CA86" s="64"/>
      <c r="CB86" s="163" t="e">
        <f>INDEX(PARTICIPANTS!$A:$AE,MATCH(PICKS!$A86,PARTICIPANTS!$A:$A,0), MATCH(PICKS!CB$1,PARTICIPANTS!$A$1:$AE$1,0))</f>
        <v>#N/A</v>
      </c>
      <c r="CC86" s="36">
        <f>IFERROR(VLOOKUP(CB86&amp;"-"&amp;CB$1,RESULTS!$A:$D,4,FALSE),0)</f>
        <v>0</v>
      </c>
      <c r="CD86" s="70"/>
      <c r="CE86" s="163" t="e">
        <f>INDEX(PARTICIPANTS!$A:$AE,MATCH(PICKS!$A86,PARTICIPANTS!$A:$A,0), MATCH(PICKS!CE$1,PARTICIPANTS!$A$1:$AE$1,0))</f>
        <v>#N/A</v>
      </c>
      <c r="CF86" s="36">
        <f>IFERROR(VLOOKUP(CE86&amp;"-"&amp;CE$1,RESULTS!$A:$D,4,FALSE),0)</f>
        <v>0</v>
      </c>
      <c r="CG86" s="64"/>
      <c r="CH86" s="163" t="e">
        <f>INDEX(PARTICIPANTS!$A:$AE,MATCH(PICKS!$A86,PARTICIPANTS!$A:$A,0), MATCH(PICKS!CH$1,PARTICIPANTS!$A$1:$AE$1,0))</f>
        <v>#N/A</v>
      </c>
      <c r="CI86" s="36">
        <f>IFERROR(VLOOKUP(CH86&amp;"-"&amp;CH$1,RESULTS!$A:$D,4,FALSE),0)</f>
        <v>0</v>
      </c>
      <c r="CJ86" s="70"/>
      <c r="CK86" s="163" t="e">
        <f>INDEX(PARTICIPANTS!$A:$AE,MATCH(PICKS!$A86,PARTICIPANTS!$A:$A,0), MATCH(PICKS!CK$1,PARTICIPANTS!$A$1:$AE$1,0))</f>
        <v>#N/A</v>
      </c>
      <c r="CL86" s="36">
        <f>IFERROR(VLOOKUP(CK86&amp;"-"&amp;CK$1,RESULTS!$A:$D,4,FALSE),0)</f>
        <v>0</v>
      </c>
      <c r="CM86" s="26"/>
      <c r="CN86" s="85"/>
      <c r="CO86" s="163" t="e">
        <f>INDEX(PARTICIPANTS!$A:$AE,MATCH(PICKS!$A86,PARTICIPANTS!$A:$A,0), MATCH(PICKS!CO$1,PARTICIPANTS!$A$1:$AE$1,0))</f>
        <v>#N/A</v>
      </c>
      <c r="CP86" s="36">
        <f>IFERROR(VLOOKUP(CO86&amp;"-"&amp;CO$1,RESULTS!$A:$D,4,FALSE),0)</f>
        <v>0</v>
      </c>
      <c r="CQ86" s="73"/>
      <c r="CR86" s="163" t="e">
        <f>INDEX(PARTICIPANTS!$A:$AE,MATCH(PICKS!$A86,PARTICIPANTS!$A:$A,0), MATCH(PICKS!CR$1,PARTICIPANTS!$A$1:$AE$1,0))</f>
        <v>#N/A</v>
      </c>
      <c r="CS86" s="36">
        <f>IFERROR(VLOOKUP(CR86&amp;"-"&amp;CR$1,RESULTS!$A:$D,4,FALSE),0)</f>
        <v>0</v>
      </c>
      <c r="CT86" s="88">
        <f t="shared" si="7"/>
        <v>0</v>
      </c>
      <c r="CU86" s="102"/>
      <c r="CV86" s="103">
        <f t="shared" si="8"/>
        <v>0</v>
      </c>
      <c r="CW86" s="56"/>
    </row>
    <row r="87" spans="1:101" ht="18" customHeight="1">
      <c r="A87" s="35" t="str">
        <f>IF(ISBLANK(PARTICIPANTS!A82),"", PARTICIPANTS!A82)</f>
        <v/>
      </c>
      <c r="B87" s="46"/>
      <c r="C87" s="41">
        <f t="shared" si="9"/>
        <v>0</v>
      </c>
      <c r="D87" s="62"/>
      <c r="E87" s="163" t="e">
        <f>INDEX(PARTICIPANTS!$A:$AE,MATCH(PICKS!$A87,PARTICIPANTS!$A:$A,0), MATCH(PICKS!E$1,PARTICIPANTS!$A$1:$AE$1,0))</f>
        <v>#N/A</v>
      </c>
      <c r="F87" s="36">
        <f>IFERROR(VLOOKUP(E87&amp;"-"&amp;E$1,RESULTS!$A:$D,4,FALSE),0)</f>
        <v>0</v>
      </c>
      <c r="G87" s="202"/>
      <c r="H87" s="163" t="e">
        <f>INDEX(PARTICIPANTS!$A:$AE,MATCH(PICKS!$A87,PARTICIPANTS!$A:$A,0), MATCH(PICKS!H$1,PARTICIPANTS!$A$1:$AE$1,0))</f>
        <v>#N/A</v>
      </c>
      <c r="I87" s="36">
        <f>IFERROR(VLOOKUP(H87&amp;"-"&amp;H$1,RESULTS!$A:$D,4,FALSE),0)</f>
        <v>0</v>
      </c>
      <c r="J87" s="202"/>
      <c r="K87" s="163" t="e">
        <f>INDEX(PARTICIPANTS!$A:$AE,MATCH(PICKS!$A87,PARTICIPANTS!$A:$A,0), MATCH(PICKS!K$1,PARTICIPANTS!$A$1:$AE$1,0))</f>
        <v>#N/A</v>
      </c>
      <c r="L87" s="36">
        <f>IFERROR(VLOOKUP(K87&amp;"-"&amp;K$1,RESULTS!$A:$D,4,FALSE),0)</f>
        <v>0</v>
      </c>
      <c r="M87" s="64"/>
      <c r="N87" s="163" t="e">
        <f>INDEX(PARTICIPANTS!$A:$AE,MATCH(PICKS!$A87,PARTICIPANTS!$A:$A,0), MATCH(PICKS!N$1,PARTICIPANTS!$A$1:$AE$1,0))</f>
        <v>#N/A</v>
      </c>
      <c r="O87" s="36">
        <f>IFERROR(VLOOKUP(N87&amp;"-"&amp;N$1,RESULTS!$A:$D,4,FALSE),0)</f>
        <v>0</v>
      </c>
      <c r="P87" s="202"/>
      <c r="Q87" s="163" t="e">
        <f>INDEX(PARTICIPANTS!$A:$AE,MATCH(PICKS!$A87,PARTICIPANTS!$A:$A,0), MATCH(PICKS!Q$1,PARTICIPANTS!$A$1:$AE$1,0))</f>
        <v>#N/A</v>
      </c>
      <c r="R87" s="36">
        <f>IFERROR(VLOOKUP(Q87&amp;"-"&amp;Q$1,RESULTS!$A:$D,4,FALSE),0)</f>
        <v>0</v>
      </c>
      <c r="S87" s="50"/>
      <c r="T87" s="163" t="e">
        <f>INDEX(PARTICIPANTS!$A:$AE,MATCH(PICKS!$A87,PARTICIPANTS!$A:$A,0), MATCH(PICKS!T$1,PARTICIPANTS!$A$1:$AE$1,0))</f>
        <v>#N/A</v>
      </c>
      <c r="U87" s="36">
        <f>IFERROR(VLOOKUP(T87&amp;"-"&amp;T$1,RESULTS!$A:$D,4,FALSE),0)</f>
        <v>0</v>
      </c>
      <c r="V87" s="57"/>
      <c r="W87" s="163" t="e">
        <f>INDEX(PARTICIPANTS!$A:$AE,MATCH(PICKS!$A87,PARTICIPANTS!$A:$A,0), MATCH(PICKS!W$1,PARTICIPANTS!$A$1:$AE$1,0))</f>
        <v>#N/A</v>
      </c>
      <c r="X87" s="36">
        <f>IFERROR(VLOOKUP(W87&amp;"-"&amp;W$1,RESULTS!$A:$D,4,FALSE),0)</f>
        <v>0</v>
      </c>
      <c r="Y87" s="202"/>
      <c r="Z87" s="163" t="e">
        <f>INDEX(PARTICIPANTS!$A:$AE,MATCH(PICKS!$A87,PARTICIPANTS!$A:$A,0), MATCH(PICKS!Z$1,PARTICIPANTS!$A$1:$AE$1,0))</f>
        <v>#N/A</v>
      </c>
      <c r="AA87" s="36">
        <f>IFERROR(VLOOKUP(Z87&amp;"-"&amp;Z$1,RESULTS!$A:$D,4,FALSE),0)</f>
        <v>0</v>
      </c>
      <c r="AB87" s="202"/>
      <c r="AC87" s="163" t="e">
        <f>INDEX(PARTICIPANTS!$A:$AE,MATCH(PICKS!$A87,PARTICIPANTS!$A:$A,0), MATCH(PICKS!AC$1,PARTICIPANTS!$A$1:$AE$1,0))</f>
        <v>#N/A</v>
      </c>
      <c r="AD87" s="36">
        <f>IFERROR(VLOOKUP(AC87&amp;"-"&amp;AC$1,RESULTS!$A:$D,4,FALSE),0)</f>
        <v>0</v>
      </c>
      <c r="AE87" s="202"/>
      <c r="AF87" s="163" t="e">
        <f>INDEX(PARTICIPANTS!$A:$AE,MATCH(PICKS!$A87,PARTICIPANTS!$A:$A,0), MATCH(PICKS!AF$1,PARTICIPANTS!$A$1:$AE$1,0))</f>
        <v>#N/A</v>
      </c>
      <c r="AG87" s="36">
        <f>IFERROR(VLOOKUP(AF87&amp;"-"&amp;AF$1,RESULTS!$A:$D,4,FALSE),0)</f>
        <v>0</v>
      </c>
      <c r="AH87" s="202"/>
      <c r="AI87" s="163" t="e">
        <f>INDEX(PARTICIPANTS!$A:$AE,MATCH(PICKS!$A87,PARTICIPANTS!$A:$A,0), MATCH(PICKS!AI$1,PARTICIPANTS!$A$1:$AE$1,0))</f>
        <v>#N/A</v>
      </c>
      <c r="AJ87" s="36">
        <f>IFERROR(VLOOKUP(AI87&amp;"-"&amp;AI$1,RESULTS!$A:$D,4,FALSE),0)</f>
        <v>0</v>
      </c>
      <c r="AK87" s="202"/>
      <c r="AL87" s="163" t="e">
        <f>INDEX(PARTICIPANTS!$A:$AE,MATCH(PICKS!$A87,PARTICIPANTS!$A:$A,0), MATCH(PICKS!AL$1,PARTICIPANTS!$A$1:$AE$1,0))</f>
        <v>#N/A</v>
      </c>
      <c r="AM87" s="36">
        <f>IFERROR(VLOOKUP(AL87&amp;"-"&amp;AL$1,RESULTS!$A:$D,4,FALSE),0)</f>
        <v>0</v>
      </c>
      <c r="AN87" s="202"/>
      <c r="AO87" s="163" t="e">
        <f>INDEX(PARTICIPANTS!$A:$AE,MATCH(PICKS!$A87,PARTICIPANTS!$A:$A,0), MATCH(PICKS!AO$1,PARTICIPANTS!$A$1:$AE$1,0))</f>
        <v>#N/A</v>
      </c>
      <c r="AP87" s="36">
        <f>IFERROR(VLOOKUP(AO87&amp;"-"&amp;AO$1,RESULTS!$A:$D,4,FALSE),0)</f>
        <v>0</v>
      </c>
      <c r="AQ87" s="57"/>
      <c r="AR87" s="163" t="e">
        <f>INDEX(PARTICIPANTS!$A:$AE,MATCH(PICKS!$A87,PARTICIPANTS!$A:$A,0), MATCH(PICKS!AR$1,PARTICIPANTS!$A$1:$AE$1,0))</f>
        <v>#N/A</v>
      </c>
      <c r="AS87" s="36">
        <f>IFERROR(VLOOKUP(AR87&amp;"-"&amp;AR$1,RESULTS!$A:$D,4,FALSE),0)</f>
        <v>0</v>
      </c>
      <c r="AT87" s="57"/>
      <c r="AU87" s="163" t="e">
        <f>INDEX(PARTICIPANTS!$A:$AE,MATCH(PICKS!$A87,PARTICIPANTS!$A:$A,0), MATCH(PICKS!AU$1,PARTICIPANTS!$A$1:$AE$1,0))</f>
        <v>#N/A</v>
      </c>
      <c r="AV87" s="36">
        <f>IFERROR(VLOOKUP(AU87&amp;"-"&amp;AU$1,RESULTS!$A:$D,4,FALSE),0)</f>
        <v>0</v>
      </c>
      <c r="AW87" s="57"/>
      <c r="AX87" s="87">
        <f t="shared" si="6"/>
        <v>0</v>
      </c>
      <c r="AY87" s="163" t="e">
        <f>INDEX(PARTICIPANTS!$A:$AE,MATCH(PICKS!$A87,PARTICIPANTS!$A:$A,0), MATCH(PICKS!AY$1,PARTICIPANTS!$A$1:$AE$1,0))</f>
        <v>#N/A</v>
      </c>
      <c r="AZ87" s="36">
        <f>IFERROR(VLOOKUP(AY87&amp;"-"&amp;AY$1,RESULTS!$A:$D,4,FALSE),0)</f>
        <v>0</v>
      </c>
      <c r="BA87" s="57"/>
      <c r="BB87" s="163" t="e">
        <f>INDEX(PARTICIPANTS!$A:$AE,MATCH(PICKS!$A87,PARTICIPANTS!$A:$A,0), MATCH(PICKS!BB$1,PARTICIPANTS!$A$1:$AE$1,0))</f>
        <v>#N/A</v>
      </c>
      <c r="BC87" s="36">
        <f>IFERROR(VLOOKUP(BB87&amp;"-"&amp;BB$1,RESULTS!$A:$D,4,FALSE),0)</f>
        <v>0</v>
      </c>
      <c r="BD87" s="202"/>
      <c r="BE87" s="163" t="e">
        <f>INDEX(PARTICIPANTS!$A:$AE,MATCH(PICKS!$A87,PARTICIPANTS!$A:$A,0), MATCH(PICKS!BE$1,PARTICIPANTS!$A$1:$AE$1,0))</f>
        <v>#N/A</v>
      </c>
      <c r="BF87" s="36">
        <f>IFERROR(VLOOKUP(BE87&amp;"-"&amp;BE$1,RESULTS!$A:$D,4,FALSE),0)</f>
        <v>0</v>
      </c>
      <c r="BG87" s="64"/>
      <c r="BH87" s="163" t="e">
        <f>INDEX(PARTICIPANTS!$A:$AE,MATCH(PICKS!$A87,PARTICIPANTS!$A:$A,0), MATCH(PICKS!BH$1,PARTICIPANTS!$A$1:$AE$1,0))</f>
        <v>#N/A</v>
      </c>
      <c r="BI87" s="36">
        <f>IFERROR(VLOOKUP(BH87&amp;"-"&amp;BH$1,RESULTS!$A:$D,4,FALSE),0)</f>
        <v>0</v>
      </c>
      <c r="BJ87" s="202"/>
      <c r="BK87" s="33"/>
      <c r="BL87" s="34"/>
      <c r="BM87" s="163" t="e">
        <f>INDEX(PARTICIPANTS!$A:$AE,MATCH(PICKS!$A87,PARTICIPANTS!$A:$A,0), MATCH(PICKS!BM$1,PARTICIPANTS!$A$1:$AE$1,0))</f>
        <v>#N/A</v>
      </c>
      <c r="BN87" s="36">
        <f>IFERROR(VLOOKUP(BM87&amp;"-"&amp;BM$1,RESULTS!$A:$D,4,FALSE),0)</f>
        <v>0</v>
      </c>
      <c r="BO87" s="202"/>
      <c r="BP87" s="163" t="e">
        <f>INDEX(PARTICIPANTS!$A:$AE,MATCH(PICKS!$A87,PARTICIPANTS!$A:$A,0), MATCH(PICKS!BP$1,PARTICIPANTS!$A$1:$AE$1,0))</f>
        <v>#N/A</v>
      </c>
      <c r="BQ87" s="36">
        <f>IFERROR(VLOOKUP(BP87&amp;"-"&amp;BP$1,RESULTS!$A:$D,4,FALSE),0)</f>
        <v>0</v>
      </c>
      <c r="BR87" s="202"/>
      <c r="BS87" s="163" t="e">
        <f>INDEX(PARTICIPANTS!$A:$AE,MATCH(PICKS!$A87,PARTICIPANTS!$A:$A,0), MATCH(PICKS!BS$1,PARTICIPANTS!$A$1:$AE$1,0))</f>
        <v>#N/A</v>
      </c>
      <c r="BT87" s="36">
        <f>IFERROR(VLOOKUP(BS87&amp;"-"&amp;BS$1,RESULTS!$A:$D,4,FALSE),0)</f>
        <v>0</v>
      </c>
      <c r="BU87" s="202"/>
      <c r="BV87" s="163" t="e">
        <f>INDEX(PARTICIPANTS!$A:$AE,MATCH(PICKS!$A87,PARTICIPANTS!$A:$A,0), MATCH(PICKS!BV$1,PARTICIPANTS!$A$1:$AE$1,0))</f>
        <v>#N/A</v>
      </c>
      <c r="BW87" s="36">
        <f>IFERROR(VLOOKUP(BV87&amp;"-"&amp;BV$1,RESULTS!$A:$D,4,FALSE),0)</f>
        <v>0</v>
      </c>
      <c r="BX87" s="202"/>
      <c r="BY87" s="163" t="e">
        <f>INDEX(PARTICIPANTS!$A:$AE,MATCH(PICKS!$A87,PARTICIPANTS!$A:$A,0), MATCH(PICKS!BY$1,PARTICIPANTS!$A$1:$AE$1,0))</f>
        <v>#N/A</v>
      </c>
      <c r="BZ87" s="36">
        <f>IFERROR(VLOOKUP(BY87&amp;"-"&amp;BY$1,RESULTS!$A:$D,4,FALSE),0)</f>
        <v>0</v>
      </c>
      <c r="CA87" s="64"/>
      <c r="CB87" s="163" t="e">
        <f>INDEX(PARTICIPANTS!$A:$AE,MATCH(PICKS!$A87,PARTICIPANTS!$A:$A,0), MATCH(PICKS!CB$1,PARTICIPANTS!$A$1:$AE$1,0))</f>
        <v>#N/A</v>
      </c>
      <c r="CC87" s="36">
        <f>IFERROR(VLOOKUP(CB87&amp;"-"&amp;CB$1,RESULTS!$A:$D,4,FALSE),0)</f>
        <v>0</v>
      </c>
      <c r="CD87" s="70"/>
      <c r="CE87" s="163" t="e">
        <f>INDEX(PARTICIPANTS!$A:$AE,MATCH(PICKS!$A87,PARTICIPANTS!$A:$A,0), MATCH(PICKS!CE$1,PARTICIPANTS!$A$1:$AE$1,0))</f>
        <v>#N/A</v>
      </c>
      <c r="CF87" s="36">
        <f>IFERROR(VLOOKUP(CE87&amp;"-"&amp;CE$1,RESULTS!$A:$D,4,FALSE),0)</f>
        <v>0</v>
      </c>
      <c r="CG87" s="64"/>
      <c r="CH87" s="163" t="e">
        <f>INDEX(PARTICIPANTS!$A:$AE,MATCH(PICKS!$A87,PARTICIPANTS!$A:$A,0), MATCH(PICKS!CH$1,PARTICIPANTS!$A$1:$AE$1,0))</f>
        <v>#N/A</v>
      </c>
      <c r="CI87" s="36">
        <f>IFERROR(VLOOKUP(CH87&amp;"-"&amp;CH$1,RESULTS!$A:$D,4,FALSE),0)</f>
        <v>0</v>
      </c>
      <c r="CJ87" s="70"/>
      <c r="CK87" s="163" t="e">
        <f>INDEX(PARTICIPANTS!$A:$AE,MATCH(PICKS!$A87,PARTICIPANTS!$A:$A,0), MATCH(PICKS!CK$1,PARTICIPANTS!$A$1:$AE$1,0))</f>
        <v>#N/A</v>
      </c>
      <c r="CL87" s="36">
        <f>IFERROR(VLOOKUP(CK87&amp;"-"&amp;CK$1,RESULTS!$A:$D,4,FALSE),0)</f>
        <v>0</v>
      </c>
      <c r="CM87" s="26"/>
      <c r="CN87" s="85"/>
      <c r="CO87" s="163" t="e">
        <f>INDEX(PARTICIPANTS!$A:$AE,MATCH(PICKS!$A87,PARTICIPANTS!$A:$A,0), MATCH(PICKS!CO$1,PARTICIPANTS!$A$1:$AE$1,0))</f>
        <v>#N/A</v>
      </c>
      <c r="CP87" s="36">
        <f>IFERROR(VLOOKUP(CO87&amp;"-"&amp;CO$1,RESULTS!$A:$D,4,FALSE),0)</f>
        <v>0</v>
      </c>
      <c r="CQ87" s="73"/>
      <c r="CR87" s="163" t="e">
        <f>INDEX(PARTICIPANTS!$A:$AE,MATCH(PICKS!$A87,PARTICIPANTS!$A:$A,0), MATCH(PICKS!CR$1,PARTICIPANTS!$A$1:$AE$1,0))</f>
        <v>#N/A</v>
      </c>
      <c r="CS87" s="36">
        <f>IFERROR(VLOOKUP(CR87&amp;"-"&amp;CR$1,RESULTS!$A:$D,4,FALSE),0)</f>
        <v>0</v>
      </c>
      <c r="CT87" s="88">
        <f t="shared" si="7"/>
        <v>0</v>
      </c>
      <c r="CU87" s="102"/>
      <c r="CV87" s="103">
        <f t="shared" si="8"/>
        <v>0</v>
      </c>
      <c r="CW87" s="56"/>
    </row>
    <row r="88" spans="1:101" ht="18" customHeight="1" thickBot="1">
      <c r="A88" s="106"/>
      <c r="B88" s="107"/>
      <c r="C88" s="108">
        <f t="shared" si="9"/>
        <v>0</v>
      </c>
      <c r="D88" s="104"/>
      <c r="E88" s="164"/>
      <c r="F88" s="36"/>
      <c r="G88" s="202"/>
      <c r="H88" s="39"/>
      <c r="I88" s="38"/>
      <c r="J88" s="202"/>
      <c r="K88" s="39"/>
      <c r="L88" s="38"/>
      <c r="M88" s="64"/>
      <c r="N88" s="37"/>
      <c r="O88" s="36"/>
      <c r="P88" s="202"/>
      <c r="Q88" s="40"/>
      <c r="R88" s="36"/>
      <c r="S88" s="50"/>
      <c r="T88" s="37"/>
      <c r="U88" s="36"/>
      <c r="V88" s="57"/>
      <c r="W88" s="37"/>
      <c r="X88" s="36"/>
      <c r="Y88" s="202"/>
      <c r="Z88" s="37"/>
      <c r="AA88" s="36"/>
      <c r="AB88" s="202"/>
      <c r="AC88" s="37"/>
      <c r="AD88" s="36"/>
      <c r="AE88" s="202"/>
      <c r="AF88" s="37"/>
      <c r="AG88" s="36"/>
      <c r="AH88" s="202"/>
      <c r="AI88" s="37"/>
      <c r="AJ88" s="36"/>
      <c r="AK88" s="202"/>
      <c r="AL88" s="37"/>
      <c r="AM88" s="36"/>
      <c r="AN88" s="202"/>
      <c r="AO88" s="37"/>
      <c r="AP88" s="36"/>
      <c r="AQ88" s="57"/>
      <c r="AR88" s="37"/>
      <c r="AS88" s="36"/>
      <c r="AT88" s="57"/>
      <c r="AU88" s="37"/>
      <c r="AV88" s="36"/>
      <c r="AW88" s="114"/>
      <c r="AX88" s="118">
        <f t="shared" si="6"/>
        <v>0</v>
      </c>
      <c r="AY88" s="37"/>
      <c r="AZ88" s="36"/>
      <c r="BA88" s="57"/>
      <c r="BB88" s="37"/>
      <c r="BC88" s="115"/>
      <c r="BD88" s="202"/>
      <c r="BE88" s="37"/>
      <c r="BF88" s="36"/>
      <c r="BG88" s="64"/>
      <c r="BH88" s="37"/>
      <c r="BI88" s="36"/>
      <c r="BJ88" s="202"/>
      <c r="BK88" s="33"/>
      <c r="BL88" s="34"/>
      <c r="BM88" s="37"/>
      <c r="BN88" s="36"/>
      <c r="BO88" s="202"/>
      <c r="BP88" s="37"/>
      <c r="BQ88" s="36"/>
      <c r="BR88" s="202"/>
      <c r="BS88" s="37"/>
      <c r="BT88" s="36"/>
      <c r="BU88" s="202"/>
      <c r="BV88" s="37"/>
      <c r="BW88" s="36"/>
      <c r="BX88" s="202"/>
      <c r="BY88" s="39"/>
      <c r="BZ88" s="38"/>
      <c r="CA88" s="64"/>
      <c r="CB88" s="37"/>
      <c r="CC88" s="36"/>
      <c r="CD88" s="70"/>
      <c r="CE88" s="37"/>
      <c r="CF88" s="36"/>
      <c r="CG88" s="64"/>
      <c r="CH88" s="37"/>
      <c r="CI88" s="36"/>
      <c r="CJ88" s="70"/>
      <c r="CK88" s="37"/>
      <c r="CL88" s="36"/>
      <c r="CM88" s="26"/>
      <c r="CN88" s="56"/>
      <c r="CO88" s="37"/>
      <c r="CP88" s="36"/>
      <c r="CQ88" s="73"/>
      <c r="CR88" s="37"/>
      <c r="CS88" s="36"/>
      <c r="CT88" s="116">
        <f t="shared" si="7"/>
        <v>0</v>
      </c>
      <c r="CU88" s="102"/>
      <c r="CV88" s="117">
        <f>SUM(AM88+BC88+BN88+CC88)</f>
        <v>0</v>
      </c>
      <c r="CW88" s="56"/>
    </row>
    <row r="89" spans="1:101" ht="18.75" customHeight="1">
      <c r="A89" s="109"/>
      <c r="B89" s="110"/>
      <c r="C89" s="111">
        <f t="shared" si="9"/>
        <v>0</v>
      </c>
      <c r="D89" s="105"/>
      <c r="E89" s="203" t="s">
        <v>152</v>
      </c>
      <c r="F89" s="204"/>
      <c r="G89" s="202"/>
      <c r="H89" s="203" t="s">
        <v>150</v>
      </c>
      <c r="I89" s="204"/>
      <c r="J89" s="202"/>
      <c r="K89" s="203" t="s">
        <v>105</v>
      </c>
      <c r="L89" s="204"/>
      <c r="M89" s="65"/>
      <c r="N89" s="203" t="s">
        <v>102</v>
      </c>
      <c r="O89" s="204"/>
      <c r="P89" s="202"/>
      <c r="Q89" s="277" t="s">
        <v>137</v>
      </c>
      <c r="R89" s="204"/>
      <c r="S89" s="67"/>
      <c r="T89" s="239" t="s">
        <v>162</v>
      </c>
      <c r="U89" s="278"/>
      <c r="V89" s="57"/>
      <c r="W89" s="239" t="s">
        <v>110</v>
      </c>
      <c r="X89" s="276"/>
      <c r="Y89" s="202"/>
      <c r="Z89" s="203" t="s">
        <v>115</v>
      </c>
      <c r="AA89" s="204"/>
      <c r="AB89" s="202"/>
      <c r="AC89" s="203" t="s">
        <v>119</v>
      </c>
      <c r="AD89" s="204"/>
      <c r="AE89" s="202"/>
      <c r="AF89" s="239" t="s">
        <v>143</v>
      </c>
      <c r="AG89" s="276"/>
      <c r="AH89" s="202"/>
      <c r="AI89" s="203" t="s">
        <v>171</v>
      </c>
      <c r="AJ89" s="204"/>
      <c r="AK89" s="202"/>
      <c r="AL89" s="203" t="s">
        <v>114</v>
      </c>
      <c r="AM89" s="204"/>
      <c r="AN89" s="202"/>
      <c r="AO89" s="203" t="s">
        <v>177</v>
      </c>
      <c r="AP89" s="204"/>
      <c r="AQ89" s="57"/>
      <c r="AR89" s="203" t="s">
        <v>183</v>
      </c>
      <c r="AS89" s="204"/>
      <c r="AT89" s="57"/>
      <c r="AU89" s="203" t="s">
        <v>100</v>
      </c>
      <c r="AV89" s="303"/>
      <c r="AW89" s="204"/>
      <c r="AX89" s="57"/>
      <c r="AY89" s="203" t="s">
        <v>187</v>
      </c>
      <c r="AZ89" s="204"/>
      <c r="BA89" s="57"/>
      <c r="BB89" s="203" t="s">
        <v>129</v>
      </c>
      <c r="BC89" s="204"/>
      <c r="BD89" s="202"/>
      <c r="BE89" s="203" t="s">
        <v>107</v>
      </c>
      <c r="BF89" s="204"/>
      <c r="BG89" s="65"/>
      <c r="BH89" s="203" t="s">
        <v>180</v>
      </c>
      <c r="BI89" s="204"/>
      <c r="BJ89" s="202"/>
      <c r="BK89" s="241"/>
      <c r="BL89" s="242"/>
      <c r="BM89" s="203" t="s">
        <v>110</v>
      </c>
      <c r="BN89" s="204"/>
      <c r="BO89" s="202"/>
      <c r="BP89" s="203" t="s">
        <v>104</v>
      </c>
      <c r="BQ89" s="204"/>
      <c r="BR89" s="202"/>
      <c r="BS89" s="203" t="s">
        <v>159</v>
      </c>
      <c r="BT89" s="204"/>
      <c r="BU89" s="202"/>
      <c r="BV89" s="203" t="s">
        <v>205</v>
      </c>
      <c r="BW89" s="204"/>
      <c r="BX89" s="202"/>
      <c r="BY89" s="239" t="s">
        <v>122</v>
      </c>
      <c r="BZ89" s="240"/>
      <c r="CA89" s="56"/>
      <c r="CB89" s="239" t="s">
        <v>209</v>
      </c>
      <c r="CC89" s="240"/>
      <c r="CD89" s="57"/>
      <c r="CE89" s="203" t="s">
        <v>136</v>
      </c>
      <c r="CF89" s="204"/>
      <c r="CG89" s="65"/>
      <c r="CH89" s="239" t="s">
        <v>217</v>
      </c>
      <c r="CI89" s="240"/>
      <c r="CJ89" s="57"/>
      <c r="CK89" s="203" t="s">
        <v>142</v>
      </c>
      <c r="CL89" s="204"/>
      <c r="CM89" s="30"/>
      <c r="CN89" s="57"/>
      <c r="CO89" s="239" t="s">
        <v>129</v>
      </c>
      <c r="CP89" s="276"/>
      <c r="CQ89" s="86"/>
      <c r="CR89" s="239" t="s">
        <v>138</v>
      </c>
      <c r="CS89" s="276"/>
      <c r="CT89" s="311"/>
      <c r="CU89" s="311"/>
      <c r="CV89" s="56"/>
      <c r="CW89" s="56"/>
    </row>
    <row r="90" spans="1:101" ht="18.75" customHeight="1">
      <c r="A90" s="109"/>
      <c r="B90" s="110"/>
      <c r="C90" s="111">
        <f t="shared" si="9"/>
        <v>0</v>
      </c>
      <c r="D90" s="105"/>
      <c r="E90" s="186" t="s">
        <v>130</v>
      </c>
      <c r="F90" s="187"/>
      <c r="G90" s="202"/>
      <c r="H90" s="186" t="s">
        <v>128</v>
      </c>
      <c r="I90" s="187"/>
      <c r="J90" s="202"/>
      <c r="K90" s="186" t="s">
        <v>160</v>
      </c>
      <c r="L90" s="187"/>
      <c r="M90" s="65"/>
      <c r="N90" s="186" t="s">
        <v>108</v>
      </c>
      <c r="O90" s="187"/>
      <c r="P90" s="202"/>
      <c r="Q90" s="261" t="s">
        <v>110</v>
      </c>
      <c r="R90" s="187"/>
      <c r="S90" s="67"/>
      <c r="T90" s="245" t="s">
        <v>129</v>
      </c>
      <c r="U90" s="253"/>
      <c r="V90" s="57"/>
      <c r="W90" s="245" t="s">
        <v>111</v>
      </c>
      <c r="X90" s="252"/>
      <c r="Y90" s="202"/>
      <c r="Z90" s="186" t="s">
        <v>116</v>
      </c>
      <c r="AA90" s="187"/>
      <c r="AB90" s="202"/>
      <c r="AC90" s="186" t="s">
        <v>166</v>
      </c>
      <c r="AD90" s="187"/>
      <c r="AE90" s="202"/>
      <c r="AF90" s="245" t="s">
        <v>158</v>
      </c>
      <c r="AG90" s="252"/>
      <c r="AH90" s="202"/>
      <c r="AI90" s="186" t="s">
        <v>172</v>
      </c>
      <c r="AJ90" s="187"/>
      <c r="AK90" s="202"/>
      <c r="AL90" s="186" t="s">
        <v>175</v>
      </c>
      <c r="AM90" s="187"/>
      <c r="AN90" s="202"/>
      <c r="AO90" s="186" t="s">
        <v>178</v>
      </c>
      <c r="AP90" s="187"/>
      <c r="AQ90" s="57"/>
      <c r="AR90" s="186" t="s">
        <v>184</v>
      </c>
      <c r="AS90" s="187"/>
      <c r="AT90" s="57"/>
      <c r="AU90" s="186" t="s">
        <v>125</v>
      </c>
      <c r="AV90" s="214"/>
      <c r="AW90" s="187"/>
      <c r="AX90" s="57"/>
      <c r="AY90" s="186" t="s">
        <v>179</v>
      </c>
      <c r="AZ90" s="187"/>
      <c r="BA90" s="57"/>
      <c r="BB90" s="186" t="s">
        <v>137</v>
      </c>
      <c r="BC90" s="187"/>
      <c r="BD90" s="202"/>
      <c r="BE90" s="186" t="s">
        <v>132</v>
      </c>
      <c r="BF90" s="187"/>
      <c r="BG90" s="65"/>
      <c r="BH90" s="186" t="s">
        <v>196</v>
      </c>
      <c r="BI90" s="187"/>
      <c r="BJ90" s="202"/>
      <c r="BK90" s="199"/>
      <c r="BL90" s="200"/>
      <c r="BM90" s="186"/>
      <c r="BN90" s="187"/>
      <c r="BO90" s="202"/>
      <c r="BP90" s="186" t="s">
        <v>200</v>
      </c>
      <c r="BQ90" s="187"/>
      <c r="BR90" s="202"/>
      <c r="BS90" s="186" t="s">
        <v>202</v>
      </c>
      <c r="BT90" s="187"/>
      <c r="BU90" s="202"/>
      <c r="BV90" s="186" t="s">
        <v>206</v>
      </c>
      <c r="BW90" s="187"/>
      <c r="BX90" s="202"/>
      <c r="BY90" s="245" t="s">
        <v>208</v>
      </c>
      <c r="BZ90" s="246"/>
      <c r="CA90" s="56"/>
      <c r="CB90" s="340" t="s">
        <v>210</v>
      </c>
      <c r="CC90" s="341"/>
      <c r="CD90" s="57"/>
      <c r="CE90" s="330" t="s">
        <v>133</v>
      </c>
      <c r="CF90" s="331"/>
      <c r="CG90" s="65"/>
      <c r="CH90" s="245" t="s">
        <v>218</v>
      </c>
      <c r="CI90" s="246"/>
      <c r="CJ90" s="57"/>
      <c r="CK90" s="186" t="s">
        <v>112</v>
      </c>
      <c r="CL90" s="187"/>
      <c r="CM90" s="30"/>
      <c r="CN90" s="57"/>
      <c r="CO90" s="245" t="s">
        <v>115</v>
      </c>
      <c r="CP90" s="252"/>
      <c r="CQ90" s="86"/>
      <c r="CR90" s="245" t="s">
        <v>115</v>
      </c>
      <c r="CS90" s="252"/>
      <c r="CT90" s="311"/>
      <c r="CU90" s="311"/>
      <c r="CV90" s="56"/>
      <c r="CW90" s="56"/>
    </row>
    <row r="91" spans="1:101" ht="18.75" customHeight="1">
      <c r="A91" s="109"/>
      <c r="B91" s="110"/>
      <c r="C91" s="111">
        <f t="shared" si="9"/>
        <v>0</v>
      </c>
      <c r="D91" s="105"/>
      <c r="E91" s="186" t="s">
        <v>153</v>
      </c>
      <c r="F91" s="187"/>
      <c r="G91" s="202"/>
      <c r="H91" s="186" t="s">
        <v>157</v>
      </c>
      <c r="I91" s="187"/>
      <c r="J91" s="202"/>
      <c r="K91" s="186" t="s">
        <v>161</v>
      </c>
      <c r="L91" s="187"/>
      <c r="M91" s="65"/>
      <c r="N91" s="186" t="s">
        <v>123</v>
      </c>
      <c r="O91" s="187"/>
      <c r="P91" s="202"/>
      <c r="Q91" s="261" t="s">
        <v>119</v>
      </c>
      <c r="R91" s="187"/>
      <c r="S91" s="67"/>
      <c r="T91" s="245" t="s">
        <v>121</v>
      </c>
      <c r="U91" s="253"/>
      <c r="V91" s="57"/>
      <c r="W91" s="245" t="s">
        <v>112</v>
      </c>
      <c r="X91" s="252"/>
      <c r="Y91" s="202"/>
      <c r="Z91" s="186" t="s">
        <v>117</v>
      </c>
      <c r="AA91" s="187"/>
      <c r="AB91" s="202"/>
      <c r="AC91" s="186" t="s">
        <v>167</v>
      </c>
      <c r="AD91" s="187"/>
      <c r="AE91" s="202"/>
      <c r="AF91" s="245" t="s">
        <v>142</v>
      </c>
      <c r="AG91" s="252"/>
      <c r="AH91" s="202"/>
      <c r="AI91" s="186" t="s">
        <v>170</v>
      </c>
      <c r="AJ91" s="187"/>
      <c r="AK91" s="202"/>
      <c r="AL91" s="186" t="s">
        <v>137</v>
      </c>
      <c r="AM91" s="187"/>
      <c r="AN91" s="202"/>
      <c r="AO91" s="186" t="s">
        <v>179</v>
      </c>
      <c r="AP91" s="187"/>
      <c r="AQ91" s="57"/>
      <c r="AR91" s="186" t="s">
        <v>185</v>
      </c>
      <c r="AS91" s="187"/>
      <c r="AT91" s="57"/>
      <c r="AU91" s="186" t="s">
        <v>126</v>
      </c>
      <c r="AV91" s="214"/>
      <c r="AW91" s="187"/>
      <c r="AX91" s="57"/>
      <c r="AY91" s="186" t="s">
        <v>188</v>
      </c>
      <c r="AZ91" s="187"/>
      <c r="BA91" s="57"/>
      <c r="BB91" s="186" t="s">
        <v>190</v>
      </c>
      <c r="BC91" s="187"/>
      <c r="BD91" s="202"/>
      <c r="BE91" s="186" t="s">
        <v>192</v>
      </c>
      <c r="BF91" s="187"/>
      <c r="BG91" s="65"/>
      <c r="BH91" s="186" t="s">
        <v>197</v>
      </c>
      <c r="BI91" s="187"/>
      <c r="BJ91" s="202"/>
      <c r="BK91" s="199"/>
      <c r="BL91" s="200"/>
      <c r="BM91" s="186"/>
      <c r="BN91" s="187"/>
      <c r="BO91" s="202"/>
      <c r="BP91" s="186" t="s">
        <v>118</v>
      </c>
      <c r="BQ91" s="187"/>
      <c r="BR91" s="202"/>
      <c r="BS91" s="186" t="s">
        <v>103</v>
      </c>
      <c r="BT91" s="187"/>
      <c r="BU91" s="202"/>
      <c r="BV91" s="186" t="s">
        <v>195</v>
      </c>
      <c r="BW91" s="187"/>
      <c r="BX91" s="202"/>
      <c r="BY91" s="245" t="s">
        <v>214</v>
      </c>
      <c r="BZ91" s="246"/>
      <c r="CA91" s="56"/>
      <c r="CB91" s="245" t="s">
        <v>211</v>
      </c>
      <c r="CC91" s="246"/>
      <c r="CD91" s="57"/>
      <c r="CE91" s="186" t="s">
        <v>134</v>
      </c>
      <c r="CF91" s="187"/>
      <c r="CG91" s="65"/>
      <c r="CH91" s="186" t="s">
        <v>219</v>
      </c>
      <c r="CI91" s="187"/>
      <c r="CJ91" s="57"/>
      <c r="CK91" s="186" t="s">
        <v>110</v>
      </c>
      <c r="CL91" s="187"/>
      <c r="CM91" s="30"/>
      <c r="CN91" s="57"/>
      <c r="CO91" s="245" t="s">
        <v>199</v>
      </c>
      <c r="CP91" s="252"/>
      <c r="CQ91" s="86"/>
      <c r="CR91" s="245" t="s">
        <v>139</v>
      </c>
      <c r="CS91" s="252"/>
      <c r="CT91" s="311"/>
      <c r="CU91" s="311"/>
      <c r="CV91" s="56"/>
      <c r="CW91" s="56"/>
    </row>
    <row r="92" spans="1:101" ht="18.75" customHeight="1">
      <c r="A92" s="109"/>
      <c r="B92" s="110"/>
      <c r="C92" s="111">
        <f t="shared" si="9"/>
        <v>0</v>
      </c>
      <c r="D92" s="105"/>
      <c r="E92" s="186" t="s">
        <v>154</v>
      </c>
      <c r="F92" s="187"/>
      <c r="G92" s="202"/>
      <c r="H92" s="186" t="s">
        <v>158</v>
      </c>
      <c r="I92" s="187"/>
      <c r="J92" s="202"/>
      <c r="K92" s="186" t="s">
        <v>100</v>
      </c>
      <c r="L92" s="187"/>
      <c r="M92" s="65"/>
      <c r="N92" s="186" t="s">
        <v>110</v>
      </c>
      <c r="O92" s="187"/>
      <c r="P92" s="202"/>
      <c r="Q92" s="261" t="s">
        <v>165</v>
      </c>
      <c r="R92" s="187"/>
      <c r="S92" s="67"/>
      <c r="T92" s="245" t="s">
        <v>163</v>
      </c>
      <c r="U92" s="253"/>
      <c r="V92" s="57"/>
      <c r="W92" s="186" t="s">
        <v>113</v>
      </c>
      <c r="X92" s="187"/>
      <c r="Y92" s="202"/>
      <c r="Z92" s="186" t="s">
        <v>118</v>
      </c>
      <c r="AA92" s="187"/>
      <c r="AB92" s="202"/>
      <c r="AC92" s="186" t="s">
        <v>106</v>
      </c>
      <c r="AD92" s="187"/>
      <c r="AE92" s="202"/>
      <c r="AF92" s="186" t="s">
        <v>169</v>
      </c>
      <c r="AG92" s="187"/>
      <c r="AH92" s="202"/>
      <c r="AI92" s="186" t="s">
        <v>173</v>
      </c>
      <c r="AJ92" s="187"/>
      <c r="AK92" s="202"/>
      <c r="AL92" s="186" t="s">
        <v>176</v>
      </c>
      <c r="AM92" s="187"/>
      <c r="AN92" s="202"/>
      <c r="AO92" s="186" t="s">
        <v>180</v>
      </c>
      <c r="AP92" s="187"/>
      <c r="AQ92" s="57"/>
      <c r="AR92" s="186" t="s">
        <v>186</v>
      </c>
      <c r="AS92" s="187"/>
      <c r="AT92" s="57"/>
      <c r="AU92" s="186" t="s">
        <v>127</v>
      </c>
      <c r="AV92" s="214"/>
      <c r="AW92" s="187"/>
      <c r="AX92" s="57"/>
      <c r="AY92" s="186" t="s">
        <v>129</v>
      </c>
      <c r="AZ92" s="187"/>
      <c r="BA92" s="57"/>
      <c r="BB92" s="186" t="s">
        <v>180</v>
      </c>
      <c r="BC92" s="187"/>
      <c r="BD92" s="202"/>
      <c r="BE92" s="186" t="s">
        <v>193</v>
      </c>
      <c r="BF92" s="187"/>
      <c r="BG92" s="65"/>
      <c r="BH92" s="186" t="s">
        <v>198</v>
      </c>
      <c r="BI92" s="187"/>
      <c r="BJ92" s="202"/>
      <c r="BK92" s="199"/>
      <c r="BL92" s="200"/>
      <c r="BM92" s="186"/>
      <c r="BN92" s="187"/>
      <c r="BO92" s="202"/>
      <c r="BP92" s="186" t="s">
        <v>201</v>
      </c>
      <c r="BQ92" s="187"/>
      <c r="BR92" s="202"/>
      <c r="BS92" s="186" t="s">
        <v>203</v>
      </c>
      <c r="BT92" s="187"/>
      <c r="BU92" s="202"/>
      <c r="BV92" s="186" t="s">
        <v>207</v>
      </c>
      <c r="BW92" s="187"/>
      <c r="BX92" s="202"/>
      <c r="BY92" s="245" t="s">
        <v>215</v>
      </c>
      <c r="BZ92" s="246"/>
      <c r="CA92" s="56"/>
      <c r="CB92" s="245" t="s">
        <v>212</v>
      </c>
      <c r="CC92" s="246"/>
      <c r="CD92" s="57"/>
      <c r="CE92" s="186" t="s">
        <v>135</v>
      </c>
      <c r="CF92" s="187"/>
      <c r="CG92" s="65"/>
      <c r="CH92" s="186" t="s">
        <v>216</v>
      </c>
      <c r="CI92" s="187"/>
      <c r="CJ92" s="57"/>
      <c r="CK92" s="186" t="s">
        <v>143</v>
      </c>
      <c r="CL92" s="187"/>
      <c r="CM92" s="30"/>
      <c r="CN92" s="57"/>
      <c r="CO92" s="245" t="s">
        <v>221</v>
      </c>
      <c r="CP92" s="252"/>
      <c r="CQ92" s="86"/>
      <c r="CR92" s="245" t="s">
        <v>140</v>
      </c>
      <c r="CS92" s="252"/>
      <c r="CT92" s="311"/>
      <c r="CU92" s="311"/>
      <c r="CV92" s="56"/>
      <c r="CW92" s="56"/>
    </row>
    <row r="93" spans="1:101" ht="18.75" customHeight="1" thickBot="1">
      <c r="A93" s="109"/>
      <c r="B93" s="110"/>
      <c r="C93" s="111">
        <f t="shared" si="9"/>
        <v>0</v>
      </c>
      <c r="D93" s="105"/>
      <c r="E93" s="184" t="s">
        <v>155</v>
      </c>
      <c r="F93" s="185"/>
      <c r="G93" s="202"/>
      <c r="H93" s="184" t="s">
        <v>106</v>
      </c>
      <c r="I93" s="185"/>
      <c r="J93" s="202"/>
      <c r="K93" s="184" t="s">
        <v>123</v>
      </c>
      <c r="L93" s="185"/>
      <c r="M93" s="65"/>
      <c r="N93" s="184"/>
      <c r="O93" s="185"/>
      <c r="P93" s="202"/>
      <c r="Q93" s="251" t="s">
        <v>109</v>
      </c>
      <c r="R93" s="252"/>
      <c r="S93" s="68"/>
      <c r="T93" s="245" t="s">
        <v>164</v>
      </c>
      <c r="U93" s="253"/>
      <c r="V93" s="57"/>
      <c r="W93" s="184" t="s">
        <v>114</v>
      </c>
      <c r="X93" s="185"/>
      <c r="Y93" s="202"/>
      <c r="Z93" s="184" t="s">
        <v>100</v>
      </c>
      <c r="AA93" s="185"/>
      <c r="AB93" s="202"/>
      <c r="AC93" s="184" t="s">
        <v>168</v>
      </c>
      <c r="AD93" s="185"/>
      <c r="AE93" s="202"/>
      <c r="AF93" s="184"/>
      <c r="AG93" s="185"/>
      <c r="AH93" s="202"/>
      <c r="AI93" s="184" t="s">
        <v>174</v>
      </c>
      <c r="AJ93" s="185"/>
      <c r="AK93" s="202"/>
      <c r="AL93" s="184"/>
      <c r="AM93" s="185"/>
      <c r="AN93" s="202"/>
      <c r="AO93" s="184" t="s">
        <v>181</v>
      </c>
      <c r="AP93" s="185"/>
      <c r="AQ93" s="57"/>
      <c r="AR93" s="184" t="s">
        <v>182</v>
      </c>
      <c r="AS93" s="185"/>
      <c r="AT93" s="57"/>
      <c r="AU93" s="184" t="s">
        <v>105</v>
      </c>
      <c r="AV93" s="215"/>
      <c r="AW93" s="185"/>
      <c r="AX93" s="57"/>
      <c r="AY93" s="184" t="s">
        <v>189</v>
      </c>
      <c r="AZ93" s="185"/>
      <c r="BA93" s="57"/>
      <c r="BB93" s="184" t="s">
        <v>191</v>
      </c>
      <c r="BC93" s="185"/>
      <c r="BD93" s="202"/>
      <c r="BE93" s="184" t="s">
        <v>194</v>
      </c>
      <c r="BF93" s="185"/>
      <c r="BG93" s="65"/>
      <c r="BH93" s="184" t="s">
        <v>199</v>
      </c>
      <c r="BI93" s="185"/>
      <c r="BJ93" s="202"/>
      <c r="BK93" s="220"/>
      <c r="BL93" s="221"/>
      <c r="BM93" s="184"/>
      <c r="BN93" s="185"/>
      <c r="BO93" s="202"/>
      <c r="BP93" s="184" t="s">
        <v>112</v>
      </c>
      <c r="BQ93" s="185"/>
      <c r="BR93" s="202"/>
      <c r="BS93" s="184" t="s">
        <v>204</v>
      </c>
      <c r="BT93" s="185"/>
      <c r="BU93" s="202"/>
      <c r="BV93" s="184" t="s">
        <v>147</v>
      </c>
      <c r="BW93" s="185"/>
      <c r="BX93" s="202"/>
      <c r="BY93" s="328" t="s">
        <v>133</v>
      </c>
      <c r="BZ93" s="329"/>
      <c r="CA93" s="56"/>
      <c r="CB93" s="328" t="s">
        <v>213</v>
      </c>
      <c r="CC93" s="329"/>
      <c r="CD93" s="57"/>
      <c r="CE93" s="184" t="s">
        <v>124</v>
      </c>
      <c r="CF93" s="185"/>
      <c r="CG93" s="65"/>
      <c r="CH93" s="184" t="s">
        <v>220</v>
      </c>
      <c r="CI93" s="185"/>
      <c r="CJ93" s="57"/>
      <c r="CK93" s="184" t="s">
        <v>118</v>
      </c>
      <c r="CL93" s="185"/>
      <c r="CM93" s="30"/>
      <c r="CN93" s="57"/>
      <c r="CO93" s="328" t="s">
        <v>222</v>
      </c>
      <c r="CP93" s="333"/>
      <c r="CQ93" s="86"/>
      <c r="CR93" s="328" t="s">
        <v>141</v>
      </c>
      <c r="CS93" s="333"/>
      <c r="CT93" s="311"/>
      <c r="CU93" s="311"/>
      <c r="CV93" s="56"/>
      <c r="CW93" s="56"/>
    </row>
    <row r="94" spans="1:101" ht="18.75" customHeight="1" thickBot="1">
      <c r="A94" s="112" t="s">
        <v>2</v>
      </c>
      <c r="B94" s="112"/>
      <c r="C94" s="113"/>
      <c r="D94" s="59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6"/>
      <c r="S94" s="57"/>
      <c r="T94" s="56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6"/>
      <c r="AV94" s="56"/>
      <c r="AW94" s="57"/>
      <c r="AX94" s="60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61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6"/>
      <c r="CF94" s="56"/>
      <c r="CG94" s="56"/>
      <c r="CH94" s="57"/>
      <c r="CI94" s="56"/>
      <c r="CJ94" s="56"/>
      <c r="CK94" s="56"/>
      <c r="CL94" s="60"/>
      <c r="CM94" s="60"/>
      <c r="CN94" s="60"/>
      <c r="CO94" s="56"/>
      <c r="CP94" s="60"/>
      <c r="CQ94" s="60"/>
      <c r="CR94" s="56"/>
      <c r="CS94" s="60"/>
      <c r="CT94" s="56"/>
      <c r="CU94" s="56"/>
      <c r="CV94" s="56"/>
      <c r="CW94" s="56"/>
    </row>
    <row r="95" spans="1:101" ht="20" customHeight="1" thickTop="1" thickBot="1">
      <c r="A95" s="51"/>
      <c r="B95" s="51"/>
      <c r="C95" s="51"/>
      <c r="D95" s="51"/>
      <c r="E95" s="291" t="s">
        <v>27</v>
      </c>
      <c r="F95" s="292"/>
      <c r="G95" s="127"/>
      <c r="H95" s="293" t="s">
        <v>18</v>
      </c>
      <c r="I95" s="293"/>
      <c r="J95" s="127"/>
      <c r="K95" s="294" t="s">
        <v>226</v>
      </c>
      <c r="L95" s="295"/>
      <c r="M95" s="129"/>
      <c r="N95" s="56"/>
      <c r="O95" s="56"/>
      <c r="P95" s="130"/>
      <c r="Q95" s="297" t="s">
        <v>223</v>
      </c>
      <c r="R95" s="298"/>
      <c r="S95" s="127"/>
      <c r="T95" s="212" t="s">
        <v>225</v>
      </c>
      <c r="U95" s="213"/>
      <c r="V95" s="57"/>
      <c r="W95" s="57"/>
      <c r="X95" s="57"/>
      <c r="Y95" s="57"/>
      <c r="Z95" s="57" t="s">
        <v>66</v>
      </c>
      <c r="AA95" s="57"/>
      <c r="AB95" s="56"/>
      <c r="AC95" s="60"/>
      <c r="AD95" s="60"/>
      <c r="AE95" s="57"/>
      <c r="AF95" s="57"/>
      <c r="AG95" s="57"/>
      <c r="AH95" s="57"/>
      <c r="AI95" s="57"/>
      <c r="AJ95" s="57"/>
      <c r="AK95" s="57"/>
      <c r="AL95" s="56"/>
      <c r="AM95" s="56"/>
      <c r="AN95" s="56"/>
      <c r="AO95" s="56"/>
      <c r="AP95" s="56"/>
      <c r="AQ95" s="56"/>
      <c r="AR95" s="57"/>
      <c r="AS95" s="57"/>
      <c r="AT95" s="56"/>
      <c r="AU95" s="57"/>
      <c r="AV95" s="57"/>
      <c r="AW95" s="56"/>
      <c r="AX95" s="56"/>
      <c r="AY95" s="56"/>
      <c r="AZ95" s="60"/>
      <c r="BA95" s="60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</row>
    <row r="96" spans="1:101" ht="16.5" customHeight="1" thickBot="1">
      <c r="A96" s="56"/>
      <c r="B96" s="122"/>
      <c r="C96" s="55"/>
      <c r="D96" s="55"/>
      <c r="E96" s="159" t="s">
        <v>250</v>
      </c>
      <c r="F96" s="135">
        <v>6122600</v>
      </c>
      <c r="G96" s="128"/>
      <c r="H96" s="156" t="s">
        <v>228</v>
      </c>
      <c r="I96" s="137">
        <v>0</v>
      </c>
      <c r="J96" s="128"/>
      <c r="K96" s="156" t="s">
        <v>228</v>
      </c>
      <c r="L96" s="138">
        <v>0</v>
      </c>
      <c r="M96" s="131"/>
      <c r="N96" s="56"/>
      <c r="O96" s="155"/>
      <c r="P96" s="154">
        <v>1</v>
      </c>
      <c r="Q96" s="158" t="s">
        <v>227</v>
      </c>
      <c r="R96" s="139">
        <v>1278000</v>
      </c>
      <c r="S96" s="130"/>
      <c r="T96" s="158" t="s">
        <v>227</v>
      </c>
      <c r="U96" s="141" t="s">
        <v>239</v>
      </c>
      <c r="V96" s="57"/>
      <c r="W96" s="57" t="s">
        <v>50</v>
      </c>
      <c r="X96" s="57"/>
      <c r="Y96" s="57"/>
      <c r="Z96" s="57"/>
      <c r="AA96" s="57"/>
      <c r="AB96" s="56"/>
      <c r="AC96" s="60"/>
      <c r="AD96" s="60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60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</row>
    <row r="97" spans="1:101" ht="16.5" customHeight="1" thickBot="1">
      <c r="A97" s="56"/>
      <c r="B97" s="122"/>
      <c r="C97" s="55"/>
      <c r="D97" s="55"/>
      <c r="E97" s="157" t="s">
        <v>227</v>
      </c>
      <c r="F97" s="134">
        <v>5189200</v>
      </c>
      <c r="G97" s="127"/>
      <c r="H97" s="157" t="s">
        <v>228</v>
      </c>
      <c r="I97" s="137">
        <v>0</v>
      </c>
      <c r="J97" s="127"/>
      <c r="K97" s="157" t="s">
        <v>228</v>
      </c>
      <c r="L97" s="138">
        <v>0</v>
      </c>
      <c r="M97" s="131"/>
      <c r="N97" s="56"/>
      <c r="O97" s="56"/>
      <c r="P97" s="154">
        <v>2</v>
      </c>
      <c r="Q97" s="158" t="s">
        <v>228</v>
      </c>
      <c r="R97" s="139">
        <v>1278000</v>
      </c>
      <c r="S97" s="130"/>
      <c r="T97" s="158" t="s">
        <v>228</v>
      </c>
      <c r="U97" s="143" t="s">
        <v>240</v>
      </c>
      <c r="V97" s="57"/>
      <c r="W97" s="57" t="s">
        <v>51</v>
      </c>
      <c r="X97" s="57"/>
      <c r="Y97" s="57"/>
      <c r="Z97" s="57"/>
      <c r="AA97" s="57"/>
      <c r="AB97" s="56"/>
      <c r="AC97" s="60"/>
      <c r="AD97" s="60"/>
      <c r="AE97" s="57"/>
      <c r="AF97" s="57"/>
      <c r="AG97" s="57"/>
      <c r="AH97" s="57"/>
      <c r="AI97" s="57"/>
      <c r="AJ97" s="57"/>
      <c r="AK97" s="57"/>
      <c r="AL97" s="56"/>
      <c r="AM97" s="56"/>
      <c r="AN97" s="56"/>
      <c r="AO97" s="56"/>
      <c r="AP97" s="56"/>
      <c r="AQ97" s="56"/>
      <c r="AR97" s="56"/>
      <c r="AS97" s="60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</row>
    <row r="98" spans="1:101" ht="16.5" customHeight="1" thickBot="1">
      <c r="A98" s="56"/>
      <c r="B98" s="122"/>
      <c r="C98" s="55"/>
      <c r="D98" s="55"/>
      <c r="E98" s="157" t="s">
        <v>58</v>
      </c>
      <c r="F98" s="134">
        <v>4474200</v>
      </c>
      <c r="G98" s="127"/>
      <c r="H98" s="157" t="s">
        <v>228</v>
      </c>
      <c r="I98" s="137">
        <v>0</v>
      </c>
      <c r="J98" s="127"/>
      <c r="K98" s="157" t="s">
        <v>228</v>
      </c>
      <c r="L98" s="138">
        <v>0</v>
      </c>
      <c r="M98" s="131"/>
      <c r="N98" s="56"/>
      <c r="O98" s="56"/>
      <c r="P98" s="154">
        <v>3</v>
      </c>
      <c r="Q98" s="158" t="s">
        <v>228</v>
      </c>
      <c r="R98" s="139">
        <v>766800</v>
      </c>
      <c r="S98" s="130"/>
      <c r="T98" s="158" t="s">
        <v>228</v>
      </c>
      <c r="U98" s="143" t="s">
        <v>241</v>
      </c>
      <c r="V98" s="57"/>
      <c r="W98" s="57" t="s">
        <v>52</v>
      </c>
      <c r="X98" s="56"/>
      <c r="Y98" s="56"/>
      <c r="Z98" s="56"/>
      <c r="AA98" s="57"/>
      <c r="AB98" s="56"/>
      <c r="AC98" s="60"/>
      <c r="AD98" s="60"/>
      <c r="AE98" s="57"/>
      <c r="AF98" s="57"/>
      <c r="AG98" s="57"/>
      <c r="AH98" s="57"/>
      <c r="AI98" s="57"/>
      <c r="AJ98" s="57"/>
      <c r="AK98" s="57"/>
      <c r="AL98" s="56"/>
      <c r="AM98" s="56"/>
      <c r="AN98" s="56"/>
      <c r="AO98" s="56"/>
      <c r="AP98" s="56"/>
      <c r="AQ98" s="56"/>
      <c r="AR98" s="56"/>
      <c r="AS98" s="60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</row>
    <row r="99" spans="1:101" ht="16.5" customHeight="1" thickBot="1">
      <c r="A99" s="56"/>
      <c r="B99" s="122"/>
      <c r="C99" s="55"/>
      <c r="D99" s="55"/>
      <c r="E99" s="157" t="s">
        <v>1086</v>
      </c>
      <c r="F99" s="134">
        <v>3213600</v>
      </c>
      <c r="G99" s="127"/>
      <c r="H99" s="157" t="s">
        <v>228</v>
      </c>
      <c r="I99" s="137">
        <v>0</v>
      </c>
      <c r="J99" s="127"/>
      <c r="K99" s="157" t="s">
        <v>228</v>
      </c>
      <c r="L99" s="138">
        <v>0</v>
      </c>
      <c r="M99" s="131"/>
      <c r="N99" s="56"/>
      <c r="O99" s="56"/>
      <c r="P99" s="154">
        <v>4</v>
      </c>
      <c r="Q99" s="158" t="s">
        <v>228</v>
      </c>
      <c r="R99" s="139">
        <v>259150</v>
      </c>
      <c r="S99" s="130"/>
      <c r="T99" s="158" t="s">
        <v>228</v>
      </c>
      <c r="U99" s="143" t="s">
        <v>242</v>
      </c>
      <c r="V99" s="57"/>
      <c r="W99" s="57" t="s">
        <v>53</v>
      </c>
      <c r="X99" s="57"/>
      <c r="Y99" s="57"/>
      <c r="Z99" s="57"/>
      <c r="AA99" s="57"/>
      <c r="AB99" s="56"/>
      <c r="AC99" s="60"/>
      <c r="AD99" s="60"/>
      <c r="AE99" s="57"/>
      <c r="AF99" s="57"/>
      <c r="AG99" s="152"/>
      <c r="AH99" s="57"/>
      <c r="AI99" s="57" t="s">
        <v>23</v>
      </c>
      <c r="AJ99" s="57"/>
      <c r="AK99" s="57"/>
      <c r="AL99" s="56"/>
      <c r="AM99" s="56"/>
      <c r="AN99" s="56"/>
      <c r="AO99" s="56"/>
      <c r="AP99" s="56"/>
      <c r="AQ99" s="56"/>
      <c r="AR99" s="56"/>
      <c r="AS99" s="60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</row>
    <row r="100" spans="1:101" ht="16.5" customHeight="1" thickBot="1">
      <c r="A100" s="56"/>
      <c r="B100" s="122"/>
      <c r="C100" s="55"/>
      <c r="D100" s="55"/>
      <c r="E100" s="157"/>
      <c r="F100" s="134">
        <v>0</v>
      </c>
      <c r="G100" s="127"/>
      <c r="H100" s="157" t="s">
        <v>228</v>
      </c>
      <c r="I100" s="137">
        <v>0</v>
      </c>
      <c r="J100" s="127"/>
      <c r="K100" s="157" t="s">
        <v>228</v>
      </c>
      <c r="L100" s="138">
        <v>0</v>
      </c>
      <c r="M100" s="131"/>
      <c r="N100" s="56"/>
      <c r="O100" s="56"/>
      <c r="P100" s="154">
        <v>5</v>
      </c>
      <c r="Q100" s="158" t="s">
        <v>228</v>
      </c>
      <c r="R100" s="139">
        <v>259150</v>
      </c>
      <c r="S100" s="130"/>
      <c r="T100" s="158" t="s">
        <v>228</v>
      </c>
      <c r="U100" s="143" t="s">
        <v>243</v>
      </c>
      <c r="V100" s="57"/>
      <c r="W100" s="57" t="s">
        <v>59</v>
      </c>
      <c r="X100" s="57"/>
      <c r="Y100" s="57"/>
      <c r="Z100" s="57"/>
      <c r="AA100" s="57"/>
      <c r="AB100" s="56"/>
      <c r="AC100" s="60"/>
      <c r="AD100" s="60"/>
      <c r="AE100" s="57"/>
      <c r="AF100" s="57"/>
      <c r="AG100" s="57"/>
      <c r="AH100" s="57"/>
      <c r="AI100" s="57"/>
      <c r="AJ100" s="57"/>
      <c r="AK100" s="57"/>
      <c r="AL100" s="56"/>
      <c r="AM100" s="56"/>
      <c r="AN100" s="56"/>
      <c r="AO100" s="56"/>
      <c r="AP100" s="56"/>
      <c r="AQ100" s="56"/>
      <c r="AR100" s="56"/>
      <c r="AS100" s="60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</row>
    <row r="101" spans="1:101" ht="16.5" customHeight="1" thickBot="1">
      <c r="A101" s="56"/>
      <c r="B101" s="122"/>
      <c r="C101" s="55"/>
      <c r="D101" s="55"/>
      <c r="E101" s="157"/>
      <c r="F101" s="134">
        <v>0</v>
      </c>
      <c r="G101" s="128"/>
      <c r="H101" s="157" t="s">
        <v>228</v>
      </c>
      <c r="I101" s="137">
        <v>0</v>
      </c>
      <c r="J101" s="128"/>
      <c r="K101" s="157" t="s">
        <v>228</v>
      </c>
      <c r="L101" s="138">
        <v>0</v>
      </c>
      <c r="M101" s="131"/>
      <c r="N101" s="56"/>
      <c r="O101" s="56"/>
      <c r="P101" s="154"/>
      <c r="Q101" s="158" t="s">
        <v>228</v>
      </c>
      <c r="R101" s="139">
        <v>259150</v>
      </c>
      <c r="S101" s="127"/>
      <c r="T101" s="144"/>
      <c r="U101" s="145"/>
      <c r="V101" s="56"/>
      <c r="W101" s="56"/>
      <c r="X101" s="57"/>
      <c r="Y101" s="57"/>
      <c r="Z101" s="57"/>
      <c r="AA101" s="56"/>
      <c r="AB101" s="56"/>
      <c r="AC101" s="60"/>
      <c r="AD101" s="60"/>
      <c r="AE101" s="57"/>
      <c r="AF101" s="57"/>
      <c r="AG101" s="57"/>
      <c r="AH101" s="57"/>
      <c r="AI101" s="57"/>
      <c r="AJ101" s="57"/>
      <c r="AK101" s="57"/>
      <c r="AL101" s="56"/>
      <c r="AM101" s="56"/>
      <c r="AN101" s="56"/>
      <c r="AO101" s="56"/>
      <c r="AP101" s="56"/>
      <c r="AQ101" s="56"/>
      <c r="AR101" s="56"/>
      <c r="AS101" s="60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</row>
    <row r="102" spans="1:101" ht="16.5" customHeight="1" thickBot="1">
      <c r="A102" s="56"/>
      <c r="B102" s="122"/>
      <c r="C102" s="55"/>
      <c r="D102" s="55"/>
      <c r="E102" s="157"/>
      <c r="F102" s="134">
        <v>0</v>
      </c>
      <c r="G102" s="128"/>
      <c r="H102" s="157" t="s">
        <v>228</v>
      </c>
      <c r="I102" s="137">
        <v>0</v>
      </c>
      <c r="J102" s="128"/>
      <c r="K102" s="157" t="s">
        <v>228</v>
      </c>
      <c r="L102" s="138">
        <v>0</v>
      </c>
      <c r="M102" s="131"/>
      <c r="N102" s="56"/>
      <c r="O102" s="56"/>
      <c r="P102" s="153"/>
      <c r="Q102" s="158" t="s">
        <v>228</v>
      </c>
      <c r="R102" s="139">
        <v>259150</v>
      </c>
      <c r="S102" s="128"/>
      <c r="T102" s="158" t="s">
        <v>228</v>
      </c>
      <c r="U102" s="141" t="s">
        <v>241</v>
      </c>
      <c r="V102" s="56"/>
      <c r="W102" s="57" t="s">
        <v>43</v>
      </c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</row>
    <row r="103" spans="1:101" ht="16.5" customHeight="1" thickBot="1">
      <c r="A103" s="56"/>
      <c r="B103" s="122"/>
      <c r="C103" s="55"/>
      <c r="D103" s="55"/>
      <c r="E103" s="157"/>
      <c r="F103" s="134">
        <v>0</v>
      </c>
      <c r="G103" s="128"/>
      <c r="H103" s="157" t="s">
        <v>228</v>
      </c>
      <c r="I103" s="137">
        <v>0</v>
      </c>
      <c r="J103" s="128"/>
      <c r="K103" s="157" t="s">
        <v>228</v>
      </c>
      <c r="L103" s="138">
        <v>0</v>
      </c>
      <c r="M103" s="131"/>
      <c r="N103" s="56"/>
      <c r="O103" s="56"/>
      <c r="P103" s="153"/>
      <c r="Q103" s="158" t="s">
        <v>228</v>
      </c>
      <c r="R103" s="139">
        <v>259150</v>
      </c>
      <c r="S103" s="128"/>
      <c r="T103" s="144"/>
      <c r="U103" s="145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</row>
    <row r="104" spans="1:101" ht="16.5" customHeight="1" thickBot="1">
      <c r="A104" s="56"/>
      <c r="B104" s="122"/>
      <c r="C104" s="55"/>
      <c r="D104" s="55"/>
      <c r="E104" s="157"/>
      <c r="F104" s="134">
        <v>0</v>
      </c>
      <c r="G104" s="128"/>
      <c r="H104" s="157" t="s">
        <v>228</v>
      </c>
      <c r="I104" s="137">
        <v>0</v>
      </c>
      <c r="J104" s="128"/>
      <c r="K104" s="157" t="s">
        <v>228</v>
      </c>
      <c r="L104" s="138">
        <v>0</v>
      </c>
      <c r="M104" s="131"/>
      <c r="N104" s="56"/>
      <c r="O104" s="56"/>
      <c r="P104" s="153"/>
      <c r="Q104" s="158" t="s">
        <v>228</v>
      </c>
      <c r="R104" s="139">
        <v>259150</v>
      </c>
      <c r="S104" s="128"/>
      <c r="T104" s="158" t="s">
        <v>227</v>
      </c>
      <c r="U104" s="141" t="s">
        <v>241</v>
      </c>
      <c r="V104" s="56"/>
      <c r="W104" s="57" t="s">
        <v>54</v>
      </c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</row>
    <row r="105" spans="1:101" ht="16.5" customHeight="1" thickBot="1">
      <c r="A105" s="51"/>
      <c r="B105" s="122"/>
      <c r="C105" s="55"/>
      <c r="D105" s="55"/>
      <c r="E105" s="157"/>
      <c r="F105" s="134">
        <v>0</v>
      </c>
      <c r="G105" s="128"/>
      <c r="H105" s="157" t="s">
        <v>228</v>
      </c>
      <c r="I105" s="137">
        <v>0</v>
      </c>
      <c r="J105" s="128"/>
      <c r="K105" s="157" t="s">
        <v>228</v>
      </c>
      <c r="L105" s="138">
        <v>0</v>
      </c>
      <c r="M105" s="131"/>
      <c r="N105" s="56"/>
      <c r="O105" s="56"/>
      <c r="P105" s="153"/>
      <c r="Q105" s="158" t="s">
        <v>228</v>
      </c>
      <c r="R105" s="139">
        <v>259150</v>
      </c>
      <c r="S105" s="56"/>
      <c r="T105" s="158" t="s">
        <v>228</v>
      </c>
      <c r="U105" s="143" t="s">
        <v>242</v>
      </c>
      <c r="V105" s="56"/>
      <c r="W105" s="57" t="s">
        <v>65</v>
      </c>
      <c r="X105" s="57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</row>
    <row r="106" spans="1:101" ht="16.5" customHeight="1" thickBot="1">
      <c r="A106" s="51"/>
      <c r="B106" s="122"/>
      <c r="C106" s="55"/>
      <c r="D106" s="55"/>
      <c r="E106" s="157"/>
      <c r="F106" s="134">
        <v>0</v>
      </c>
      <c r="G106" s="128"/>
      <c r="H106" s="157" t="s">
        <v>228</v>
      </c>
      <c r="I106" s="137">
        <v>0</v>
      </c>
      <c r="J106" s="128"/>
      <c r="K106" s="157" t="s">
        <v>228</v>
      </c>
      <c r="L106" s="138">
        <v>0</v>
      </c>
      <c r="M106" s="131"/>
      <c r="N106" s="56"/>
      <c r="O106" s="56"/>
      <c r="P106" s="153"/>
      <c r="Q106" s="158" t="s">
        <v>228</v>
      </c>
      <c r="R106" s="139">
        <v>259150</v>
      </c>
      <c r="S106" s="128"/>
      <c r="T106" s="158" t="s">
        <v>228</v>
      </c>
      <c r="U106" s="143" t="s">
        <v>243</v>
      </c>
      <c r="V106" s="56"/>
      <c r="W106" s="57" t="s">
        <v>64</v>
      </c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</row>
    <row r="107" spans="1:101" ht="16.5" customHeight="1" thickBot="1">
      <c r="A107" s="51"/>
      <c r="B107" s="122"/>
      <c r="C107" s="55"/>
      <c r="D107" s="55"/>
      <c r="E107" s="157"/>
      <c r="F107" s="134">
        <v>0</v>
      </c>
      <c r="G107" s="128"/>
      <c r="H107" s="157" t="s">
        <v>228</v>
      </c>
      <c r="I107" s="137">
        <v>0</v>
      </c>
      <c r="J107" s="128"/>
      <c r="K107" s="157" t="s">
        <v>228</v>
      </c>
      <c r="L107" s="138">
        <v>0</v>
      </c>
      <c r="M107" s="131"/>
      <c r="N107" s="56"/>
      <c r="O107" s="56"/>
      <c r="P107" s="153"/>
      <c r="Q107" s="158" t="s">
        <v>228</v>
      </c>
      <c r="R107" s="139">
        <v>259150</v>
      </c>
      <c r="S107" s="128"/>
      <c r="T107" s="144"/>
      <c r="U107" s="145"/>
      <c r="V107" s="56"/>
      <c r="W107" s="57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</row>
    <row r="108" spans="1:101" ht="16.5" customHeight="1" thickBot="1">
      <c r="A108" s="51"/>
      <c r="B108" s="122"/>
      <c r="C108" s="55"/>
      <c r="D108" s="55"/>
      <c r="E108" s="157"/>
      <c r="F108" s="134">
        <v>0</v>
      </c>
      <c r="G108" s="128"/>
      <c r="H108" s="157" t="s">
        <v>228</v>
      </c>
      <c r="I108" s="137">
        <v>0</v>
      </c>
      <c r="J108" s="128"/>
      <c r="K108" s="157" t="s">
        <v>228</v>
      </c>
      <c r="L108" s="138">
        <v>0</v>
      </c>
      <c r="M108" s="131"/>
      <c r="N108" s="56"/>
      <c r="O108" s="56"/>
      <c r="P108" s="153"/>
      <c r="Q108" s="158" t="s">
        <v>228</v>
      </c>
      <c r="R108" s="139">
        <v>259150</v>
      </c>
      <c r="S108" s="128"/>
      <c r="T108" s="158" t="s">
        <v>228</v>
      </c>
      <c r="U108" s="141" t="s">
        <v>241</v>
      </c>
      <c r="V108" s="56"/>
      <c r="W108" s="56" t="s">
        <v>55</v>
      </c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</row>
    <row r="109" spans="1:101" ht="16.5" customHeight="1" thickBot="1">
      <c r="A109" s="51"/>
      <c r="B109" s="122"/>
      <c r="C109" s="55"/>
      <c r="D109" s="55"/>
      <c r="E109" s="157"/>
      <c r="F109" s="134">
        <v>0</v>
      </c>
      <c r="G109" s="128"/>
      <c r="H109" s="157" t="s">
        <v>228</v>
      </c>
      <c r="I109" s="137">
        <v>0</v>
      </c>
      <c r="J109" s="128"/>
      <c r="K109" s="157" t="s">
        <v>228</v>
      </c>
      <c r="L109" s="138">
        <v>0</v>
      </c>
      <c r="M109" s="131"/>
      <c r="N109" s="56"/>
      <c r="O109" s="56"/>
      <c r="P109" s="153"/>
      <c r="Q109" s="158" t="s">
        <v>228</v>
      </c>
      <c r="R109" s="139">
        <v>259150</v>
      </c>
      <c r="S109" s="128"/>
      <c r="T109" s="158" t="s">
        <v>228</v>
      </c>
      <c r="U109" s="143" t="s">
        <v>242</v>
      </c>
      <c r="V109" s="56"/>
      <c r="W109" s="56" t="s">
        <v>63</v>
      </c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</row>
    <row r="110" spans="1:101" ht="16.5" customHeight="1" thickBot="1">
      <c r="A110" s="51"/>
      <c r="B110" s="122"/>
      <c r="C110" s="123"/>
      <c r="D110" s="123"/>
      <c r="E110" s="157"/>
      <c r="F110" s="134">
        <v>0</v>
      </c>
      <c r="G110" s="128"/>
      <c r="H110" s="157" t="s">
        <v>228</v>
      </c>
      <c r="I110" s="137">
        <v>0</v>
      </c>
      <c r="J110" s="128"/>
      <c r="K110" s="157" t="s">
        <v>228</v>
      </c>
      <c r="L110" s="138">
        <v>0</v>
      </c>
      <c r="M110" s="131"/>
      <c r="N110" s="56"/>
      <c r="O110" s="56"/>
      <c r="P110" s="153"/>
      <c r="Q110" s="158" t="s">
        <v>228</v>
      </c>
      <c r="R110" s="139">
        <v>259150</v>
      </c>
      <c r="S110" s="122"/>
      <c r="T110" s="158" t="s">
        <v>228</v>
      </c>
      <c r="U110" s="143" t="s">
        <v>243</v>
      </c>
      <c r="V110" s="56"/>
      <c r="W110" s="56" t="s">
        <v>62</v>
      </c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</row>
    <row r="111" spans="1:101" ht="16.5" customHeight="1" thickBot="1">
      <c r="A111" s="51"/>
      <c r="B111" s="122"/>
      <c r="C111" s="55"/>
      <c r="D111" s="55"/>
      <c r="E111" s="157"/>
      <c r="F111" s="134">
        <v>0</v>
      </c>
      <c r="G111" s="128"/>
      <c r="H111" s="157" t="s">
        <v>228</v>
      </c>
      <c r="I111" s="137">
        <v>0</v>
      </c>
      <c r="J111" s="128"/>
      <c r="K111" s="157" t="s">
        <v>228</v>
      </c>
      <c r="L111" s="138">
        <v>0</v>
      </c>
      <c r="M111" s="131"/>
      <c r="N111" s="56"/>
      <c r="O111" s="56"/>
      <c r="P111" s="132"/>
      <c r="Q111" s="158" t="s">
        <v>228</v>
      </c>
      <c r="R111" s="139">
        <v>259150</v>
      </c>
      <c r="S111" s="128"/>
      <c r="T111" s="147"/>
      <c r="U111" s="145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</row>
    <row r="112" spans="1:101" ht="16.5" customHeight="1" thickBot="1">
      <c r="A112" s="51"/>
      <c r="B112" s="122"/>
      <c r="C112" s="55"/>
      <c r="D112" s="55"/>
      <c r="E112" s="157"/>
      <c r="F112" s="134">
        <v>0</v>
      </c>
      <c r="G112" s="128"/>
      <c r="H112" s="157" t="s">
        <v>228</v>
      </c>
      <c r="I112" s="137">
        <v>0</v>
      </c>
      <c r="J112" s="128"/>
      <c r="K112" s="157" t="s">
        <v>228</v>
      </c>
      <c r="L112" s="138">
        <v>0</v>
      </c>
      <c r="M112" s="131"/>
      <c r="N112" s="56"/>
      <c r="O112" s="56"/>
      <c r="P112" s="132"/>
      <c r="Q112" s="158" t="s">
        <v>228</v>
      </c>
      <c r="R112" s="139">
        <v>259150</v>
      </c>
      <c r="S112" s="128"/>
      <c r="T112" s="140"/>
      <c r="U112" s="148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</row>
    <row r="113" spans="1:101" ht="16.5" customHeight="1" thickBot="1">
      <c r="A113" s="51"/>
      <c r="B113" s="122"/>
      <c r="C113" s="55"/>
      <c r="D113" s="55"/>
      <c r="E113" s="157"/>
      <c r="F113" s="134">
        <v>0</v>
      </c>
      <c r="G113" s="128"/>
      <c r="H113" s="157" t="s">
        <v>228</v>
      </c>
      <c r="I113" s="137">
        <v>0</v>
      </c>
      <c r="J113" s="128"/>
      <c r="K113" s="157" t="s">
        <v>228</v>
      </c>
      <c r="L113" s="138">
        <v>0</v>
      </c>
      <c r="M113" s="131"/>
      <c r="N113" s="56"/>
      <c r="O113" s="56"/>
      <c r="P113" s="132"/>
      <c r="Q113" s="158" t="s">
        <v>228</v>
      </c>
      <c r="R113" s="139">
        <v>259150</v>
      </c>
      <c r="S113" s="128"/>
      <c r="T113" s="144"/>
      <c r="U113" s="145"/>
      <c r="V113" s="56"/>
      <c r="W113" s="57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</row>
    <row r="114" spans="1:101" ht="16.5" customHeight="1" thickBot="1">
      <c r="A114" s="51"/>
      <c r="B114" s="122"/>
      <c r="C114" s="55"/>
      <c r="D114" s="55"/>
      <c r="E114" s="157"/>
      <c r="F114" s="134">
        <v>0</v>
      </c>
      <c r="G114" s="128"/>
      <c r="H114" s="157" t="s">
        <v>228</v>
      </c>
      <c r="I114" s="137">
        <v>0</v>
      </c>
      <c r="J114" s="128"/>
      <c r="K114" s="157" t="s">
        <v>228</v>
      </c>
      <c r="L114" s="138">
        <v>0</v>
      </c>
      <c r="M114" s="131"/>
      <c r="N114" s="56"/>
      <c r="O114" s="56"/>
      <c r="P114" s="132"/>
      <c r="Q114" s="158" t="s">
        <v>228</v>
      </c>
      <c r="R114" s="139">
        <v>184600</v>
      </c>
      <c r="S114" s="128"/>
      <c r="T114" s="140"/>
      <c r="U114" s="148"/>
      <c r="V114" s="56"/>
      <c r="W114" s="57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</row>
    <row r="115" spans="1:101" ht="16.5" customHeight="1" thickBot="1">
      <c r="A115" s="51"/>
      <c r="B115" s="122"/>
      <c r="C115" s="55"/>
      <c r="D115" s="55"/>
      <c r="E115" s="157"/>
      <c r="F115" s="134">
        <v>0</v>
      </c>
      <c r="G115" s="128"/>
      <c r="H115" s="157" t="s">
        <v>228</v>
      </c>
      <c r="I115" s="137">
        <v>0</v>
      </c>
      <c r="J115" s="128"/>
      <c r="K115" s="157" t="s">
        <v>228</v>
      </c>
      <c r="L115" s="138">
        <v>0</v>
      </c>
      <c r="M115" s="131"/>
      <c r="N115" s="56"/>
      <c r="O115" s="56"/>
      <c r="P115" s="132"/>
      <c r="Q115" s="158" t="s">
        <v>228</v>
      </c>
      <c r="R115" s="139">
        <v>184600</v>
      </c>
      <c r="S115" s="128"/>
      <c r="T115" s="142"/>
      <c r="U115" s="14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</row>
    <row r="116" spans="1:101" ht="16.5" customHeight="1" thickBot="1">
      <c r="A116" s="51"/>
      <c r="B116" s="122"/>
      <c r="C116" s="55"/>
      <c r="D116" s="55"/>
      <c r="E116" s="157"/>
      <c r="F116" s="134">
        <v>0</v>
      </c>
      <c r="G116" s="128"/>
      <c r="H116" s="157" t="s">
        <v>228</v>
      </c>
      <c r="I116" s="137">
        <v>0</v>
      </c>
      <c r="J116" s="128"/>
      <c r="K116" s="157" t="s">
        <v>228</v>
      </c>
      <c r="L116" s="138">
        <v>0</v>
      </c>
      <c r="M116" s="131"/>
      <c r="N116" s="56"/>
      <c r="O116" s="56"/>
      <c r="P116" s="132"/>
      <c r="Q116" s="158" t="s">
        <v>228</v>
      </c>
      <c r="R116" s="139">
        <v>184600</v>
      </c>
      <c r="S116" s="128"/>
      <c r="T116" s="150"/>
      <c r="U116" s="151"/>
      <c r="V116" s="56" t="s">
        <v>57</v>
      </c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125"/>
      <c r="AH116" s="125"/>
      <c r="AI116" s="125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</row>
    <row r="117" spans="1:101" ht="16.5" customHeight="1" thickBot="1">
      <c r="A117" s="55"/>
      <c r="B117" s="55"/>
      <c r="C117" s="55"/>
      <c r="D117" s="55"/>
      <c r="E117" s="157"/>
      <c r="F117" s="134">
        <v>0</v>
      </c>
      <c r="G117" s="56"/>
      <c r="H117" s="157" t="s">
        <v>228</v>
      </c>
      <c r="I117" s="137">
        <v>0</v>
      </c>
      <c r="J117" s="56"/>
      <c r="K117" s="157" t="s">
        <v>228</v>
      </c>
      <c r="L117" s="138">
        <v>0</v>
      </c>
      <c r="M117" s="131"/>
      <c r="N117" s="56"/>
      <c r="O117" s="56"/>
      <c r="P117" s="126"/>
      <c r="Q117" s="158" t="s">
        <v>228</v>
      </c>
      <c r="R117" s="139">
        <v>184600</v>
      </c>
      <c r="S117" s="56"/>
      <c r="T117" s="149"/>
      <c r="U117" s="162" t="s">
        <v>244</v>
      </c>
      <c r="V117" s="56"/>
      <c r="W117" s="56" t="s">
        <v>2</v>
      </c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125"/>
      <c r="BM117" s="125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</row>
    <row r="118" spans="1:101" ht="16.5" customHeight="1" thickBot="1">
      <c r="A118" s="51"/>
      <c r="B118" s="51"/>
      <c r="C118" s="51"/>
      <c r="D118" s="51"/>
      <c r="E118" s="157"/>
      <c r="F118" s="134">
        <v>0</v>
      </c>
      <c r="G118" s="56"/>
      <c r="H118" s="157" t="s">
        <v>228</v>
      </c>
      <c r="I118" s="137">
        <v>0</v>
      </c>
      <c r="J118" s="56"/>
      <c r="K118" s="157" t="s">
        <v>228</v>
      </c>
      <c r="L118" s="138">
        <v>0</v>
      </c>
      <c r="M118" s="131"/>
      <c r="N118" s="56"/>
      <c r="O118" s="56"/>
      <c r="P118" s="126"/>
      <c r="Q118" s="158" t="s">
        <v>228</v>
      </c>
      <c r="R118" s="139">
        <v>184600</v>
      </c>
      <c r="S118" s="56"/>
      <c r="T118" s="56"/>
      <c r="U118" s="56" t="s">
        <v>56</v>
      </c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125"/>
      <c r="BN118" s="125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</row>
    <row r="119" spans="1:101" ht="16.5" customHeight="1" thickBot="1">
      <c r="A119" s="51"/>
      <c r="B119" s="51"/>
      <c r="C119" s="51"/>
      <c r="D119" s="51"/>
      <c r="E119" s="157"/>
      <c r="F119" s="134">
        <v>0</v>
      </c>
      <c r="G119" s="56"/>
      <c r="H119" s="157" t="s">
        <v>228</v>
      </c>
      <c r="I119" s="137">
        <v>0</v>
      </c>
      <c r="J119" s="56"/>
      <c r="K119" s="157" t="s">
        <v>228</v>
      </c>
      <c r="L119" s="138">
        <v>0</v>
      </c>
      <c r="M119" s="131"/>
      <c r="N119" s="56"/>
      <c r="O119" s="56"/>
      <c r="P119" s="126"/>
      <c r="Q119" s="158" t="s">
        <v>228</v>
      </c>
      <c r="R119" s="139">
        <v>184600</v>
      </c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125"/>
      <c r="BN119" s="125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</row>
    <row r="120" spans="1:101" ht="16.5" customHeight="1" thickBot="1">
      <c r="A120" s="51"/>
      <c r="B120" s="51"/>
      <c r="C120" s="51"/>
      <c r="D120" s="51"/>
      <c r="E120" s="157"/>
      <c r="F120" s="134">
        <v>0</v>
      </c>
      <c r="G120" s="56"/>
      <c r="H120" s="157" t="s">
        <v>228</v>
      </c>
      <c r="I120" s="137">
        <v>0</v>
      </c>
      <c r="J120" s="56"/>
      <c r="K120" s="157" t="s">
        <v>228</v>
      </c>
      <c r="L120" s="138">
        <v>0</v>
      </c>
      <c r="M120" s="131"/>
      <c r="N120" s="56"/>
      <c r="O120" s="56"/>
      <c r="P120" s="126"/>
      <c r="Q120" s="158" t="s">
        <v>228</v>
      </c>
      <c r="R120" s="139">
        <v>184600</v>
      </c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125"/>
      <c r="BN120" s="125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</row>
    <row r="121" spans="1:101" ht="16.5" customHeight="1" thickBot="1">
      <c r="A121" s="51"/>
      <c r="B121" s="51"/>
      <c r="C121" s="51"/>
      <c r="D121" s="51"/>
      <c r="E121" s="157"/>
      <c r="F121" s="134">
        <v>0</v>
      </c>
      <c r="G121" s="56"/>
      <c r="H121" s="157" t="s">
        <v>228</v>
      </c>
      <c r="I121" s="137">
        <v>0</v>
      </c>
      <c r="J121" s="56"/>
      <c r="K121" s="157" t="s">
        <v>228</v>
      </c>
      <c r="L121" s="138">
        <v>0</v>
      </c>
      <c r="M121" s="131"/>
      <c r="N121" s="56"/>
      <c r="O121" s="56"/>
      <c r="P121" s="126"/>
      <c r="Q121" s="158" t="s">
        <v>228</v>
      </c>
      <c r="R121" s="139">
        <v>184600</v>
      </c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125"/>
      <c r="BN121" s="125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</row>
    <row r="122" spans="1:101" ht="16.5" customHeight="1" thickBot="1">
      <c r="A122" s="51"/>
      <c r="B122" s="51"/>
      <c r="C122" s="51"/>
      <c r="D122" s="51"/>
      <c r="E122" s="157"/>
      <c r="F122" s="134">
        <v>0</v>
      </c>
      <c r="G122" s="56"/>
      <c r="H122" s="157" t="s">
        <v>228</v>
      </c>
      <c r="I122" s="137">
        <v>0</v>
      </c>
      <c r="J122" s="56"/>
      <c r="K122" s="157" t="s">
        <v>228</v>
      </c>
      <c r="L122" s="138">
        <v>0</v>
      </c>
      <c r="M122" s="131"/>
      <c r="N122" s="56"/>
      <c r="O122" s="56"/>
      <c r="P122" s="126"/>
      <c r="Q122" s="158" t="s">
        <v>228</v>
      </c>
      <c r="R122" s="139">
        <v>184600</v>
      </c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125"/>
      <c r="BN122" s="125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</row>
    <row r="123" spans="1:101" ht="16.5" customHeight="1" thickBot="1">
      <c r="A123" s="51"/>
      <c r="B123" s="51"/>
      <c r="C123" s="51"/>
      <c r="D123" s="51"/>
      <c r="E123" s="157"/>
      <c r="F123" s="134">
        <v>0</v>
      </c>
      <c r="G123" s="56"/>
      <c r="H123" s="157" t="s">
        <v>228</v>
      </c>
      <c r="I123" s="137">
        <v>0</v>
      </c>
      <c r="J123" s="56"/>
      <c r="K123" s="157" t="s">
        <v>228</v>
      </c>
      <c r="L123" s="138">
        <v>0</v>
      </c>
      <c r="M123" s="131"/>
      <c r="N123" s="56"/>
      <c r="O123" s="56"/>
      <c r="P123" s="126"/>
      <c r="Q123" s="158" t="s">
        <v>228</v>
      </c>
      <c r="R123" s="139">
        <v>184600</v>
      </c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125"/>
      <c r="BN123" s="125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</row>
    <row r="124" spans="1:101" ht="16.5" customHeight="1" thickBot="1">
      <c r="A124" s="51"/>
      <c r="B124" s="51"/>
      <c r="C124" s="51"/>
      <c r="D124" s="51"/>
      <c r="E124" s="157"/>
      <c r="F124" s="134">
        <v>0</v>
      </c>
      <c r="G124" s="56"/>
      <c r="H124" s="157" t="s">
        <v>228</v>
      </c>
      <c r="I124" s="137">
        <v>0</v>
      </c>
      <c r="J124" s="56"/>
      <c r="K124" s="157" t="s">
        <v>228</v>
      </c>
      <c r="L124" s="138">
        <v>0</v>
      </c>
      <c r="M124" s="131"/>
      <c r="N124" s="56"/>
      <c r="O124" s="56"/>
      <c r="P124" s="126"/>
      <c r="Q124" s="158" t="s">
        <v>228</v>
      </c>
      <c r="R124" s="139">
        <v>121714</v>
      </c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125"/>
      <c r="BN124" s="125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</row>
    <row r="125" spans="1:101" ht="16.5" customHeight="1" thickBot="1">
      <c r="A125" s="51"/>
      <c r="B125" s="51"/>
      <c r="C125" s="51"/>
      <c r="D125" s="51"/>
      <c r="E125" s="157"/>
      <c r="F125" s="134">
        <v>0</v>
      </c>
      <c r="G125" s="56"/>
      <c r="H125" s="157" t="s">
        <v>228</v>
      </c>
      <c r="I125" s="137">
        <v>0</v>
      </c>
      <c r="J125" s="56"/>
      <c r="K125" s="157" t="s">
        <v>228</v>
      </c>
      <c r="L125" s="138">
        <v>0</v>
      </c>
      <c r="M125" s="131"/>
      <c r="N125" s="56"/>
      <c r="O125" s="56"/>
      <c r="P125" s="126"/>
      <c r="Q125" s="158" t="s">
        <v>228</v>
      </c>
      <c r="R125" s="139">
        <v>121714</v>
      </c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125"/>
      <c r="BN125" s="125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</row>
    <row r="126" spans="1:101" ht="16.5" customHeight="1" thickBot="1">
      <c r="A126" s="51"/>
      <c r="B126" s="51"/>
      <c r="C126" s="51"/>
      <c r="D126" s="51"/>
      <c r="E126" s="157"/>
      <c r="F126" s="134">
        <v>0</v>
      </c>
      <c r="G126" s="56"/>
      <c r="H126" s="157" t="s">
        <v>228</v>
      </c>
      <c r="I126" s="137">
        <v>0</v>
      </c>
      <c r="J126" s="56"/>
      <c r="K126" s="157" t="s">
        <v>228</v>
      </c>
      <c r="L126" s="138">
        <v>0</v>
      </c>
      <c r="M126" s="131"/>
      <c r="N126" s="56"/>
      <c r="O126" s="56"/>
      <c r="P126" s="126"/>
      <c r="Q126" s="158" t="s">
        <v>228</v>
      </c>
      <c r="R126" s="139">
        <v>121714</v>
      </c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125"/>
      <c r="BN126" s="125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</row>
    <row r="127" spans="1:101" ht="16.5" customHeight="1" thickBot="1">
      <c r="A127" s="51"/>
      <c r="B127" s="51"/>
      <c r="C127" s="51"/>
      <c r="D127" s="51"/>
      <c r="E127" s="157"/>
      <c r="F127" s="134">
        <v>0</v>
      </c>
      <c r="G127" s="56"/>
      <c r="H127" s="157" t="s">
        <v>228</v>
      </c>
      <c r="I127" s="137">
        <v>0</v>
      </c>
      <c r="J127" s="56"/>
      <c r="K127" s="157" t="s">
        <v>228</v>
      </c>
      <c r="L127" s="138">
        <v>0</v>
      </c>
      <c r="M127" s="131"/>
      <c r="N127" s="56"/>
      <c r="O127" s="56"/>
      <c r="P127" s="126"/>
      <c r="Q127" s="158" t="s">
        <v>228</v>
      </c>
      <c r="R127" s="139">
        <v>121714</v>
      </c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125"/>
      <c r="BN127" s="125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</row>
    <row r="128" spans="1:101" ht="16.5" customHeight="1" thickBot="1">
      <c r="A128" s="51"/>
      <c r="B128" s="51"/>
      <c r="C128" s="51"/>
      <c r="D128" s="51"/>
      <c r="E128" s="157"/>
      <c r="F128" s="134">
        <v>0</v>
      </c>
      <c r="G128" s="56"/>
      <c r="H128" s="157" t="s">
        <v>228</v>
      </c>
      <c r="I128" s="137">
        <v>0</v>
      </c>
      <c r="J128" s="56"/>
      <c r="K128" s="157" t="s">
        <v>228</v>
      </c>
      <c r="L128" s="138">
        <v>0</v>
      </c>
      <c r="M128" s="131"/>
      <c r="N128" s="56"/>
      <c r="O128" s="56"/>
      <c r="P128" s="126"/>
      <c r="Q128" s="158" t="s">
        <v>228</v>
      </c>
      <c r="R128" s="139">
        <v>121714</v>
      </c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125"/>
      <c r="BN128" s="125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</row>
    <row r="129" spans="1:101" ht="16.5" customHeight="1" thickBot="1">
      <c r="A129" s="51"/>
      <c r="B129" s="51"/>
      <c r="C129" s="51"/>
      <c r="D129" s="51"/>
      <c r="E129" s="157"/>
      <c r="F129" s="134">
        <v>0</v>
      </c>
      <c r="G129" s="56"/>
      <c r="H129" s="157" t="s">
        <v>228</v>
      </c>
      <c r="I129" s="137">
        <v>0</v>
      </c>
      <c r="J129" s="56"/>
      <c r="K129" s="157" t="s">
        <v>228</v>
      </c>
      <c r="L129" s="138">
        <v>0</v>
      </c>
      <c r="M129" s="131"/>
      <c r="N129" s="56"/>
      <c r="O129" s="56"/>
      <c r="P129" s="126"/>
      <c r="Q129" s="158" t="s">
        <v>228</v>
      </c>
      <c r="R129" s="139">
        <v>121714</v>
      </c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125"/>
      <c r="BN129" s="125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</row>
    <row r="130" spans="1:101" ht="16.5" customHeight="1" thickBot="1">
      <c r="A130" s="51"/>
      <c r="B130" s="51"/>
      <c r="C130" s="51"/>
      <c r="D130" s="51"/>
      <c r="E130" s="157"/>
      <c r="F130" s="134">
        <v>0</v>
      </c>
      <c r="G130" s="56"/>
      <c r="H130" s="157" t="s">
        <v>228</v>
      </c>
      <c r="I130" s="137">
        <v>0</v>
      </c>
      <c r="J130" s="56"/>
      <c r="K130" s="157" t="s">
        <v>228</v>
      </c>
      <c r="L130" s="138">
        <v>0</v>
      </c>
      <c r="M130" s="131"/>
      <c r="N130" s="56"/>
      <c r="O130" s="56"/>
      <c r="P130" s="126"/>
      <c r="Q130" s="158" t="s">
        <v>228</v>
      </c>
      <c r="R130" s="139">
        <v>121714</v>
      </c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125"/>
      <c r="BN130" s="125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</row>
    <row r="131" spans="1:101" ht="16.5" customHeight="1" thickBot="1">
      <c r="A131" s="51"/>
      <c r="B131" s="51"/>
      <c r="C131" s="124"/>
      <c r="D131" s="124"/>
      <c r="E131" s="157"/>
      <c r="F131" s="134">
        <v>0</v>
      </c>
      <c r="G131" s="56"/>
      <c r="H131" s="157" t="s">
        <v>228</v>
      </c>
      <c r="I131" s="137">
        <v>0</v>
      </c>
      <c r="J131" s="56"/>
      <c r="K131" s="157" t="s">
        <v>228</v>
      </c>
      <c r="L131" s="138">
        <v>0</v>
      </c>
      <c r="M131" s="131"/>
      <c r="N131" s="56"/>
      <c r="O131" s="56"/>
      <c r="P131" s="126"/>
      <c r="Q131" s="158" t="s">
        <v>228</v>
      </c>
      <c r="R131" s="139">
        <v>121714</v>
      </c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125"/>
      <c r="BN131" s="125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</row>
    <row r="132" spans="1:101" ht="16.5" customHeight="1" thickBot="1">
      <c r="A132" s="51"/>
      <c r="B132" s="51"/>
      <c r="C132" s="51"/>
      <c r="D132" s="51"/>
      <c r="E132" s="157"/>
      <c r="F132" s="134">
        <v>0</v>
      </c>
      <c r="G132" s="56"/>
      <c r="H132" s="157" t="s">
        <v>228</v>
      </c>
      <c r="I132" s="137">
        <v>0</v>
      </c>
      <c r="J132" s="56"/>
      <c r="K132" s="157" t="s">
        <v>228</v>
      </c>
      <c r="L132" s="138">
        <v>0</v>
      </c>
      <c r="M132" s="131"/>
      <c r="N132" s="56"/>
      <c r="O132" s="56"/>
      <c r="P132" s="126"/>
      <c r="Q132" s="158" t="s">
        <v>228</v>
      </c>
      <c r="R132" s="139">
        <v>79804</v>
      </c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125"/>
      <c r="AY132" s="125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</row>
    <row r="133" spans="1:101" ht="16.5" customHeight="1" thickBot="1">
      <c r="A133" s="51"/>
      <c r="B133" s="51"/>
      <c r="C133" s="51"/>
      <c r="D133" s="51"/>
      <c r="E133" s="157"/>
      <c r="F133" s="134">
        <v>0</v>
      </c>
      <c r="G133" s="56"/>
      <c r="H133" s="157" t="s">
        <v>228</v>
      </c>
      <c r="I133" s="137">
        <v>0</v>
      </c>
      <c r="J133" s="56"/>
      <c r="K133" s="157" t="s">
        <v>228</v>
      </c>
      <c r="L133" s="138">
        <v>0</v>
      </c>
      <c r="M133" s="131"/>
      <c r="N133" s="56"/>
      <c r="O133" s="56"/>
      <c r="P133" s="126"/>
      <c r="Q133" s="158" t="s">
        <v>228</v>
      </c>
      <c r="R133" s="139">
        <v>79804</v>
      </c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125"/>
      <c r="AY133" s="125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</row>
    <row r="134" spans="1:101" ht="16.5" customHeight="1" thickBot="1">
      <c r="A134" s="51"/>
      <c r="B134" s="51"/>
      <c r="C134" s="51"/>
      <c r="D134" s="51"/>
      <c r="E134" s="157"/>
      <c r="F134" s="134">
        <v>0</v>
      </c>
      <c r="G134" s="56"/>
      <c r="H134" s="157" t="s">
        <v>228</v>
      </c>
      <c r="I134" s="137">
        <v>0</v>
      </c>
      <c r="J134" s="56"/>
      <c r="K134" s="157" t="s">
        <v>228</v>
      </c>
      <c r="L134" s="138">
        <v>0</v>
      </c>
      <c r="M134" s="131"/>
      <c r="N134" s="56"/>
      <c r="O134" s="56"/>
      <c r="P134" s="126"/>
      <c r="Q134" s="158" t="s">
        <v>228</v>
      </c>
      <c r="R134" s="139">
        <v>79804</v>
      </c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125"/>
      <c r="AY134" s="125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</row>
    <row r="135" spans="1:101" ht="16.5" customHeight="1" thickBot="1">
      <c r="A135" s="51"/>
      <c r="B135" s="51"/>
      <c r="C135" s="51"/>
      <c r="D135" s="51"/>
      <c r="E135" s="157"/>
      <c r="F135" s="134">
        <v>0</v>
      </c>
      <c r="G135" s="56"/>
      <c r="H135" s="157" t="s">
        <v>228</v>
      </c>
      <c r="I135" s="137">
        <v>0</v>
      </c>
      <c r="J135" s="56"/>
      <c r="K135" s="157" t="s">
        <v>228</v>
      </c>
      <c r="L135" s="138">
        <v>0</v>
      </c>
      <c r="M135" s="131"/>
      <c r="N135" s="56"/>
      <c r="O135" s="56"/>
      <c r="P135" s="126"/>
      <c r="Q135" s="158" t="s">
        <v>228</v>
      </c>
      <c r="R135" s="139">
        <v>79804</v>
      </c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125"/>
      <c r="AY135" s="125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</row>
    <row r="136" spans="1:101" ht="16.5" customHeight="1" thickBot="1">
      <c r="A136" s="51"/>
      <c r="B136" s="51"/>
      <c r="C136" s="51"/>
      <c r="D136" s="51"/>
      <c r="E136" s="157"/>
      <c r="F136" s="134">
        <v>0</v>
      </c>
      <c r="G136" s="56"/>
      <c r="H136" s="157" t="s">
        <v>228</v>
      </c>
      <c r="I136" s="137">
        <v>0</v>
      </c>
      <c r="J136" s="56"/>
      <c r="K136" s="157" t="s">
        <v>228</v>
      </c>
      <c r="L136" s="138">
        <v>0</v>
      </c>
      <c r="M136" s="131"/>
      <c r="N136" s="56"/>
      <c r="O136" s="56"/>
      <c r="P136" s="126"/>
      <c r="Q136" s="158" t="s">
        <v>228</v>
      </c>
      <c r="R136" s="139">
        <v>79804</v>
      </c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125"/>
      <c r="AY136" s="125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</row>
    <row r="137" spans="1:101" ht="16.5" customHeight="1" thickBot="1">
      <c r="A137" s="51"/>
      <c r="B137" s="51"/>
      <c r="C137" s="51"/>
      <c r="D137" s="51"/>
      <c r="E137" s="157"/>
      <c r="F137" s="134">
        <v>0</v>
      </c>
      <c r="G137" s="56"/>
      <c r="H137" s="157" t="s">
        <v>228</v>
      </c>
      <c r="I137" s="137">
        <v>0</v>
      </c>
      <c r="J137" s="56"/>
      <c r="K137" s="157" t="s">
        <v>228</v>
      </c>
      <c r="L137" s="138">
        <v>0</v>
      </c>
      <c r="M137" s="131"/>
      <c r="N137" s="56"/>
      <c r="O137" s="56"/>
      <c r="P137" s="126"/>
      <c r="Q137" s="158" t="s">
        <v>228</v>
      </c>
      <c r="R137" s="139">
        <v>79804</v>
      </c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125"/>
      <c r="AY137" s="125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</row>
    <row r="138" spans="1:101" ht="16.5" customHeight="1" thickBot="1">
      <c r="A138" s="51"/>
      <c r="B138" s="51"/>
      <c r="C138" s="51"/>
      <c r="D138" s="51"/>
      <c r="E138" s="157"/>
      <c r="F138" s="134">
        <v>0</v>
      </c>
      <c r="G138" s="56"/>
      <c r="H138" s="157" t="s">
        <v>228</v>
      </c>
      <c r="I138" s="137">
        <v>0</v>
      </c>
      <c r="J138" s="56"/>
      <c r="K138" s="157" t="s">
        <v>228</v>
      </c>
      <c r="L138" s="138">
        <v>0</v>
      </c>
      <c r="M138" s="131"/>
      <c r="N138" s="56"/>
      <c r="O138" s="56"/>
      <c r="P138" s="126"/>
      <c r="Q138" s="158" t="s">
        <v>228</v>
      </c>
      <c r="R138" s="139">
        <v>79804</v>
      </c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125"/>
      <c r="AY138" s="125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</row>
    <row r="139" spans="1:101" ht="16.5" customHeight="1" thickBot="1">
      <c r="A139" s="51"/>
      <c r="B139" s="51"/>
      <c r="C139" s="51"/>
      <c r="D139" s="51"/>
      <c r="E139" s="157"/>
      <c r="F139" s="134">
        <v>0</v>
      </c>
      <c r="G139" s="56"/>
      <c r="H139" s="157" t="s">
        <v>228</v>
      </c>
      <c r="I139" s="137">
        <v>0</v>
      </c>
      <c r="J139" s="56"/>
      <c r="K139" s="157" t="s">
        <v>228</v>
      </c>
      <c r="L139" s="138">
        <v>0</v>
      </c>
      <c r="M139" s="131"/>
      <c r="N139" s="56"/>
      <c r="O139" s="56"/>
      <c r="P139" s="126"/>
      <c r="Q139" s="158" t="s">
        <v>228</v>
      </c>
      <c r="R139" s="139">
        <v>79804</v>
      </c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125"/>
      <c r="AY139" s="125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</row>
    <row r="140" spans="1:101" ht="16.5" customHeight="1" thickBot="1">
      <c r="A140" s="51"/>
      <c r="B140" s="51"/>
      <c r="C140" s="51"/>
      <c r="D140" s="51"/>
      <c r="E140" s="157"/>
      <c r="F140" s="134">
        <v>0</v>
      </c>
      <c r="G140" s="56"/>
      <c r="H140" s="157" t="s">
        <v>228</v>
      </c>
      <c r="I140" s="137">
        <v>0</v>
      </c>
      <c r="J140" s="56"/>
      <c r="K140" s="157" t="s">
        <v>228</v>
      </c>
      <c r="L140" s="138">
        <v>0</v>
      </c>
      <c r="M140" s="131"/>
      <c r="N140" s="56"/>
      <c r="O140" s="56"/>
      <c r="P140" s="126"/>
      <c r="Q140" s="158" t="s">
        <v>228</v>
      </c>
      <c r="R140" s="139">
        <v>79804</v>
      </c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125"/>
      <c r="AY140" s="125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</row>
    <row r="141" spans="1:101" ht="16.5" customHeight="1" thickBot="1">
      <c r="A141" s="51"/>
      <c r="B141" s="51"/>
      <c r="C141" s="51"/>
      <c r="D141" s="51"/>
      <c r="E141" s="157"/>
      <c r="F141" s="134">
        <v>0</v>
      </c>
      <c r="G141" s="56"/>
      <c r="H141" s="157" t="s">
        <v>228</v>
      </c>
      <c r="I141" s="137">
        <v>0</v>
      </c>
      <c r="J141" s="56"/>
      <c r="K141" s="157" t="s">
        <v>228</v>
      </c>
      <c r="L141" s="138">
        <v>0</v>
      </c>
      <c r="M141" s="131"/>
      <c r="N141" s="56"/>
      <c r="O141" s="56"/>
      <c r="P141" s="126"/>
      <c r="Q141" s="158" t="s">
        <v>228</v>
      </c>
      <c r="R141" s="139">
        <v>79804</v>
      </c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125"/>
      <c r="AY141" s="125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</row>
    <row r="142" spans="1:101" ht="16.5" customHeight="1" thickBot="1">
      <c r="A142" s="51"/>
      <c r="B142" s="51"/>
      <c r="C142" s="51"/>
      <c r="D142" s="51"/>
      <c r="E142" s="157"/>
      <c r="F142" s="134">
        <v>0</v>
      </c>
      <c r="G142" s="56"/>
      <c r="H142" s="157" t="s">
        <v>228</v>
      </c>
      <c r="I142" s="137">
        <v>0</v>
      </c>
      <c r="J142" s="56"/>
      <c r="K142" s="157" t="s">
        <v>228</v>
      </c>
      <c r="L142" s="138">
        <v>0</v>
      </c>
      <c r="M142" s="131"/>
      <c r="N142" s="56"/>
      <c r="O142" s="56"/>
      <c r="P142" s="126"/>
      <c r="Q142" s="158" t="s">
        <v>228</v>
      </c>
      <c r="R142" s="139">
        <v>56622</v>
      </c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125"/>
      <c r="AY142" s="125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</row>
    <row r="143" spans="1:101" ht="16.5" customHeight="1" thickBot="1">
      <c r="A143" s="51"/>
      <c r="B143" s="51"/>
      <c r="C143" s="51"/>
      <c r="D143" s="51"/>
      <c r="E143" s="157"/>
      <c r="F143" s="134">
        <v>0</v>
      </c>
      <c r="G143" s="56"/>
      <c r="H143" s="157" t="s">
        <v>228</v>
      </c>
      <c r="I143" s="137">
        <v>0</v>
      </c>
      <c r="J143" s="56"/>
      <c r="K143" s="157" t="s">
        <v>228</v>
      </c>
      <c r="L143" s="138">
        <v>0</v>
      </c>
      <c r="M143" s="131"/>
      <c r="N143" s="56"/>
      <c r="O143" s="56"/>
      <c r="P143" s="126"/>
      <c r="Q143" s="158" t="s">
        <v>228</v>
      </c>
      <c r="R143" s="139">
        <v>56622</v>
      </c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125"/>
      <c r="AY143" s="125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</row>
    <row r="144" spans="1:101" ht="16.5" customHeight="1" thickBot="1">
      <c r="A144" s="51"/>
      <c r="B144" s="51"/>
      <c r="C144" s="51"/>
      <c r="D144" s="51"/>
      <c r="E144" s="157"/>
      <c r="F144" s="134">
        <v>0</v>
      </c>
      <c r="G144" s="56"/>
      <c r="H144" s="157" t="s">
        <v>228</v>
      </c>
      <c r="I144" s="137">
        <v>0</v>
      </c>
      <c r="J144" s="56"/>
      <c r="K144" s="157" t="s">
        <v>228</v>
      </c>
      <c r="L144" s="138">
        <v>0</v>
      </c>
      <c r="M144" s="131"/>
      <c r="N144" s="56"/>
      <c r="O144" s="56"/>
      <c r="P144" s="126"/>
      <c r="Q144" s="158" t="s">
        <v>228</v>
      </c>
      <c r="R144" s="139">
        <v>56622</v>
      </c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125"/>
      <c r="AY144" s="125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</row>
    <row r="145" spans="1:101" ht="16.5" customHeight="1" thickBot="1">
      <c r="A145" s="51"/>
      <c r="B145" s="51"/>
      <c r="C145" s="51"/>
      <c r="D145" s="51"/>
      <c r="E145" s="157"/>
      <c r="F145" s="134">
        <v>0</v>
      </c>
      <c r="G145" s="56"/>
      <c r="H145" s="157" t="s">
        <v>228</v>
      </c>
      <c r="I145" s="137">
        <v>0</v>
      </c>
      <c r="J145" s="56"/>
      <c r="K145" s="157" t="s">
        <v>228</v>
      </c>
      <c r="L145" s="138">
        <v>0</v>
      </c>
      <c r="M145" s="131"/>
      <c r="N145" s="56"/>
      <c r="O145" s="56"/>
      <c r="P145" s="126"/>
      <c r="Q145" s="158" t="s">
        <v>228</v>
      </c>
      <c r="R145" s="139">
        <v>56622</v>
      </c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125"/>
      <c r="AY145" s="125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</row>
    <row r="146" spans="1:101" ht="16.5" customHeight="1" thickBot="1">
      <c r="A146" s="51"/>
      <c r="B146" s="51"/>
      <c r="C146" s="51"/>
      <c r="D146" s="51"/>
      <c r="E146" s="157"/>
      <c r="F146" s="134">
        <v>0</v>
      </c>
      <c r="G146" s="56"/>
      <c r="H146" s="157" t="s">
        <v>228</v>
      </c>
      <c r="I146" s="137">
        <v>0</v>
      </c>
      <c r="J146" s="56"/>
      <c r="K146" s="157" t="s">
        <v>228</v>
      </c>
      <c r="L146" s="138">
        <v>0</v>
      </c>
      <c r="M146" s="131"/>
      <c r="N146" s="56"/>
      <c r="O146" s="56"/>
      <c r="P146" s="126"/>
      <c r="Q146" s="158" t="s">
        <v>228</v>
      </c>
      <c r="R146" s="139">
        <v>56622</v>
      </c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125"/>
      <c r="AY146" s="125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</row>
    <row r="147" spans="1:101" ht="16.5" customHeight="1" thickBot="1">
      <c r="A147" s="51"/>
      <c r="B147" s="51"/>
      <c r="C147" s="51"/>
      <c r="D147" s="51"/>
      <c r="E147" s="157"/>
      <c r="F147" s="134">
        <v>0</v>
      </c>
      <c r="G147" s="56"/>
      <c r="H147" s="157" t="s">
        <v>228</v>
      </c>
      <c r="I147" s="137">
        <v>0</v>
      </c>
      <c r="J147" s="56"/>
      <c r="K147" s="157" t="s">
        <v>228</v>
      </c>
      <c r="L147" s="138">
        <v>0</v>
      </c>
      <c r="M147" s="131"/>
      <c r="N147" s="56"/>
      <c r="O147" s="56"/>
      <c r="P147" s="126"/>
      <c r="Q147" s="158" t="s">
        <v>228</v>
      </c>
      <c r="R147" s="139">
        <v>35003</v>
      </c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125"/>
      <c r="AY147" s="125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</row>
    <row r="148" spans="1:101" ht="16.5" customHeight="1" thickBot="1">
      <c r="A148" s="51"/>
      <c r="B148" s="51"/>
      <c r="C148" s="51"/>
      <c r="D148" s="51"/>
      <c r="E148" s="157"/>
      <c r="F148" s="134">
        <v>0</v>
      </c>
      <c r="G148" s="56"/>
      <c r="H148" s="157" t="s">
        <v>228</v>
      </c>
      <c r="I148" s="137">
        <v>0</v>
      </c>
      <c r="J148" s="56"/>
      <c r="K148" s="157" t="s">
        <v>228</v>
      </c>
      <c r="L148" s="138">
        <v>0</v>
      </c>
      <c r="M148" s="131"/>
      <c r="N148" s="56"/>
      <c r="O148" s="56"/>
      <c r="P148" s="126"/>
      <c r="Q148" s="158" t="s">
        <v>228</v>
      </c>
      <c r="R148" s="139">
        <v>21158</v>
      </c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125"/>
      <c r="AY148" s="125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</row>
    <row r="149" spans="1:101" ht="16.5" customHeight="1" thickBot="1">
      <c r="A149" s="51"/>
      <c r="B149" s="51"/>
      <c r="C149" s="51"/>
      <c r="D149" s="51"/>
      <c r="E149" s="157"/>
      <c r="F149" s="134">
        <v>0</v>
      </c>
      <c r="G149" s="56"/>
      <c r="H149" s="157" t="s">
        <v>228</v>
      </c>
      <c r="I149" s="137">
        <v>0</v>
      </c>
      <c r="J149" s="56"/>
      <c r="K149" s="157" t="s">
        <v>228</v>
      </c>
      <c r="L149" s="138">
        <v>0</v>
      </c>
      <c r="M149" s="131"/>
      <c r="N149" s="56"/>
      <c r="O149" s="56"/>
      <c r="P149" s="126"/>
      <c r="Q149" s="158" t="s">
        <v>228</v>
      </c>
      <c r="R149" s="139">
        <v>21158</v>
      </c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125"/>
      <c r="AY149" s="125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</row>
    <row r="150" spans="1:101" ht="16.5" customHeight="1" thickBot="1">
      <c r="A150" s="51"/>
      <c r="B150" s="51"/>
      <c r="C150" s="51"/>
      <c r="D150" s="51"/>
      <c r="E150" s="157"/>
      <c r="F150" s="134">
        <v>0</v>
      </c>
      <c r="G150" s="56"/>
      <c r="H150" s="157" t="s">
        <v>228</v>
      </c>
      <c r="I150" s="137">
        <v>0</v>
      </c>
      <c r="J150" s="56"/>
      <c r="K150" s="157" t="s">
        <v>228</v>
      </c>
      <c r="L150" s="138">
        <v>0</v>
      </c>
      <c r="M150" s="131"/>
      <c r="N150" s="56"/>
      <c r="O150" s="56"/>
      <c r="P150" s="126"/>
      <c r="Q150" s="158" t="s">
        <v>228</v>
      </c>
      <c r="R150" s="139">
        <v>21158</v>
      </c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125"/>
      <c r="AY150" s="125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</row>
    <row r="151" spans="1:101" ht="16.5" customHeight="1" thickBot="1">
      <c r="A151" s="51"/>
      <c r="B151" s="51"/>
      <c r="C151" s="51"/>
      <c r="D151" s="51"/>
      <c r="E151" s="157"/>
      <c r="F151" s="134">
        <v>0</v>
      </c>
      <c r="G151" s="56"/>
      <c r="H151" s="157" t="s">
        <v>228</v>
      </c>
      <c r="I151" s="137">
        <v>0</v>
      </c>
      <c r="J151" s="56"/>
      <c r="K151" s="157" t="s">
        <v>228</v>
      </c>
      <c r="L151" s="138">
        <v>0</v>
      </c>
      <c r="M151" s="131"/>
      <c r="N151" s="56"/>
      <c r="O151" s="56"/>
      <c r="P151" s="126"/>
      <c r="Q151" s="158" t="s">
        <v>228</v>
      </c>
      <c r="R151" s="139">
        <v>21158</v>
      </c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125"/>
      <c r="BN151" s="125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</row>
    <row r="152" spans="1:101" ht="16.5" customHeight="1" thickBot="1">
      <c r="A152" s="51"/>
      <c r="B152" s="51"/>
      <c r="C152" s="51"/>
      <c r="D152" s="51"/>
      <c r="E152" s="157"/>
      <c r="F152" s="134">
        <v>0</v>
      </c>
      <c r="G152" s="56"/>
      <c r="H152" s="157" t="s">
        <v>228</v>
      </c>
      <c r="I152" s="137">
        <v>0</v>
      </c>
      <c r="J152" s="56"/>
      <c r="K152" s="157" t="s">
        <v>228</v>
      </c>
      <c r="L152" s="138">
        <v>0</v>
      </c>
      <c r="M152" s="131"/>
      <c r="N152" s="56"/>
      <c r="O152" s="56"/>
      <c r="P152" s="126"/>
      <c r="Q152" s="158" t="s">
        <v>228</v>
      </c>
      <c r="R152" s="139">
        <v>21158</v>
      </c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125"/>
      <c r="BN152" s="125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</row>
    <row r="153" spans="1:101" ht="16.5" customHeight="1" thickBot="1">
      <c r="A153" s="51"/>
      <c r="B153" s="51"/>
      <c r="C153" s="51"/>
      <c r="D153" s="51"/>
      <c r="E153" s="157"/>
      <c r="F153" s="134">
        <v>0</v>
      </c>
      <c r="G153" s="56"/>
      <c r="H153" s="157" t="s">
        <v>228</v>
      </c>
      <c r="I153" s="137">
        <v>0</v>
      </c>
      <c r="J153" s="56"/>
      <c r="K153" s="157" t="s">
        <v>228</v>
      </c>
      <c r="L153" s="138">
        <v>0</v>
      </c>
      <c r="M153" s="131"/>
      <c r="N153" s="56"/>
      <c r="O153" s="56"/>
      <c r="P153" s="126"/>
      <c r="Q153" s="158" t="s">
        <v>228</v>
      </c>
      <c r="R153" s="139">
        <v>21158</v>
      </c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125"/>
      <c r="BN153" s="125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</row>
    <row r="154" spans="1:101" ht="16.5" customHeight="1" thickBot="1">
      <c r="A154" s="51"/>
      <c r="B154" s="51"/>
      <c r="C154" s="51"/>
      <c r="D154" s="51"/>
      <c r="E154" s="157"/>
      <c r="F154" s="134">
        <v>0</v>
      </c>
      <c r="G154" s="56"/>
      <c r="H154" s="157" t="s">
        <v>228</v>
      </c>
      <c r="I154" s="137">
        <v>0</v>
      </c>
      <c r="J154" s="56"/>
      <c r="K154" s="157" t="s">
        <v>228</v>
      </c>
      <c r="L154" s="138">
        <v>0</v>
      </c>
      <c r="M154" s="131"/>
      <c r="N154" s="56"/>
      <c r="O154" s="56"/>
      <c r="P154" s="126"/>
      <c r="Q154" s="158" t="s">
        <v>228</v>
      </c>
      <c r="R154" s="139">
        <v>21158</v>
      </c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125"/>
      <c r="BN154" s="125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</row>
    <row r="155" spans="1:101" ht="16.5" customHeight="1" thickBot="1">
      <c r="A155" s="51"/>
      <c r="B155" s="51"/>
      <c r="C155" s="51"/>
      <c r="D155" s="51"/>
      <c r="E155" s="157"/>
      <c r="F155" s="134">
        <v>0</v>
      </c>
      <c r="G155" s="56"/>
      <c r="H155" s="157" t="s">
        <v>228</v>
      </c>
      <c r="I155" s="137">
        <v>0</v>
      </c>
      <c r="J155" s="56"/>
      <c r="K155" s="157" t="s">
        <v>228</v>
      </c>
      <c r="L155" s="138">
        <v>0</v>
      </c>
      <c r="M155" s="56"/>
      <c r="N155" s="56"/>
      <c r="O155" s="56"/>
      <c r="P155" s="126"/>
      <c r="Q155" s="158" t="s">
        <v>228</v>
      </c>
      <c r="R155" s="139">
        <v>21158</v>
      </c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125"/>
      <c r="BN155" s="125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</row>
    <row r="156" spans="1:101" ht="16.5" customHeight="1" thickBot="1">
      <c r="A156" s="51"/>
      <c r="B156" s="51"/>
      <c r="C156" s="51"/>
      <c r="D156" s="51"/>
      <c r="E156" s="157"/>
      <c r="F156" s="134">
        <v>0</v>
      </c>
      <c r="G156" s="56"/>
      <c r="H156" s="157" t="s">
        <v>228</v>
      </c>
      <c r="I156" s="137">
        <v>0</v>
      </c>
      <c r="J156" s="56"/>
      <c r="K156" s="157" t="s">
        <v>228</v>
      </c>
      <c r="L156" s="138">
        <v>0</v>
      </c>
      <c r="M156" s="56"/>
      <c r="N156" s="56"/>
      <c r="O156" s="56"/>
      <c r="P156" s="126"/>
      <c r="Q156" s="158" t="s">
        <v>228</v>
      </c>
      <c r="R156" s="139">
        <v>21158</v>
      </c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125"/>
      <c r="BN156" s="125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</row>
    <row r="157" spans="1:101" ht="16.5" customHeight="1" thickBot="1">
      <c r="A157" s="51"/>
      <c r="B157" s="51"/>
      <c r="C157" s="51"/>
      <c r="D157" s="51"/>
      <c r="E157" s="157"/>
      <c r="F157" s="134">
        <v>0</v>
      </c>
      <c r="G157" s="56"/>
      <c r="H157" s="157" t="s">
        <v>228</v>
      </c>
      <c r="I157" s="137">
        <v>0</v>
      </c>
      <c r="J157" s="56"/>
      <c r="K157" s="157" t="s">
        <v>228</v>
      </c>
      <c r="L157" s="138">
        <v>0</v>
      </c>
      <c r="M157" s="56"/>
      <c r="N157" s="56"/>
      <c r="O157" s="56"/>
      <c r="P157" s="126"/>
      <c r="Q157" s="158" t="s">
        <v>228</v>
      </c>
      <c r="R157" s="139">
        <v>21158</v>
      </c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125"/>
      <c r="BN157" s="125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</row>
    <row r="158" spans="1:101" ht="16.5" customHeight="1" thickBot="1">
      <c r="A158" s="51"/>
      <c r="B158" s="51"/>
      <c r="C158" s="51"/>
      <c r="D158" s="51"/>
      <c r="E158" s="157"/>
      <c r="F158" s="134">
        <v>0</v>
      </c>
      <c r="G158" s="56"/>
      <c r="H158" s="157" t="s">
        <v>228</v>
      </c>
      <c r="I158" s="137">
        <v>0</v>
      </c>
      <c r="J158" s="56"/>
      <c r="K158" s="157" t="s">
        <v>228</v>
      </c>
      <c r="L158" s="138">
        <v>0</v>
      </c>
      <c r="M158" s="56"/>
      <c r="N158" s="56"/>
      <c r="O158" s="56"/>
      <c r="P158" s="126"/>
      <c r="Q158" s="158" t="s">
        <v>228</v>
      </c>
      <c r="R158" s="139">
        <v>21158</v>
      </c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125"/>
      <c r="BN158" s="125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</row>
    <row r="159" spans="1:101" ht="16.5" customHeight="1" thickBot="1">
      <c r="A159" s="51"/>
      <c r="B159" s="51"/>
      <c r="C159" s="51"/>
      <c r="D159" s="51"/>
      <c r="E159" s="157"/>
      <c r="F159" s="134">
        <v>0</v>
      </c>
      <c r="G159" s="56"/>
      <c r="H159" s="157" t="s">
        <v>228</v>
      </c>
      <c r="I159" s="137">
        <v>0</v>
      </c>
      <c r="J159" s="56"/>
      <c r="K159" s="157" t="s">
        <v>228</v>
      </c>
      <c r="L159" s="138">
        <v>0</v>
      </c>
      <c r="M159" s="56"/>
      <c r="N159" s="56"/>
      <c r="O159" s="56"/>
      <c r="P159" s="126"/>
      <c r="Q159" s="158" t="s">
        <v>228</v>
      </c>
      <c r="R159" s="139">
        <v>21158</v>
      </c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125"/>
      <c r="BN159" s="125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</row>
    <row r="160" spans="1:101" ht="16.5" customHeight="1" thickBot="1">
      <c r="A160" s="51"/>
      <c r="B160" s="51"/>
      <c r="C160" s="51"/>
      <c r="D160" s="51"/>
      <c r="E160" s="157"/>
      <c r="F160" s="134">
        <v>0</v>
      </c>
      <c r="G160" s="56"/>
      <c r="H160" s="157" t="s">
        <v>228</v>
      </c>
      <c r="I160" s="137">
        <v>0</v>
      </c>
      <c r="J160" s="56"/>
      <c r="K160" s="157" t="s">
        <v>228</v>
      </c>
      <c r="L160" s="138">
        <v>0</v>
      </c>
      <c r="M160" s="56"/>
      <c r="N160" s="56"/>
      <c r="O160" s="56"/>
      <c r="P160" s="126"/>
      <c r="Q160" s="158" t="s">
        <v>228</v>
      </c>
      <c r="R160" s="139">
        <v>21158</v>
      </c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125"/>
      <c r="BN160" s="125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</row>
    <row r="161" spans="1:101" ht="16.5" customHeight="1" thickBot="1">
      <c r="A161" s="51"/>
      <c r="B161" s="51"/>
      <c r="C161" s="51"/>
      <c r="D161" s="51"/>
      <c r="E161" s="157"/>
      <c r="F161" s="134">
        <v>0</v>
      </c>
      <c r="G161" s="56"/>
      <c r="H161" s="157" t="s">
        <v>228</v>
      </c>
      <c r="I161" s="137">
        <v>0</v>
      </c>
      <c r="J161" s="56"/>
      <c r="K161" s="157" t="s">
        <v>228</v>
      </c>
      <c r="L161" s="138">
        <v>0</v>
      </c>
      <c r="M161" s="56"/>
      <c r="N161" s="56"/>
      <c r="O161" s="56"/>
      <c r="P161" s="126"/>
      <c r="Q161" s="158" t="s">
        <v>228</v>
      </c>
      <c r="R161" s="139">
        <v>15123</v>
      </c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125"/>
      <c r="BN161" s="125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</row>
    <row r="162" spans="1:101" ht="16.5" customHeight="1" thickBot="1">
      <c r="A162" s="51"/>
      <c r="B162" s="51"/>
      <c r="C162" s="51"/>
      <c r="D162" s="51"/>
      <c r="E162" s="157"/>
      <c r="F162" s="134">
        <v>0</v>
      </c>
      <c r="G162" s="56"/>
      <c r="H162" s="157" t="s">
        <v>228</v>
      </c>
      <c r="I162" s="137">
        <v>0</v>
      </c>
      <c r="J162" s="56"/>
      <c r="K162" s="157" t="s">
        <v>228</v>
      </c>
      <c r="L162" s="138">
        <v>0</v>
      </c>
      <c r="M162" s="56"/>
      <c r="N162" s="56"/>
      <c r="O162" s="56"/>
      <c r="P162" s="126"/>
      <c r="Q162" s="158" t="s">
        <v>228</v>
      </c>
      <c r="R162" s="139">
        <v>15123</v>
      </c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125"/>
      <c r="BN162" s="125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</row>
    <row r="163" spans="1:101" ht="16.5" customHeight="1" thickBot="1">
      <c r="A163" s="51"/>
      <c r="B163" s="51"/>
      <c r="C163" s="51"/>
      <c r="D163" s="51"/>
      <c r="E163" s="157"/>
      <c r="F163" s="134">
        <v>0</v>
      </c>
      <c r="G163" s="56"/>
      <c r="H163" s="157" t="s">
        <v>228</v>
      </c>
      <c r="I163" s="137">
        <v>0</v>
      </c>
      <c r="J163" s="56"/>
      <c r="K163" s="157" t="s">
        <v>228</v>
      </c>
      <c r="L163" s="138">
        <v>0</v>
      </c>
      <c r="M163" s="56"/>
      <c r="N163" s="56"/>
      <c r="O163" s="56"/>
      <c r="P163" s="126"/>
      <c r="Q163" s="158" t="s">
        <v>228</v>
      </c>
      <c r="R163" s="139">
        <v>15123</v>
      </c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125"/>
      <c r="BN163" s="125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</row>
    <row r="164" spans="1:101" ht="16.5" customHeight="1" thickBot="1">
      <c r="A164" s="51"/>
      <c r="B164" s="51"/>
      <c r="C164" s="51"/>
      <c r="D164" s="51"/>
      <c r="E164" s="157"/>
      <c r="F164" s="134">
        <v>0</v>
      </c>
      <c r="G164" s="56"/>
      <c r="H164" s="157" t="s">
        <v>228</v>
      </c>
      <c r="I164" s="137">
        <v>0</v>
      </c>
      <c r="J164" s="56"/>
      <c r="K164" s="157" t="s">
        <v>228</v>
      </c>
      <c r="L164" s="138">
        <v>0</v>
      </c>
      <c r="M164" s="56"/>
      <c r="N164" s="56"/>
      <c r="O164" s="56"/>
      <c r="P164" s="126"/>
      <c r="Q164" s="158" t="s">
        <v>228</v>
      </c>
      <c r="R164" s="139">
        <v>15123</v>
      </c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125"/>
      <c r="BN164" s="125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</row>
    <row r="165" spans="1:101" ht="16.5" customHeight="1" thickBot="1">
      <c r="A165" s="51"/>
      <c r="B165" s="51"/>
      <c r="C165" s="51"/>
      <c r="D165" s="51"/>
      <c r="E165" s="157"/>
      <c r="F165" s="134">
        <v>0</v>
      </c>
      <c r="G165" s="56"/>
      <c r="H165" s="157" t="s">
        <v>228</v>
      </c>
      <c r="I165" s="137">
        <v>0</v>
      </c>
      <c r="J165" s="56"/>
      <c r="K165" s="157" t="s">
        <v>228</v>
      </c>
      <c r="L165" s="138">
        <v>0</v>
      </c>
      <c r="M165" s="56"/>
      <c r="N165" s="56"/>
      <c r="O165" s="56"/>
      <c r="P165" s="126"/>
      <c r="Q165" s="158" t="s">
        <v>228</v>
      </c>
      <c r="R165" s="139">
        <v>15123</v>
      </c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125"/>
      <c r="BN165" s="125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</row>
    <row r="166" spans="1:101" ht="16.5" customHeight="1" thickBot="1">
      <c r="A166" s="51"/>
      <c r="B166" s="51"/>
      <c r="C166" s="51"/>
      <c r="D166" s="51"/>
      <c r="E166" s="157"/>
      <c r="F166" s="134">
        <v>0</v>
      </c>
      <c r="G166" s="56"/>
      <c r="H166" s="157" t="s">
        <v>228</v>
      </c>
      <c r="I166" s="137">
        <v>0</v>
      </c>
      <c r="J166" s="56"/>
      <c r="K166" s="157" t="s">
        <v>228</v>
      </c>
      <c r="L166" s="138">
        <v>0</v>
      </c>
      <c r="M166" s="56"/>
      <c r="N166" s="56"/>
      <c r="O166" s="56"/>
      <c r="P166" s="126"/>
      <c r="Q166" s="158" t="s">
        <v>228</v>
      </c>
      <c r="R166" s="139">
        <v>15123</v>
      </c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125"/>
      <c r="BN166" s="125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</row>
    <row r="167" spans="1:101" ht="16.5" customHeight="1" thickBot="1">
      <c r="A167" s="51"/>
      <c r="B167" s="51"/>
      <c r="C167" s="51"/>
      <c r="D167" s="51"/>
      <c r="E167" s="157"/>
      <c r="F167" s="134">
        <v>0</v>
      </c>
      <c r="G167" s="56"/>
      <c r="H167" s="157" t="s">
        <v>228</v>
      </c>
      <c r="I167" s="137">
        <v>0</v>
      </c>
      <c r="J167" s="56"/>
      <c r="K167" s="157" t="s">
        <v>228</v>
      </c>
      <c r="L167" s="138">
        <v>0</v>
      </c>
      <c r="M167" s="56"/>
      <c r="N167" s="56"/>
      <c r="O167" s="56"/>
      <c r="P167" s="126"/>
      <c r="Q167" s="158" t="s">
        <v>228</v>
      </c>
      <c r="R167" s="139">
        <v>14555</v>
      </c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125"/>
      <c r="BN167" s="125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</row>
    <row r="168" spans="1:101" ht="16.5" customHeight="1" thickBot="1">
      <c r="A168" s="51"/>
      <c r="B168" s="51"/>
      <c r="C168" s="51"/>
      <c r="D168" s="51"/>
      <c r="E168" s="157"/>
      <c r="F168" s="134">
        <v>0</v>
      </c>
      <c r="G168" s="56"/>
      <c r="H168" s="157" t="s">
        <v>228</v>
      </c>
      <c r="I168" s="137">
        <v>0</v>
      </c>
      <c r="J168" s="56"/>
      <c r="K168" s="157" t="s">
        <v>228</v>
      </c>
      <c r="L168" s="138">
        <v>0</v>
      </c>
      <c r="M168" s="56"/>
      <c r="N168" s="56"/>
      <c r="O168" s="56"/>
      <c r="P168" s="126"/>
      <c r="Q168" s="158" t="s">
        <v>228</v>
      </c>
      <c r="R168" s="139">
        <v>14555</v>
      </c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125"/>
      <c r="BN168" s="125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</row>
    <row r="169" spans="1:101" ht="16.5" customHeight="1" thickBot="1">
      <c r="A169" s="51"/>
      <c r="B169" s="51"/>
      <c r="C169" s="51"/>
      <c r="D169" s="51"/>
      <c r="E169" s="157"/>
      <c r="F169" s="134">
        <v>0</v>
      </c>
      <c r="G169" s="56"/>
      <c r="H169" s="157" t="s">
        <v>228</v>
      </c>
      <c r="I169" s="137">
        <v>0</v>
      </c>
      <c r="J169" s="56"/>
      <c r="K169" s="157" t="s">
        <v>228</v>
      </c>
      <c r="L169" s="138">
        <v>0</v>
      </c>
      <c r="M169" s="56"/>
      <c r="N169" s="56"/>
      <c r="O169" s="56"/>
      <c r="P169" s="126"/>
      <c r="Q169" s="158" t="s">
        <v>228</v>
      </c>
      <c r="R169" s="139">
        <v>0</v>
      </c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125"/>
      <c r="BN169" s="125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</row>
    <row r="170" spans="1:101" ht="16.5" customHeight="1" thickBot="1">
      <c r="A170" s="51"/>
      <c r="B170" s="51"/>
      <c r="C170" s="51"/>
      <c r="D170" s="51"/>
      <c r="E170" s="157"/>
      <c r="F170" s="134">
        <v>0</v>
      </c>
      <c r="G170" s="56"/>
      <c r="H170" s="157" t="s">
        <v>228</v>
      </c>
      <c r="I170" s="137">
        <v>0</v>
      </c>
      <c r="J170" s="56"/>
      <c r="K170" s="157" t="s">
        <v>228</v>
      </c>
      <c r="L170" s="138">
        <v>0</v>
      </c>
      <c r="M170" s="56"/>
      <c r="N170" s="56"/>
      <c r="O170" s="56"/>
      <c r="P170" s="126"/>
      <c r="Q170" s="158" t="s">
        <v>228</v>
      </c>
      <c r="R170" s="139">
        <v>0</v>
      </c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125"/>
      <c r="BN170" s="125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</row>
    <row r="171" spans="1:101" ht="16.5" customHeight="1" thickBot="1">
      <c r="A171" s="51"/>
      <c r="B171" s="51"/>
      <c r="C171" s="51"/>
      <c r="D171" s="51"/>
      <c r="E171" s="157"/>
      <c r="F171" s="134">
        <v>0</v>
      </c>
      <c r="G171" s="56"/>
      <c r="H171" s="157" t="s">
        <v>228</v>
      </c>
      <c r="I171" s="137">
        <v>0</v>
      </c>
      <c r="J171" s="56"/>
      <c r="K171" s="157" t="s">
        <v>228</v>
      </c>
      <c r="L171" s="138">
        <v>0</v>
      </c>
      <c r="M171" s="56"/>
      <c r="N171" s="56"/>
      <c r="O171" s="56"/>
      <c r="P171" s="126"/>
      <c r="Q171" s="158" t="s">
        <v>228</v>
      </c>
      <c r="R171" s="139">
        <v>0</v>
      </c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125"/>
      <c r="BN171" s="125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</row>
    <row r="172" spans="1:101" ht="16.5" customHeight="1" thickBot="1">
      <c r="A172" s="51"/>
      <c r="B172" s="51"/>
      <c r="C172" s="51"/>
      <c r="D172" s="51"/>
      <c r="E172" s="157"/>
      <c r="F172" s="134">
        <v>0</v>
      </c>
      <c r="G172" s="56"/>
      <c r="H172" s="157" t="s">
        <v>228</v>
      </c>
      <c r="I172" s="137">
        <v>0</v>
      </c>
      <c r="J172" s="56"/>
      <c r="K172" s="157" t="s">
        <v>228</v>
      </c>
      <c r="L172" s="138">
        <v>0</v>
      </c>
      <c r="M172" s="56"/>
      <c r="N172" s="56"/>
      <c r="O172" s="56"/>
      <c r="P172" s="126"/>
      <c r="Q172" s="158" t="s">
        <v>228</v>
      </c>
      <c r="R172" s="139">
        <v>0</v>
      </c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125"/>
      <c r="BN172" s="125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</row>
    <row r="173" spans="1:101" ht="16.5" customHeight="1" thickBot="1">
      <c r="A173" s="51"/>
      <c r="B173" s="51"/>
      <c r="C173" s="51"/>
      <c r="D173" s="51"/>
      <c r="E173" s="157"/>
      <c r="F173" s="134">
        <v>0</v>
      </c>
      <c r="G173" s="56"/>
      <c r="H173" s="157" t="s">
        <v>228</v>
      </c>
      <c r="I173" s="137">
        <v>0</v>
      </c>
      <c r="J173" s="56"/>
      <c r="K173" s="157" t="s">
        <v>228</v>
      </c>
      <c r="L173" s="138">
        <v>0</v>
      </c>
      <c r="M173" s="56"/>
      <c r="N173" s="56"/>
      <c r="O173" s="56"/>
      <c r="P173" s="126"/>
      <c r="Q173" s="158" t="s">
        <v>228</v>
      </c>
      <c r="R173" s="139">
        <v>0</v>
      </c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125"/>
      <c r="BN173" s="125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</row>
    <row r="174" spans="1:101" ht="16.5" customHeight="1" thickBot="1">
      <c r="A174" s="51"/>
      <c r="B174" s="51"/>
      <c r="C174" s="51"/>
      <c r="D174" s="51"/>
      <c r="E174" s="157"/>
      <c r="F174" s="134">
        <v>0</v>
      </c>
      <c r="G174" s="56"/>
      <c r="H174" s="157" t="s">
        <v>228</v>
      </c>
      <c r="I174" s="136">
        <v>0</v>
      </c>
      <c r="J174" s="56"/>
      <c r="K174" s="157" t="s">
        <v>228</v>
      </c>
      <c r="L174" s="138">
        <v>0</v>
      </c>
      <c r="M174" s="56"/>
      <c r="N174" s="56"/>
      <c r="O174" s="56"/>
      <c r="P174" s="126"/>
      <c r="Q174" s="158" t="s">
        <v>228</v>
      </c>
      <c r="R174" s="139">
        <v>0</v>
      </c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125"/>
      <c r="BN174" s="125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</row>
    <row r="175" spans="1:101" ht="16.5" customHeight="1" thickBot="1">
      <c r="A175" s="51"/>
      <c r="B175" s="51"/>
      <c r="C175" s="51"/>
      <c r="D175" s="51"/>
      <c r="E175" s="157"/>
      <c r="F175" s="134">
        <v>0</v>
      </c>
      <c r="G175" s="56"/>
      <c r="H175" s="157" t="s">
        <v>228</v>
      </c>
      <c r="I175" s="136">
        <v>0</v>
      </c>
      <c r="J175" s="56"/>
      <c r="K175" s="157" t="s">
        <v>228</v>
      </c>
      <c r="L175" s="138">
        <v>0</v>
      </c>
      <c r="M175" s="56"/>
      <c r="N175" s="56"/>
      <c r="O175" s="56"/>
      <c r="P175" s="126"/>
      <c r="Q175" s="158" t="s">
        <v>228</v>
      </c>
      <c r="R175" s="139">
        <v>0</v>
      </c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125"/>
      <c r="BN175" s="125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</row>
    <row r="176" spans="1:101" ht="16.5" customHeight="1" thickBot="1">
      <c r="A176" s="51"/>
      <c r="B176" s="51"/>
      <c r="C176" s="51"/>
      <c r="D176" s="51"/>
      <c r="E176" s="158"/>
      <c r="F176" s="134">
        <v>0</v>
      </c>
      <c r="G176" s="56"/>
      <c r="H176" s="158" t="s">
        <v>228</v>
      </c>
      <c r="I176" s="137">
        <v>0</v>
      </c>
      <c r="J176" s="56"/>
      <c r="K176" s="158" t="s">
        <v>228</v>
      </c>
      <c r="L176" s="138">
        <v>0</v>
      </c>
      <c r="M176" s="56"/>
      <c r="N176" s="56"/>
      <c r="O176" s="56"/>
      <c r="P176" s="126"/>
      <c r="Q176" s="158" t="s">
        <v>228</v>
      </c>
      <c r="R176" s="139">
        <v>0</v>
      </c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125"/>
      <c r="BN176" s="125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</row>
    <row r="177" spans="1:101">
      <c r="A177" s="51"/>
      <c r="B177" s="51"/>
      <c r="C177" s="51"/>
      <c r="D177" s="51"/>
      <c r="E177" s="55"/>
      <c r="F177" s="62"/>
      <c r="G177" s="56"/>
      <c r="H177" s="56"/>
      <c r="I177" s="56"/>
      <c r="J177" s="56"/>
      <c r="K177" s="56"/>
      <c r="L177" s="133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125"/>
      <c r="BN177" s="125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</row>
    <row r="178" spans="1:101">
      <c r="A178" s="51"/>
      <c r="B178" s="51"/>
      <c r="C178" s="51"/>
      <c r="D178" s="51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125"/>
      <c r="BN178" s="125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</row>
    <row r="179" spans="1:101">
      <c r="BM179" s="5"/>
      <c r="BN179" s="5"/>
    </row>
    <row r="180" spans="1:101">
      <c r="BM180" s="5"/>
      <c r="BN180" s="5"/>
    </row>
    <row r="181" spans="1:101">
      <c r="BM181" s="5"/>
      <c r="BN181" s="5"/>
    </row>
    <row r="182" spans="1:101">
      <c r="BM182" s="5"/>
      <c r="BN182" s="5"/>
    </row>
    <row r="183" spans="1:101">
      <c r="BM183" s="5"/>
      <c r="BN183" s="5"/>
    </row>
    <row r="184" spans="1:101">
      <c r="BM184" s="5"/>
      <c r="BN184" s="5"/>
    </row>
    <row r="185" spans="1:101">
      <c r="BM185" s="5"/>
      <c r="BN185" s="5"/>
    </row>
    <row r="186" spans="1:101">
      <c r="BM186" s="5"/>
      <c r="BN186" s="5"/>
    </row>
    <row r="187" spans="1:101">
      <c r="BM187" s="5"/>
      <c r="BN187" s="5"/>
    </row>
    <row r="188" spans="1:101">
      <c r="BM188" s="5"/>
      <c r="BN188" s="5"/>
    </row>
    <row r="189" spans="1:101">
      <c r="BM189" s="5"/>
      <c r="BN189" s="5"/>
    </row>
    <row r="190" spans="1:101">
      <c r="BM190" s="5"/>
      <c r="BN190" s="5"/>
    </row>
    <row r="191" spans="1:101">
      <c r="BM191" s="5"/>
      <c r="BN191" s="5"/>
    </row>
    <row r="192" spans="1:101">
      <c r="BM192" s="5"/>
      <c r="BN192" s="5"/>
    </row>
    <row r="193" spans="65:66">
      <c r="BM193" s="5"/>
      <c r="BN193" s="5"/>
    </row>
    <row r="194" spans="65:66">
      <c r="BM194" s="5"/>
      <c r="BN194" s="5"/>
    </row>
    <row r="195" spans="65:66">
      <c r="BM195" s="5"/>
      <c r="BN195" s="5"/>
    </row>
    <row r="196" spans="65:66">
      <c r="BM196" s="5"/>
      <c r="BN196" s="5"/>
    </row>
    <row r="197" spans="65:66">
      <c r="BM197" s="5"/>
      <c r="BN197" s="5"/>
    </row>
    <row r="198" spans="65:66">
      <c r="BM198" s="5"/>
      <c r="BN198" s="5"/>
    </row>
    <row r="199" spans="65:66">
      <c r="BM199" s="5"/>
      <c r="BN199" s="5"/>
    </row>
    <row r="200" spans="65:66">
      <c r="BM200" s="5"/>
      <c r="BN200" s="5"/>
    </row>
    <row r="201" spans="65:66">
      <c r="BM201" s="5"/>
      <c r="BN201" s="5"/>
    </row>
    <row r="202" spans="65:66">
      <c r="BM202" s="5"/>
      <c r="BN202" s="5"/>
    </row>
    <row r="203" spans="65:66">
      <c r="BM203" s="5"/>
      <c r="BN203" s="5"/>
    </row>
    <row r="204" spans="65:66">
      <c r="BM204" s="5"/>
      <c r="BN204" s="5"/>
    </row>
    <row r="205" spans="65:66">
      <c r="BM205" s="5"/>
      <c r="BN205" s="5"/>
    </row>
    <row r="206" spans="65:66">
      <c r="BM206" s="5"/>
      <c r="BN206" s="5"/>
    </row>
    <row r="207" spans="65:66">
      <c r="BM207" s="5"/>
      <c r="BN207" s="5"/>
    </row>
    <row r="208" spans="65:66">
      <c r="BM208" s="5"/>
      <c r="BN208" s="5"/>
    </row>
    <row r="209" spans="65:66">
      <c r="BM209" s="5"/>
      <c r="BN209" s="5"/>
    </row>
    <row r="210" spans="65:66">
      <c r="BM210" s="5"/>
      <c r="BN210" s="5"/>
    </row>
    <row r="211" spans="65:66">
      <c r="BM211" s="5"/>
      <c r="BN211" s="5"/>
    </row>
    <row r="212" spans="65:66">
      <c r="BM212" s="5"/>
      <c r="BN212" s="5"/>
    </row>
    <row r="213" spans="65:66">
      <c r="BM213" s="5"/>
      <c r="BN213" s="5"/>
    </row>
    <row r="214" spans="65:66">
      <c r="BM214" s="5"/>
      <c r="BN214" s="5"/>
    </row>
    <row r="215" spans="65:66">
      <c r="BM215" s="5"/>
      <c r="BN215" s="5"/>
    </row>
    <row r="216" spans="65:66">
      <c r="BM216" s="5"/>
      <c r="BN216" s="5"/>
    </row>
    <row r="217" spans="65:66">
      <c r="BM217" s="5"/>
      <c r="BN217" s="5"/>
    </row>
    <row r="218" spans="65:66">
      <c r="BM218" s="5"/>
      <c r="BN218" s="5"/>
    </row>
    <row r="219" spans="65:66">
      <c r="BM219" s="5"/>
      <c r="BN219" s="5"/>
    </row>
    <row r="220" spans="65:66">
      <c r="BM220" s="5"/>
      <c r="BN220" s="5"/>
    </row>
    <row r="221" spans="65:66">
      <c r="BM221" s="5"/>
      <c r="BN221" s="5"/>
    </row>
    <row r="222" spans="65:66">
      <c r="BM222" s="5"/>
      <c r="BN222" s="5"/>
    </row>
    <row r="223" spans="65:66">
      <c r="BM223" s="5"/>
      <c r="BN223" s="5"/>
    </row>
    <row r="224" spans="65:66">
      <c r="BM224" s="5"/>
      <c r="BN224" s="5"/>
    </row>
    <row r="225" spans="65:66">
      <c r="BM225" s="5"/>
      <c r="BN225" s="5"/>
    </row>
    <row r="226" spans="65:66">
      <c r="BM226" s="5"/>
      <c r="BN226" s="5"/>
    </row>
    <row r="227" spans="65:66">
      <c r="BM227" s="5"/>
      <c r="BN227" s="5"/>
    </row>
    <row r="228" spans="65:66">
      <c r="BM228" s="5"/>
      <c r="BN228" s="5"/>
    </row>
    <row r="229" spans="65:66">
      <c r="BM229" s="5"/>
      <c r="BN229" s="5"/>
    </row>
    <row r="230" spans="65:66">
      <c r="BM230" s="5"/>
      <c r="BN230" s="5"/>
    </row>
    <row r="231" spans="65:66">
      <c r="BM231" s="5"/>
      <c r="BN231" s="5"/>
    </row>
    <row r="232" spans="65:66">
      <c r="BM232" s="5"/>
      <c r="BN232" s="5"/>
    </row>
    <row r="233" spans="65:66">
      <c r="BM233" s="5"/>
      <c r="BN233" s="5"/>
    </row>
    <row r="234" spans="65:66">
      <c r="BM234" s="5"/>
      <c r="BN234" s="5"/>
    </row>
    <row r="235" spans="65:66">
      <c r="BM235" s="5"/>
      <c r="BN235" s="5"/>
    </row>
    <row r="236" spans="65:66">
      <c r="BM236" s="5"/>
      <c r="BN236" s="5"/>
    </row>
    <row r="237" spans="65:66">
      <c r="BM237" s="5"/>
      <c r="BN237" s="5"/>
    </row>
    <row r="238" spans="65:66">
      <c r="BM238" s="5"/>
      <c r="BN238" s="5"/>
    </row>
    <row r="239" spans="65:66">
      <c r="BM239" s="5"/>
      <c r="BN239" s="5"/>
    </row>
    <row r="240" spans="65:66">
      <c r="BM240" s="5"/>
      <c r="BN240" s="5"/>
    </row>
    <row r="241" spans="65:66">
      <c r="BM241" s="5"/>
      <c r="BN241" s="5"/>
    </row>
    <row r="242" spans="65:66">
      <c r="BM242" s="5"/>
      <c r="BN242" s="5"/>
    </row>
    <row r="243" spans="65:66">
      <c r="BM243" s="5"/>
      <c r="BN243" s="5"/>
    </row>
    <row r="244" spans="65:66">
      <c r="BM244" s="5"/>
      <c r="BN244" s="5"/>
    </row>
    <row r="245" spans="65:66">
      <c r="BM245" s="5"/>
      <c r="BN245" s="5"/>
    </row>
    <row r="246" spans="65:66">
      <c r="BM246" s="5"/>
      <c r="BN246" s="5"/>
    </row>
    <row r="247" spans="65:66">
      <c r="BM247" s="5"/>
      <c r="BN247" s="5"/>
    </row>
    <row r="248" spans="65:66">
      <c r="BM248" s="5"/>
      <c r="BN248" s="5"/>
    </row>
    <row r="249" spans="65:66">
      <c r="BM249" s="5"/>
      <c r="BN249" s="5"/>
    </row>
    <row r="250" spans="65:66">
      <c r="BM250" s="5"/>
      <c r="BN250" s="5"/>
    </row>
    <row r="251" spans="65:66">
      <c r="BM251" s="5"/>
      <c r="BN251" s="5"/>
    </row>
    <row r="252" spans="65:66">
      <c r="BM252" s="5"/>
      <c r="BN252" s="5"/>
    </row>
    <row r="253" spans="65:66">
      <c r="BM253" s="5"/>
      <c r="BN253" s="5"/>
    </row>
    <row r="254" spans="65:66">
      <c r="BM254" s="5"/>
      <c r="BN254" s="5"/>
    </row>
    <row r="255" spans="65:66">
      <c r="BM255" s="5"/>
      <c r="BN255" s="5"/>
    </row>
    <row r="256" spans="65:66">
      <c r="BM256" s="5"/>
      <c r="BN256" s="5"/>
    </row>
    <row r="257" spans="65:66">
      <c r="BM257" s="5"/>
      <c r="BN257" s="5"/>
    </row>
    <row r="258" spans="65:66">
      <c r="BM258" s="5"/>
      <c r="BN258" s="5"/>
    </row>
    <row r="259" spans="65:66">
      <c r="BM259" s="5"/>
      <c r="BN259" s="5"/>
    </row>
    <row r="260" spans="65:66">
      <c r="BM260" s="5"/>
      <c r="BN260" s="5"/>
    </row>
    <row r="261" spans="65:66">
      <c r="BM261" s="5"/>
      <c r="BN261" s="5"/>
    </row>
    <row r="262" spans="65:66">
      <c r="BM262" s="5"/>
      <c r="BN262" s="5"/>
    </row>
    <row r="263" spans="65:66">
      <c r="BM263" s="5"/>
      <c r="BN263" s="5"/>
    </row>
    <row r="264" spans="65:66">
      <c r="BM264" s="5"/>
      <c r="BN264" s="5"/>
    </row>
    <row r="265" spans="65:66">
      <c r="BM265" s="5"/>
      <c r="BN265" s="5"/>
    </row>
    <row r="266" spans="65:66">
      <c r="BM266" s="5"/>
      <c r="BN266" s="5"/>
    </row>
    <row r="267" spans="65:66">
      <c r="BM267" s="5"/>
      <c r="BN267" s="5"/>
    </row>
    <row r="268" spans="65:66">
      <c r="BM268" s="5"/>
      <c r="BN268" s="5"/>
    </row>
    <row r="269" spans="65:66">
      <c r="BM269" s="5"/>
      <c r="BN269" s="5"/>
    </row>
    <row r="270" spans="65:66">
      <c r="BM270" s="5"/>
      <c r="BN270" s="5"/>
    </row>
    <row r="271" spans="65:66">
      <c r="BM271" s="5"/>
      <c r="BN271" s="5"/>
    </row>
    <row r="272" spans="65:66">
      <c r="BM272" s="5"/>
      <c r="BN272" s="5"/>
    </row>
    <row r="273" spans="65:66">
      <c r="BM273" s="5"/>
      <c r="BN273" s="5"/>
    </row>
    <row r="274" spans="65:66">
      <c r="BM274" s="5"/>
      <c r="BN274" s="5"/>
    </row>
    <row r="275" spans="65:66">
      <c r="BM275" s="5"/>
      <c r="BN275" s="5"/>
    </row>
    <row r="276" spans="65:66">
      <c r="BM276" s="5"/>
      <c r="BN276" s="5"/>
    </row>
    <row r="277" spans="65:66">
      <c r="BM277" s="5"/>
      <c r="BN277" s="5"/>
    </row>
    <row r="278" spans="65:66">
      <c r="BM278" s="5"/>
      <c r="BN278" s="5"/>
    </row>
    <row r="279" spans="65:66">
      <c r="BM279" s="5"/>
      <c r="BN279" s="5"/>
    </row>
    <row r="280" spans="65:66">
      <c r="BM280" s="5"/>
      <c r="BN280" s="5"/>
    </row>
    <row r="281" spans="65:66">
      <c r="BM281" s="5"/>
      <c r="BN281" s="5"/>
    </row>
    <row r="282" spans="65:66">
      <c r="BM282" s="5"/>
      <c r="BN282" s="5"/>
    </row>
    <row r="283" spans="65:66">
      <c r="BM283" s="5"/>
      <c r="BN283" s="5"/>
    </row>
    <row r="284" spans="65:66">
      <c r="BM284" s="5"/>
      <c r="BN284" s="5"/>
    </row>
    <row r="285" spans="65:66">
      <c r="BM285" s="5"/>
      <c r="BN285" s="5"/>
    </row>
    <row r="286" spans="65:66">
      <c r="BM286" s="5"/>
      <c r="BN286" s="5"/>
    </row>
    <row r="287" spans="65:66">
      <c r="BM287" s="5"/>
      <c r="BN287" s="5"/>
    </row>
    <row r="288" spans="65:66">
      <c r="BM288" s="5"/>
      <c r="BN288" s="5"/>
    </row>
    <row r="289" spans="65:66">
      <c r="BM289" s="5"/>
      <c r="BN289" s="5"/>
    </row>
    <row r="290" spans="65:66">
      <c r="BM290" s="5"/>
      <c r="BN290" s="5"/>
    </row>
    <row r="291" spans="65:66">
      <c r="BM291" s="5"/>
      <c r="BN291" s="5"/>
    </row>
    <row r="292" spans="65:66">
      <c r="BM292" s="5"/>
      <c r="BN292" s="5"/>
    </row>
    <row r="293" spans="65:66">
      <c r="BM293" s="5"/>
      <c r="BN293" s="5"/>
    </row>
    <row r="294" spans="65:66">
      <c r="BM294" s="5"/>
      <c r="BN294" s="5"/>
    </row>
    <row r="295" spans="65:66">
      <c r="BM295" s="5"/>
      <c r="BN295" s="5"/>
    </row>
    <row r="296" spans="65:66">
      <c r="BM296" s="5"/>
      <c r="BN296" s="5"/>
    </row>
    <row r="297" spans="65:66">
      <c r="BM297" s="5"/>
      <c r="BN297" s="5"/>
    </row>
    <row r="298" spans="65:66">
      <c r="BM298" s="5"/>
      <c r="BN298" s="5"/>
    </row>
    <row r="299" spans="65:66">
      <c r="BM299" s="5"/>
      <c r="BN299" s="5"/>
    </row>
    <row r="300" spans="65:66">
      <c r="BM300" s="5"/>
      <c r="BN300" s="5"/>
    </row>
    <row r="301" spans="65:66">
      <c r="BM301" s="5"/>
      <c r="BN301" s="5"/>
    </row>
    <row r="302" spans="65:66">
      <c r="BM302" s="5"/>
      <c r="BN302" s="5"/>
    </row>
    <row r="303" spans="65:66">
      <c r="BM303" s="5"/>
      <c r="BN303" s="5"/>
    </row>
    <row r="304" spans="65:66">
      <c r="BM304" s="5"/>
      <c r="BN304" s="5"/>
    </row>
    <row r="305" spans="65:66">
      <c r="BM305" s="5"/>
      <c r="BN305" s="5"/>
    </row>
    <row r="306" spans="65:66">
      <c r="BM306" s="5"/>
      <c r="BN306" s="5"/>
    </row>
    <row r="307" spans="65:66">
      <c r="BM307" s="5"/>
      <c r="BN307" s="5"/>
    </row>
    <row r="308" spans="65:66">
      <c r="BM308" s="5"/>
      <c r="BN308" s="5"/>
    </row>
    <row r="309" spans="65:66">
      <c r="BM309" s="5"/>
      <c r="BN309" s="5"/>
    </row>
    <row r="310" spans="65:66">
      <c r="BM310" s="5"/>
      <c r="BN310" s="5"/>
    </row>
    <row r="311" spans="65:66">
      <c r="BM311" s="5"/>
      <c r="BN311" s="5"/>
    </row>
    <row r="312" spans="65:66">
      <c r="BM312" s="5"/>
      <c r="BN312" s="5"/>
    </row>
    <row r="313" spans="65:66">
      <c r="BM313" s="5"/>
      <c r="BN313" s="5"/>
    </row>
    <row r="314" spans="65:66">
      <c r="BM314" s="5"/>
      <c r="BN314" s="5"/>
    </row>
    <row r="315" spans="65:66">
      <c r="BM315" s="5"/>
      <c r="BN315" s="5"/>
    </row>
    <row r="316" spans="65:66">
      <c r="BM316" s="5"/>
      <c r="BN316" s="5"/>
    </row>
    <row r="317" spans="65:66">
      <c r="BM317" s="5"/>
      <c r="BN317" s="5"/>
    </row>
    <row r="318" spans="65:66">
      <c r="BM318" s="5"/>
      <c r="BN318" s="5"/>
    </row>
    <row r="319" spans="65:66">
      <c r="BM319" s="5"/>
      <c r="BN319" s="5"/>
    </row>
    <row r="320" spans="65:66">
      <c r="BM320" s="5"/>
      <c r="BN320" s="5"/>
    </row>
    <row r="321" spans="65:66">
      <c r="BM321" s="5"/>
      <c r="BN321" s="5"/>
    </row>
    <row r="322" spans="65:66">
      <c r="BM322" s="5"/>
      <c r="BN322" s="5"/>
    </row>
    <row r="323" spans="65:66">
      <c r="BM323" s="5"/>
      <c r="BN323" s="5"/>
    </row>
    <row r="324" spans="65:66">
      <c r="BM324" s="5"/>
      <c r="BN324" s="5"/>
    </row>
    <row r="325" spans="65:66">
      <c r="BM325" s="5"/>
      <c r="BN325" s="5"/>
    </row>
    <row r="326" spans="65:66">
      <c r="BM326" s="5"/>
      <c r="BN326" s="5"/>
    </row>
    <row r="327" spans="65:66">
      <c r="BM327" s="5"/>
      <c r="BN327" s="5"/>
    </row>
    <row r="328" spans="65:66">
      <c r="BM328" s="5"/>
      <c r="BN328" s="5"/>
    </row>
    <row r="329" spans="65:66">
      <c r="BM329" s="5"/>
      <c r="BN329" s="5"/>
    </row>
    <row r="330" spans="65:66">
      <c r="BM330" s="5"/>
      <c r="BN330" s="5"/>
    </row>
    <row r="331" spans="65:66">
      <c r="BM331" s="5"/>
      <c r="BN331" s="5"/>
    </row>
    <row r="332" spans="65:66">
      <c r="BM332" s="5"/>
      <c r="BN332" s="5"/>
    </row>
    <row r="333" spans="65:66">
      <c r="BM333" s="5"/>
      <c r="BN333" s="5"/>
    </row>
    <row r="334" spans="65:66">
      <c r="BM334" s="5"/>
      <c r="BN334" s="5"/>
    </row>
    <row r="335" spans="65:66">
      <c r="BM335" s="5"/>
      <c r="BN335" s="5"/>
    </row>
    <row r="336" spans="65:66">
      <c r="BM336" s="5"/>
      <c r="BN336" s="5"/>
    </row>
    <row r="337" spans="65:66">
      <c r="BM337" s="5"/>
      <c r="BN337" s="5"/>
    </row>
    <row r="338" spans="65:66">
      <c r="BM338" s="5"/>
      <c r="BN338" s="5"/>
    </row>
    <row r="339" spans="65:66">
      <c r="BM339" s="5"/>
      <c r="BN339" s="5"/>
    </row>
    <row r="340" spans="65:66">
      <c r="BM340" s="5"/>
      <c r="BN340" s="5"/>
    </row>
    <row r="341" spans="65:66">
      <c r="BM341" s="5"/>
      <c r="BN341" s="5"/>
    </row>
    <row r="342" spans="65:66">
      <c r="BM342" s="5"/>
      <c r="BN342" s="5"/>
    </row>
    <row r="343" spans="65:66">
      <c r="BM343" s="5"/>
      <c r="BN343" s="5"/>
    </row>
    <row r="344" spans="65:66">
      <c r="BM344" s="5"/>
      <c r="BN344" s="5"/>
    </row>
    <row r="345" spans="65:66">
      <c r="BM345" s="5"/>
      <c r="BN345" s="5"/>
    </row>
    <row r="346" spans="65:66">
      <c r="BM346" s="5"/>
      <c r="BN346" s="5"/>
    </row>
    <row r="347" spans="65:66">
      <c r="BM347" s="5"/>
      <c r="BN347" s="5"/>
    </row>
    <row r="348" spans="65:66">
      <c r="BM348" s="5"/>
      <c r="BN348" s="5"/>
    </row>
    <row r="349" spans="65:66">
      <c r="BM349" s="5"/>
      <c r="BN349" s="5"/>
    </row>
    <row r="350" spans="65:66">
      <c r="BM350" s="5"/>
      <c r="BN350" s="5"/>
    </row>
    <row r="351" spans="65:66">
      <c r="BM351" s="5"/>
      <c r="BN351" s="5"/>
    </row>
    <row r="352" spans="65:66">
      <c r="BM352" s="5"/>
      <c r="BN352" s="5"/>
    </row>
    <row r="353" spans="65:66">
      <c r="BM353" s="5"/>
      <c r="BN353" s="5"/>
    </row>
    <row r="354" spans="65:66">
      <c r="BM354" s="5"/>
      <c r="BN354" s="5"/>
    </row>
    <row r="355" spans="65:66">
      <c r="BM355" s="5"/>
      <c r="BN355" s="5"/>
    </row>
    <row r="356" spans="65:66">
      <c r="BM356" s="5"/>
      <c r="BN356" s="5"/>
    </row>
    <row r="357" spans="65:66">
      <c r="BM357" s="5"/>
      <c r="BN357" s="5"/>
    </row>
    <row r="358" spans="65:66">
      <c r="BM358" s="5"/>
      <c r="BN358" s="5"/>
    </row>
    <row r="359" spans="65:66">
      <c r="BM359" s="5"/>
      <c r="BN359" s="5"/>
    </row>
    <row r="360" spans="65:66">
      <c r="BM360" s="5"/>
      <c r="BN360" s="5"/>
    </row>
    <row r="361" spans="65:66">
      <c r="BM361" s="5"/>
      <c r="BN361" s="5"/>
    </row>
    <row r="362" spans="65:66">
      <c r="BM362" s="5"/>
      <c r="BN362" s="5"/>
    </row>
    <row r="363" spans="65:66">
      <c r="BM363" s="5"/>
      <c r="BN363" s="5"/>
    </row>
    <row r="364" spans="65:66">
      <c r="BM364" s="5"/>
      <c r="BN364" s="5"/>
    </row>
    <row r="365" spans="65:66">
      <c r="BM365" s="5"/>
      <c r="BN365" s="5"/>
    </row>
    <row r="366" spans="65:66">
      <c r="BM366" s="5"/>
      <c r="BN366" s="5"/>
    </row>
    <row r="367" spans="65:66">
      <c r="BM367" s="5"/>
      <c r="BN367" s="5"/>
    </row>
    <row r="368" spans="65:66">
      <c r="BM368" s="5"/>
      <c r="BN368" s="5"/>
    </row>
    <row r="369" spans="65:66">
      <c r="BM369" s="5"/>
      <c r="BN369" s="5"/>
    </row>
    <row r="370" spans="65:66">
      <c r="BM370" s="5"/>
      <c r="BN370" s="5"/>
    </row>
    <row r="371" spans="65:66">
      <c r="BM371" s="5"/>
      <c r="BN371" s="5"/>
    </row>
    <row r="372" spans="65:66">
      <c r="BM372" s="5"/>
      <c r="BN372" s="5"/>
    </row>
    <row r="373" spans="65:66">
      <c r="BM373" s="5"/>
      <c r="BN373" s="5"/>
    </row>
    <row r="374" spans="65:66">
      <c r="BM374" s="5"/>
      <c r="BN374" s="5"/>
    </row>
    <row r="375" spans="65:66">
      <c r="BM375" s="5"/>
      <c r="BN375" s="5"/>
    </row>
    <row r="376" spans="65:66">
      <c r="BM376" s="5"/>
      <c r="BN376" s="5"/>
    </row>
    <row r="377" spans="65:66">
      <c r="BM377" s="5"/>
      <c r="BN377" s="5"/>
    </row>
    <row r="378" spans="65:66">
      <c r="BM378" s="5"/>
      <c r="BN378" s="5"/>
    </row>
    <row r="379" spans="65:66">
      <c r="BM379" s="5"/>
      <c r="BN379" s="5"/>
    </row>
    <row r="380" spans="65:66">
      <c r="BM380" s="5"/>
      <c r="BN380" s="5"/>
    </row>
    <row r="381" spans="65:66">
      <c r="BM381" s="5"/>
      <c r="BN381" s="5"/>
    </row>
    <row r="382" spans="65:66">
      <c r="BM382" s="5"/>
      <c r="BN382" s="5"/>
    </row>
    <row r="383" spans="65:66">
      <c r="BM383" s="5"/>
      <c r="BN383" s="5"/>
    </row>
    <row r="384" spans="65:66">
      <c r="BM384" s="5"/>
      <c r="BN384" s="5"/>
    </row>
    <row r="385" spans="65:66">
      <c r="BM385" s="5"/>
      <c r="BN385" s="5"/>
    </row>
    <row r="386" spans="65:66">
      <c r="BM386" s="5"/>
      <c r="BN386" s="5"/>
    </row>
    <row r="387" spans="65:66">
      <c r="BM387" s="5"/>
      <c r="BN387" s="5"/>
    </row>
    <row r="388" spans="65:66">
      <c r="BM388" s="5"/>
      <c r="BN388" s="5"/>
    </row>
    <row r="389" spans="65:66">
      <c r="BM389" s="5"/>
      <c r="BN389" s="5"/>
    </row>
    <row r="390" spans="65:66">
      <c r="BM390" s="5"/>
      <c r="BN390" s="5"/>
    </row>
    <row r="391" spans="65:66">
      <c r="BM391" s="5"/>
      <c r="BN391" s="5"/>
    </row>
    <row r="392" spans="65:66">
      <c r="BM392" s="5"/>
      <c r="BN392" s="5"/>
    </row>
    <row r="393" spans="65:66">
      <c r="BM393" s="5"/>
      <c r="BN393" s="5"/>
    </row>
    <row r="394" spans="65:66">
      <c r="BM394" s="5"/>
      <c r="BN394" s="5"/>
    </row>
    <row r="395" spans="65:66">
      <c r="BM395" s="5"/>
      <c r="BN395" s="5"/>
    </row>
    <row r="396" spans="65:66">
      <c r="BM396" s="5"/>
      <c r="BN396" s="5"/>
    </row>
    <row r="397" spans="65:66">
      <c r="BM397" s="5"/>
      <c r="BN397" s="5"/>
    </row>
    <row r="398" spans="65:66">
      <c r="BM398" s="5"/>
      <c r="BN398" s="5"/>
    </row>
    <row r="399" spans="65:66">
      <c r="BM399" s="5"/>
      <c r="BN399" s="5"/>
    </row>
    <row r="400" spans="65:66">
      <c r="BM400" s="5"/>
      <c r="BN400" s="5"/>
    </row>
    <row r="401" spans="65:66">
      <c r="BM401" s="5"/>
      <c r="BN401" s="5"/>
    </row>
    <row r="402" spans="65:66">
      <c r="BM402" s="5"/>
      <c r="BN402" s="5"/>
    </row>
    <row r="403" spans="65:66">
      <c r="BM403" s="5"/>
      <c r="BN403" s="5"/>
    </row>
    <row r="404" spans="65:66">
      <c r="BM404" s="5"/>
      <c r="BN404" s="5"/>
    </row>
    <row r="405" spans="65:66">
      <c r="BM405" s="5"/>
      <c r="BN405" s="5"/>
    </row>
    <row r="406" spans="65:66">
      <c r="BM406" s="5"/>
      <c r="BN406" s="5"/>
    </row>
    <row r="407" spans="65:66">
      <c r="BM407" s="5"/>
      <c r="BN407" s="5"/>
    </row>
    <row r="408" spans="65:66">
      <c r="BM408" s="5"/>
      <c r="BN408" s="5"/>
    </row>
    <row r="409" spans="65:66">
      <c r="BM409" s="5"/>
      <c r="BN409" s="5"/>
    </row>
    <row r="410" spans="65:66">
      <c r="BM410" s="5"/>
      <c r="BN410" s="5"/>
    </row>
    <row r="411" spans="65:66">
      <c r="BM411" s="5"/>
      <c r="BN411" s="5"/>
    </row>
    <row r="412" spans="65:66">
      <c r="BM412" s="5"/>
      <c r="BN412" s="5"/>
    </row>
    <row r="413" spans="65:66">
      <c r="BM413" s="5"/>
      <c r="BN413" s="5"/>
    </row>
    <row r="414" spans="65:66">
      <c r="BM414" s="5"/>
      <c r="BN414" s="5"/>
    </row>
    <row r="415" spans="65:66">
      <c r="BM415" s="5"/>
      <c r="BN415" s="5"/>
    </row>
    <row r="416" spans="65:66">
      <c r="BM416" s="5"/>
      <c r="BN416" s="5"/>
    </row>
    <row r="417" spans="65:66">
      <c r="BM417" s="5"/>
      <c r="BN417" s="5"/>
    </row>
    <row r="418" spans="65:66">
      <c r="BM418" s="5"/>
      <c r="BN418" s="5"/>
    </row>
    <row r="419" spans="65:66">
      <c r="BM419" s="5"/>
      <c r="BN419" s="5"/>
    </row>
    <row r="420" spans="65:66">
      <c r="BM420" s="5"/>
      <c r="BN420" s="5"/>
    </row>
    <row r="421" spans="65:66">
      <c r="BM421" s="5"/>
      <c r="BN421" s="5"/>
    </row>
    <row r="422" spans="65:66">
      <c r="BM422" s="5"/>
      <c r="BN422" s="5"/>
    </row>
    <row r="423" spans="65:66">
      <c r="BM423" s="5"/>
      <c r="BN423" s="5"/>
    </row>
    <row r="424" spans="65:66">
      <c r="BM424" s="5"/>
      <c r="BN424" s="5"/>
    </row>
    <row r="425" spans="65:66">
      <c r="BM425" s="5"/>
      <c r="BN425" s="5"/>
    </row>
    <row r="426" spans="65:66">
      <c r="BM426" s="5"/>
      <c r="BN426" s="5"/>
    </row>
    <row r="427" spans="65:66">
      <c r="BM427" s="5"/>
      <c r="BN427" s="5"/>
    </row>
    <row r="428" spans="65:66">
      <c r="BM428" s="5"/>
      <c r="BN428" s="5"/>
    </row>
    <row r="429" spans="65:66">
      <c r="BM429" s="5"/>
      <c r="BN429" s="5"/>
    </row>
    <row r="430" spans="65:66">
      <c r="BM430" s="5"/>
      <c r="BN430" s="5"/>
    </row>
    <row r="431" spans="65:66">
      <c r="BM431" s="5"/>
      <c r="BN431" s="5"/>
    </row>
    <row r="432" spans="65:66">
      <c r="BM432" s="5"/>
      <c r="BN432" s="5"/>
    </row>
    <row r="433" spans="65:66">
      <c r="BM433" s="5"/>
      <c r="BN433" s="5"/>
    </row>
    <row r="434" spans="65:66">
      <c r="BM434" s="5"/>
      <c r="BN434" s="5"/>
    </row>
    <row r="435" spans="65:66">
      <c r="BM435" s="5"/>
      <c r="BN435" s="5"/>
    </row>
    <row r="436" spans="65:66">
      <c r="BM436" s="5"/>
      <c r="BN436" s="5"/>
    </row>
    <row r="437" spans="65:66">
      <c r="BM437" s="5"/>
      <c r="BN437" s="5"/>
    </row>
    <row r="438" spans="65:66">
      <c r="BM438" s="5"/>
      <c r="BN438" s="5"/>
    </row>
    <row r="439" spans="65:66">
      <c r="BM439" s="5"/>
      <c r="BN439" s="5"/>
    </row>
    <row r="440" spans="65:66">
      <c r="BM440" s="5"/>
      <c r="BN440" s="5"/>
    </row>
    <row r="441" spans="65:66">
      <c r="BM441" s="5"/>
      <c r="BN441" s="5"/>
    </row>
    <row r="442" spans="65:66">
      <c r="BM442" s="5"/>
      <c r="BN442" s="5"/>
    </row>
    <row r="443" spans="65:66">
      <c r="BM443" s="5"/>
      <c r="BN443" s="5"/>
    </row>
    <row r="444" spans="65:66">
      <c r="BM444" s="5"/>
      <c r="BN444" s="5"/>
    </row>
    <row r="445" spans="65:66">
      <c r="BM445" s="5"/>
      <c r="BN445" s="5"/>
    </row>
    <row r="446" spans="65:66">
      <c r="BM446" s="5"/>
      <c r="BN446" s="5"/>
    </row>
    <row r="447" spans="65:66">
      <c r="BM447" s="5"/>
      <c r="BN447" s="5"/>
    </row>
    <row r="448" spans="65:66">
      <c r="BM448" s="5"/>
      <c r="BN448" s="5"/>
    </row>
    <row r="449" spans="65:66">
      <c r="BM449" s="5"/>
      <c r="BN449" s="5"/>
    </row>
    <row r="450" spans="65:66">
      <c r="BM450" s="5"/>
      <c r="BN450" s="5"/>
    </row>
    <row r="451" spans="65:66">
      <c r="BM451" s="5"/>
      <c r="BN451" s="5"/>
    </row>
    <row r="452" spans="65:66">
      <c r="BM452" s="5"/>
      <c r="BN452" s="5"/>
    </row>
    <row r="453" spans="65:66">
      <c r="BM453" s="5"/>
      <c r="BN453" s="5"/>
    </row>
    <row r="454" spans="65:66">
      <c r="BM454" s="5"/>
      <c r="BN454" s="5"/>
    </row>
    <row r="455" spans="65:66">
      <c r="BM455" s="5"/>
      <c r="BN455" s="5"/>
    </row>
    <row r="456" spans="65:66">
      <c r="BM456" s="5"/>
      <c r="BN456" s="5"/>
    </row>
    <row r="457" spans="65:66">
      <c r="BM457" s="5"/>
      <c r="BN457" s="5"/>
    </row>
    <row r="458" spans="65:66">
      <c r="BM458" s="5"/>
      <c r="BN458" s="5"/>
    </row>
    <row r="459" spans="65:66">
      <c r="BM459" s="5"/>
      <c r="BN459" s="5"/>
    </row>
    <row r="460" spans="65:66">
      <c r="BM460" s="5"/>
      <c r="BN460" s="5"/>
    </row>
    <row r="461" spans="65:66">
      <c r="BM461" s="5"/>
      <c r="BN461" s="5"/>
    </row>
    <row r="462" spans="65:66">
      <c r="BM462" s="5"/>
      <c r="BN462" s="5"/>
    </row>
    <row r="463" spans="65:66">
      <c r="BM463" s="5"/>
      <c r="BN463" s="5"/>
    </row>
    <row r="464" spans="65:66">
      <c r="BM464" s="5"/>
      <c r="BN464" s="5"/>
    </row>
    <row r="465" spans="65:66">
      <c r="BM465" s="5"/>
      <c r="BN465" s="5"/>
    </row>
    <row r="466" spans="65:66">
      <c r="BM466" s="5"/>
      <c r="BN466" s="5"/>
    </row>
    <row r="467" spans="65:66">
      <c r="BM467" s="5"/>
      <c r="BN467" s="5"/>
    </row>
    <row r="468" spans="65:66">
      <c r="BM468" s="5"/>
      <c r="BN468" s="5"/>
    </row>
    <row r="469" spans="65:66">
      <c r="BM469" s="5"/>
      <c r="BN469" s="5"/>
    </row>
    <row r="470" spans="65:66">
      <c r="BM470" s="5"/>
      <c r="BN470" s="5"/>
    </row>
    <row r="471" spans="65:66">
      <c r="BM471" s="5"/>
      <c r="BN471" s="5"/>
    </row>
    <row r="472" spans="65:66">
      <c r="BM472" s="5"/>
      <c r="BN472" s="5"/>
    </row>
    <row r="473" spans="65:66">
      <c r="BM473" s="5"/>
      <c r="BN473" s="5"/>
    </row>
    <row r="474" spans="65:66">
      <c r="BM474" s="5"/>
      <c r="BN474" s="5"/>
    </row>
    <row r="475" spans="65:66">
      <c r="BM475" s="5"/>
      <c r="BN475" s="5"/>
    </row>
    <row r="476" spans="65:66">
      <c r="BM476" s="5"/>
      <c r="BN476" s="5"/>
    </row>
    <row r="477" spans="65:66">
      <c r="BM477" s="5"/>
      <c r="BN477" s="5"/>
    </row>
    <row r="478" spans="65:66">
      <c r="BM478" s="5"/>
      <c r="BN478" s="5"/>
    </row>
    <row r="479" spans="65:66">
      <c r="BM479" s="5"/>
      <c r="BN479" s="5"/>
    </row>
    <row r="480" spans="65:66">
      <c r="BM480" s="5"/>
      <c r="BN480" s="5"/>
    </row>
    <row r="481" spans="65:66">
      <c r="BM481" s="5"/>
      <c r="BN481" s="5"/>
    </row>
    <row r="482" spans="65:66">
      <c r="BM482" s="5"/>
      <c r="BN482" s="5"/>
    </row>
    <row r="483" spans="65:66">
      <c r="BM483" s="5"/>
      <c r="BN483" s="5"/>
    </row>
    <row r="484" spans="65:66">
      <c r="BM484" s="5"/>
      <c r="BN484" s="5"/>
    </row>
    <row r="485" spans="65:66">
      <c r="BM485" s="5"/>
      <c r="BN485" s="5"/>
    </row>
    <row r="486" spans="65:66">
      <c r="BM486" s="5"/>
      <c r="BN486" s="5"/>
    </row>
    <row r="487" spans="65:66">
      <c r="BM487" s="5"/>
      <c r="BN487" s="5"/>
    </row>
    <row r="488" spans="65:66">
      <c r="BM488" s="5"/>
      <c r="BN488" s="5"/>
    </row>
    <row r="489" spans="65:66">
      <c r="BM489" s="5"/>
      <c r="BN489" s="5"/>
    </row>
    <row r="490" spans="65:66">
      <c r="BM490" s="5"/>
      <c r="BN490" s="5"/>
    </row>
    <row r="491" spans="65:66">
      <c r="BM491" s="5"/>
      <c r="BN491" s="5"/>
    </row>
    <row r="492" spans="65:66">
      <c r="BM492" s="5"/>
      <c r="BN492" s="5"/>
    </row>
    <row r="493" spans="65:66">
      <c r="BM493" s="5"/>
      <c r="BN493" s="5"/>
    </row>
    <row r="494" spans="65:66">
      <c r="BM494" s="5"/>
      <c r="BN494" s="5"/>
    </row>
    <row r="495" spans="65:66">
      <c r="BM495" s="5"/>
      <c r="BN495" s="5"/>
    </row>
    <row r="496" spans="65:66">
      <c r="BM496" s="5"/>
      <c r="BN496" s="5"/>
    </row>
    <row r="497" spans="65:66">
      <c r="BM497" s="5"/>
      <c r="BN497" s="5"/>
    </row>
    <row r="498" spans="65:66">
      <c r="BM498" s="5"/>
      <c r="BN498" s="5"/>
    </row>
    <row r="499" spans="65:66">
      <c r="BM499" s="5"/>
      <c r="BN499" s="5"/>
    </row>
    <row r="500" spans="65:66">
      <c r="BM500" s="5"/>
      <c r="BN500" s="5"/>
    </row>
    <row r="501" spans="65:66">
      <c r="BM501" s="5"/>
      <c r="BN501" s="5"/>
    </row>
    <row r="502" spans="65:66">
      <c r="BM502" s="5"/>
      <c r="BN502" s="5"/>
    </row>
    <row r="503" spans="65:66">
      <c r="BM503" s="5"/>
      <c r="BN503" s="5"/>
    </row>
    <row r="504" spans="65:66">
      <c r="BM504" s="5"/>
      <c r="BN504" s="5"/>
    </row>
    <row r="505" spans="65:66">
      <c r="BM505" s="5"/>
      <c r="BN505" s="5"/>
    </row>
    <row r="506" spans="65:66">
      <c r="BM506" s="5"/>
      <c r="BN506" s="5"/>
    </row>
    <row r="507" spans="65:66">
      <c r="BM507" s="5"/>
      <c r="BN507" s="5"/>
    </row>
    <row r="508" spans="65:66">
      <c r="BM508" s="5"/>
      <c r="BN508" s="5"/>
    </row>
    <row r="509" spans="65:66">
      <c r="BM509" s="5"/>
      <c r="BN509" s="5"/>
    </row>
    <row r="510" spans="65:66">
      <c r="BM510" s="5"/>
      <c r="BN510" s="5"/>
    </row>
    <row r="511" spans="65:66">
      <c r="BM511" s="5"/>
      <c r="BN511" s="5"/>
    </row>
    <row r="512" spans="65:66">
      <c r="BM512" s="5"/>
      <c r="BN512" s="5"/>
    </row>
    <row r="513" spans="65:66">
      <c r="BM513" s="5"/>
      <c r="BN513" s="5"/>
    </row>
    <row r="514" spans="65:66">
      <c r="BM514" s="5"/>
      <c r="BN514" s="5"/>
    </row>
    <row r="515" spans="65:66">
      <c r="BM515" s="5"/>
      <c r="BN515" s="5"/>
    </row>
    <row r="516" spans="65:66">
      <c r="BM516" s="5"/>
      <c r="BN516" s="5"/>
    </row>
    <row r="517" spans="65:66">
      <c r="BM517" s="5"/>
      <c r="BN517" s="5"/>
    </row>
    <row r="518" spans="65:66">
      <c r="BM518" s="5"/>
      <c r="BN518" s="5"/>
    </row>
    <row r="519" spans="65:66">
      <c r="BM519" s="5"/>
      <c r="BN519" s="5"/>
    </row>
    <row r="520" spans="65:66">
      <c r="BM520" s="5"/>
      <c r="BN520" s="5"/>
    </row>
    <row r="521" spans="65:66">
      <c r="BM521" s="5"/>
      <c r="BN521" s="5"/>
    </row>
    <row r="522" spans="65:66">
      <c r="BM522" s="5"/>
      <c r="BN522" s="5"/>
    </row>
    <row r="523" spans="65:66">
      <c r="BM523" s="5"/>
      <c r="BN523" s="5"/>
    </row>
    <row r="524" spans="65:66">
      <c r="BM524" s="5"/>
      <c r="BN524" s="5"/>
    </row>
    <row r="525" spans="65:66">
      <c r="BM525" s="5"/>
      <c r="BN525" s="5"/>
    </row>
    <row r="526" spans="65:66">
      <c r="BM526" s="5"/>
      <c r="BN526" s="5"/>
    </row>
    <row r="527" spans="65:66">
      <c r="BM527" s="5"/>
      <c r="BN527" s="5"/>
    </row>
    <row r="528" spans="65:66">
      <c r="BM528" s="5"/>
      <c r="BN528" s="5"/>
    </row>
    <row r="529" spans="65:66">
      <c r="BM529" s="5"/>
      <c r="BN529" s="5"/>
    </row>
    <row r="530" spans="65:66">
      <c r="BM530" s="5"/>
      <c r="BN530" s="5"/>
    </row>
    <row r="531" spans="65:66">
      <c r="BM531" s="5"/>
      <c r="BN531" s="5"/>
    </row>
    <row r="532" spans="65:66">
      <c r="BM532" s="5"/>
      <c r="BN532" s="5"/>
    </row>
    <row r="533" spans="65:66">
      <c r="BM533" s="5"/>
      <c r="BN533" s="5"/>
    </row>
    <row r="534" spans="65:66">
      <c r="BM534" s="5"/>
      <c r="BN534" s="5"/>
    </row>
    <row r="535" spans="65:66">
      <c r="BM535" s="5"/>
      <c r="BN535" s="5"/>
    </row>
    <row r="536" spans="65:66">
      <c r="BM536" s="5"/>
      <c r="BN536" s="5"/>
    </row>
    <row r="537" spans="65:66">
      <c r="BM537" s="5"/>
      <c r="BN537" s="5"/>
    </row>
    <row r="538" spans="65:66">
      <c r="BM538" s="5"/>
      <c r="BN538" s="5"/>
    </row>
    <row r="539" spans="65:66">
      <c r="BM539" s="5"/>
      <c r="BN539" s="5"/>
    </row>
    <row r="540" spans="65:66">
      <c r="BM540" s="5"/>
      <c r="BN540" s="5"/>
    </row>
    <row r="541" spans="65:66">
      <c r="BM541" s="5"/>
      <c r="BN541" s="5"/>
    </row>
    <row r="542" spans="65:66">
      <c r="BM542" s="5"/>
      <c r="BN542" s="5"/>
    </row>
    <row r="543" spans="65:66">
      <c r="BM543" s="5"/>
      <c r="BN543" s="5"/>
    </row>
    <row r="544" spans="65:66">
      <c r="BM544" s="5"/>
      <c r="BN544" s="5"/>
    </row>
    <row r="545" spans="65:66">
      <c r="BM545" s="5"/>
      <c r="BN545" s="5"/>
    </row>
    <row r="546" spans="65:66">
      <c r="BM546" s="5"/>
      <c r="BN546" s="5"/>
    </row>
    <row r="547" spans="65:66">
      <c r="BM547" s="5"/>
      <c r="BN547" s="5"/>
    </row>
    <row r="548" spans="65:66">
      <c r="BM548" s="5"/>
      <c r="BN548" s="5"/>
    </row>
    <row r="549" spans="65:66">
      <c r="BM549" s="5"/>
      <c r="BN549" s="5"/>
    </row>
    <row r="550" spans="65:66">
      <c r="BM550" s="5"/>
      <c r="BN550" s="5"/>
    </row>
    <row r="551" spans="65:66">
      <c r="BM551" s="5"/>
      <c r="BN551" s="5"/>
    </row>
    <row r="552" spans="65:66">
      <c r="BM552" s="5"/>
      <c r="BN552" s="5"/>
    </row>
    <row r="553" spans="65:66">
      <c r="BM553" s="5"/>
      <c r="BN553" s="5"/>
    </row>
    <row r="554" spans="65:66">
      <c r="BM554" s="5"/>
      <c r="BN554" s="5"/>
    </row>
    <row r="555" spans="65:66">
      <c r="BM555" s="5"/>
      <c r="BN555" s="5"/>
    </row>
    <row r="556" spans="65:66">
      <c r="BM556" s="5"/>
      <c r="BN556" s="5"/>
    </row>
    <row r="557" spans="65:66">
      <c r="BM557" s="5"/>
      <c r="BN557" s="5"/>
    </row>
    <row r="558" spans="65:66">
      <c r="BM558" s="5"/>
      <c r="BN558" s="5"/>
    </row>
    <row r="559" spans="65:66">
      <c r="BM559" s="5"/>
      <c r="BN559" s="5"/>
    </row>
    <row r="560" spans="65:66">
      <c r="BM560" s="5"/>
      <c r="BN560" s="5"/>
    </row>
    <row r="561" spans="65:66">
      <c r="BM561" s="5"/>
      <c r="BN561" s="5"/>
    </row>
    <row r="562" spans="65:66">
      <c r="BM562" s="5"/>
      <c r="BN562" s="5"/>
    </row>
    <row r="563" spans="65:66">
      <c r="BM563" s="5"/>
      <c r="BN563" s="5"/>
    </row>
    <row r="564" spans="65:66">
      <c r="BM564" s="5"/>
      <c r="BN564" s="5"/>
    </row>
    <row r="565" spans="65:66">
      <c r="BM565" s="5"/>
      <c r="BN565" s="5"/>
    </row>
    <row r="566" spans="65:66">
      <c r="BM566" s="5"/>
      <c r="BN566" s="5"/>
    </row>
    <row r="567" spans="65:66">
      <c r="BM567" s="5"/>
      <c r="BN567" s="5"/>
    </row>
    <row r="568" spans="65:66">
      <c r="BM568" s="5"/>
      <c r="BN568" s="5"/>
    </row>
    <row r="569" spans="65:66">
      <c r="BM569" s="5"/>
      <c r="BN569" s="5"/>
    </row>
    <row r="570" spans="65:66">
      <c r="BM570" s="5"/>
      <c r="BN570" s="5"/>
    </row>
    <row r="571" spans="65:66">
      <c r="BM571" s="5"/>
      <c r="BN571" s="5"/>
    </row>
    <row r="572" spans="65:66">
      <c r="BM572" s="5"/>
      <c r="BN572" s="5"/>
    </row>
    <row r="573" spans="65:66">
      <c r="BM573" s="5"/>
      <c r="BN573" s="5"/>
    </row>
    <row r="574" spans="65:66">
      <c r="BM574" s="5"/>
      <c r="BN574" s="5"/>
    </row>
    <row r="575" spans="65:66">
      <c r="BM575" s="5"/>
      <c r="BN575" s="5"/>
    </row>
    <row r="576" spans="65:66">
      <c r="BM576" s="5"/>
      <c r="BN576" s="5"/>
    </row>
    <row r="577" spans="65:66">
      <c r="BM577" s="5"/>
      <c r="BN577" s="5"/>
    </row>
    <row r="578" spans="65:66">
      <c r="BM578" s="5"/>
      <c r="BN578" s="5"/>
    </row>
    <row r="579" spans="65:66">
      <c r="BM579" s="5"/>
      <c r="BN579" s="5"/>
    </row>
    <row r="580" spans="65:66">
      <c r="BM580" s="5"/>
      <c r="BN580" s="5"/>
    </row>
    <row r="581" spans="65:66">
      <c r="BM581" s="5"/>
      <c r="BN581" s="5"/>
    </row>
    <row r="582" spans="65:66">
      <c r="BM582" s="5"/>
      <c r="BN582" s="5"/>
    </row>
    <row r="583" spans="65:66">
      <c r="BM583" s="5"/>
      <c r="BN583" s="5"/>
    </row>
    <row r="584" spans="65:66">
      <c r="BM584" s="5"/>
      <c r="BN584" s="5"/>
    </row>
    <row r="585" spans="65:66">
      <c r="BM585" s="5"/>
      <c r="BN585" s="5"/>
    </row>
    <row r="586" spans="65:66">
      <c r="BM586" s="5"/>
      <c r="BN586" s="5"/>
    </row>
    <row r="587" spans="65:66">
      <c r="BM587" s="5"/>
      <c r="BN587" s="5"/>
    </row>
    <row r="588" spans="65:66">
      <c r="BM588" s="5"/>
      <c r="BN588" s="5"/>
    </row>
    <row r="589" spans="65:66">
      <c r="BM589" s="5"/>
      <c r="BN589" s="5"/>
    </row>
    <row r="590" spans="65:66">
      <c r="BM590" s="5"/>
      <c r="BN590" s="5"/>
    </row>
    <row r="591" spans="65:66">
      <c r="BM591" s="5"/>
      <c r="BN591" s="5"/>
    </row>
    <row r="592" spans="65:66">
      <c r="BM592" s="5"/>
      <c r="BN592" s="5"/>
    </row>
    <row r="593" spans="65:66">
      <c r="BM593" s="5"/>
      <c r="BN593" s="5"/>
    </row>
    <row r="594" spans="65:66">
      <c r="BM594" s="5"/>
      <c r="BN594" s="5"/>
    </row>
    <row r="595" spans="65:66">
      <c r="BM595" s="5"/>
      <c r="BN595" s="5"/>
    </row>
    <row r="596" spans="65:66">
      <c r="BM596" s="5"/>
      <c r="BN596" s="5"/>
    </row>
    <row r="597" spans="65:66">
      <c r="BM597" s="5"/>
      <c r="BN597" s="5"/>
    </row>
    <row r="598" spans="65:66">
      <c r="BM598" s="5"/>
      <c r="BN598" s="5"/>
    </row>
    <row r="599" spans="65:66">
      <c r="BM599" s="5"/>
      <c r="BN599" s="5"/>
    </row>
    <row r="600" spans="65:66">
      <c r="BM600" s="5"/>
      <c r="BN600" s="5"/>
    </row>
    <row r="601" spans="65:66">
      <c r="BM601" s="5"/>
      <c r="BN601" s="5"/>
    </row>
    <row r="602" spans="65:66">
      <c r="BM602" s="5"/>
      <c r="BN602" s="5"/>
    </row>
    <row r="603" spans="65:66">
      <c r="BM603" s="5"/>
      <c r="BN603" s="5"/>
    </row>
    <row r="604" spans="65:66">
      <c r="BM604" s="5"/>
      <c r="BN604" s="5"/>
    </row>
    <row r="605" spans="65:66">
      <c r="BM605" s="5"/>
      <c r="BN605" s="5"/>
    </row>
    <row r="606" spans="65:66">
      <c r="BM606" s="5"/>
      <c r="BN606" s="5"/>
    </row>
    <row r="607" spans="65:66">
      <c r="BM607" s="5"/>
      <c r="BN607" s="5"/>
    </row>
    <row r="608" spans="65:66">
      <c r="BM608" s="5"/>
      <c r="BN608" s="5"/>
    </row>
    <row r="609" spans="65:66">
      <c r="BM609" s="5"/>
      <c r="BN609" s="5"/>
    </row>
    <row r="610" spans="65:66">
      <c r="BM610" s="5"/>
      <c r="BN610" s="5"/>
    </row>
    <row r="611" spans="65:66">
      <c r="BM611" s="5"/>
      <c r="BN611" s="5"/>
    </row>
    <row r="612" spans="65:66">
      <c r="BM612" s="5"/>
      <c r="BN612" s="5"/>
    </row>
    <row r="613" spans="65:66">
      <c r="BM613" s="5"/>
      <c r="BN613" s="5"/>
    </row>
    <row r="614" spans="65:66">
      <c r="BM614" s="5"/>
      <c r="BN614" s="5"/>
    </row>
    <row r="615" spans="65:66">
      <c r="BM615" s="5"/>
      <c r="BN615" s="5"/>
    </row>
    <row r="616" spans="65:66">
      <c r="BM616" s="5"/>
      <c r="BN616" s="5"/>
    </row>
    <row r="617" spans="65:66">
      <c r="BM617" s="5"/>
      <c r="BN617" s="5"/>
    </row>
    <row r="618" spans="65:66">
      <c r="BM618" s="5"/>
      <c r="BN618" s="5"/>
    </row>
    <row r="619" spans="65:66">
      <c r="BM619" s="5"/>
      <c r="BN619" s="5"/>
    </row>
    <row r="620" spans="65:66">
      <c r="BM620" s="5"/>
      <c r="BN620" s="5"/>
    </row>
    <row r="621" spans="65:66">
      <c r="BM621" s="5"/>
      <c r="BN621" s="5"/>
    </row>
    <row r="622" spans="65:66">
      <c r="BM622" s="5"/>
      <c r="BN622" s="5"/>
    </row>
    <row r="623" spans="65:66">
      <c r="BM623" s="5"/>
      <c r="BN623" s="5"/>
    </row>
    <row r="624" spans="65:66">
      <c r="BM624" s="5"/>
      <c r="BN624" s="5"/>
    </row>
    <row r="625" spans="65:66">
      <c r="BM625" s="5"/>
      <c r="BN625" s="5"/>
    </row>
    <row r="626" spans="65:66">
      <c r="BM626" s="5"/>
      <c r="BN626" s="5"/>
    </row>
    <row r="627" spans="65:66">
      <c r="BM627" s="5"/>
      <c r="BN627" s="5"/>
    </row>
    <row r="628" spans="65:66">
      <c r="BM628" s="5"/>
      <c r="BN628" s="5"/>
    </row>
    <row r="629" spans="65:66">
      <c r="BM629" s="5"/>
      <c r="BN629" s="5"/>
    </row>
    <row r="630" spans="65:66">
      <c r="BM630" s="5"/>
      <c r="BN630" s="5"/>
    </row>
    <row r="631" spans="65:66">
      <c r="BM631" s="5"/>
      <c r="BN631" s="5"/>
    </row>
    <row r="632" spans="65:66">
      <c r="BM632" s="5"/>
      <c r="BN632" s="5"/>
    </row>
    <row r="633" spans="65:66">
      <c r="BM633" s="5"/>
      <c r="BN633" s="5"/>
    </row>
    <row r="634" spans="65:66">
      <c r="BM634" s="5"/>
      <c r="BN634" s="5"/>
    </row>
    <row r="635" spans="65:66">
      <c r="BM635" s="5"/>
      <c r="BN635" s="5"/>
    </row>
    <row r="636" spans="65:66">
      <c r="BM636" s="5"/>
      <c r="BN636" s="5"/>
    </row>
    <row r="637" spans="65:66">
      <c r="BM637" s="5"/>
      <c r="BN637" s="5"/>
    </row>
    <row r="638" spans="65:66">
      <c r="BM638" s="5"/>
      <c r="BN638" s="5"/>
    </row>
    <row r="639" spans="65:66">
      <c r="BM639" s="5"/>
      <c r="BN639" s="5"/>
    </row>
    <row r="640" spans="65:66">
      <c r="BM640" s="5"/>
      <c r="BN640" s="5"/>
    </row>
    <row r="641" spans="65:66">
      <c r="BM641" s="5"/>
      <c r="BN641" s="5"/>
    </row>
    <row r="642" spans="65:66">
      <c r="BM642" s="5"/>
      <c r="BN642" s="5"/>
    </row>
    <row r="643" spans="65:66">
      <c r="BM643" s="5"/>
      <c r="BN643" s="5"/>
    </row>
    <row r="644" spans="65:66">
      <c r="BM644" s="5"/>
      <c r="BN644" s="5"/>
    </row>
    <row r="645" spans="65:66">
      <c r="BM645" s="5"/>
      <c r="BN645" s="5"/>
    </row>
    <row r="646" spans="65:66">
      <c r="BM646" s="5"/>
      <c r="BN646" s="5"/>
    </row>
    <row r="647" spans="65:66">
      <c r="BM647" s="5"/>
      <c r="BN647" s="5"/>
    </row>
    <row r="648" spans="65:66">
      <c r="BM648" s="5"/>
      <c r="BN648" s="5"/>
    </row>
    <row r="649" spans="65:66">
      <c r="BM649" s="5"/>
      <c r="BN649" s="5"/>
    </row>
    <row r="650" spans="65:66">
      <c r="BM650" s="5"/>
      <c r="BN650" s="5"/>
    </row>
    <row r="651" spans="65:66">
      <c r="BM651" s="5"/>
      <c r="BN651" s="5"/>
    </row>
    <row r="652" spans="65:66">
      <c r="BM652" s="5"/>
      <c r="BN652" s="5"/>
    </row>
    <row r="653" spans="65:66">
      <c r="BM653" s="5"/>
      <c r="BN653" s="5"/>
    </row>
    <row r="654" spans="65:66">
      <c r="BM654" s="5"/>
      <c r="BN654" s="5"/>
    </row>
    <row r="655" spans="65:66">
      <c r="BM655" s="5"/>
      <c r="BN655" s="5"/>
    </row>
    <row r="656" spans="65:66">
      <c r="BM656" s="5"/>
      <c r="BN656" s="5"/>
    </row>
    <row r="657" spans="65:66">
      <c r="BM657" s="5"/>
      <c r="BN657" s="5"/>
    </row>
    <row r="658" spans="65:66">
      <c r="BM658" s="5"/>
      <c r="BN658" s="5"/>
    </row>
    <row r="659" spans="65:66">
      <c r="BM659" s="5"/>
      <c r="BN659" s="5"/>
    </row>
    <row r="660" spans="65:66">
      <c r="BM660" s="5"/>
      <c r="BN660" s="5"/>
    </row>
    <row r="661" spans="65:66">
      <c r="BM661" s="5"/>
      <c r="BN661" s="5"/>
    </row>
    <row r="662" spans="65:66">
      <c r="BM662" s="5"/>
      <c r="BN662" s="5"/>
    </row>
    <row r="663" spans="65:66">
      <c r="BM663" s="5"/>
      <c r="BN663" s="5"/>
    </row>
    <row r="664" spans="65:66">
      <c r="BM664" s="5"/>
      <c r="BN664" s="5"/>
    </row>
    <row r="665" spans="65:66">
      <c r="BM665" s="5"/>
      <c r="BN665" s="5"/>
    </row>
    <row r="666" spans="65:66">
      <c r="BM666" s="5"/>
      <c r="BN666" s="5"/>
    </row>
    <row r="667" spans="65:66">
      <c r="BM667" s="5"/>
      <c r="BN667" s="5"/>
    </row>
    <row r="668" spans="65:66">
      <c r="BM668" s="5"/>
      <c r="BN668" s="5"/>
    </row>
    <row r="669" spans="65:66">
      <c r="BM669" s="5"/>
      <c r="BN669" s="5"/>
    </row>
    <row r="670" spans="65:66">
      <c r="BM670" s="5"/>
      <c r="BN670" s="5"/>
    </row>
    <row r="671" spans="65:66">
      <c r="BM671" s="5"/>
      <c r="BN671" s="5"/>
    </row>
    <row r="672" spans="65:66">
      <c r="BM672" s="5"/>
      <c r="BN672" s="5"/>
    </row>
    <row r="673" spans="65:66">
      <c r="BM673" s="5"/>
      <c r="BN673" s="5"/>
    </row>
    <row r="674" spans="65:66">
      <c r="BM674" s="5"/>
      <c r="BN674" s="5"/>
    </row>
    <row r="675" spans="65:66">
      <c r="BM675" s="5"/>
      <c r="BN675" s="5"/>
    </row>
    <row r="676" spans="65:66">
      <c r="BM676" s="5"/>
      <c r="BN676" s="5"/>
    </row>
    <row r="677" spans="65:66">
      <c r="BM677" s="5"/>
      <c r="BN677" s="5"/>
    </row>
    <row r="678" spans="65:66">
      <c r="BM678" s="5"/>
      <c r="BN678" s="5"/>
    </row>
    <row r="679" spans="65:66">
      <c r="BM679" s="5"/>
      <c r="BN679" s="5"/>
    </row>
    <row r="680" spans="65:66">
      <c r="BM680" s="5"/>
      <c r="BN680" s="5"/>
    </row>
    <row r="681" spans="65:66">
      <c r="BM681" s="5"/>
      <c r="BN681" s="5"/>
    </row>
    <row r="682" spans="65:66">
      <c r="BM682" s="5"/>
      <c r="BN682" s="5"/>
    </row>
    <row r="683" spans="65:66">
      <c r="BM683" s="5"/>
      <c r="BN683" s="5"/>
    </row>
    <row r="684" spans="65:66">
      <c r="BM684" s="5"/>
      <c r="BN684" s="5"/>
    </row>
    <row r="685" spans="65:66">
      <c r="BM685" s="5"/>
      <c r="BN685" s="5"/>
    </row>
    <row r="686" spans="65:66">
      <c r="BM686" s="5"/>
      <c r="BN686" s="5"/>
    </row>
    <row r="687" spans="65:66">
      <c r="BM687" s="5"/>
      <c r="BN687" s="5"/>
    </row>
    <row r="688" spans="65:66">
      <c r="BM688" s="5"/>
      <c r="BN688" s="5"/>
    </row>
    <row r="689" spans="65:66">
      <c r="BM689" s="5"/>
      <c r="BN689" s="5"/>
    </row>
    <row r="690" spans="65:66">
      <c r="BM690" s="5"/>
      <c r="BN690" s="5"/>
    </row>
    <row r="691" spans="65:66">
      <c r="BM691" s="5"/>
      <c r="BN691" s="5"/>
    </row>
    <row r="692" spans="65:66">
      <c r="BM692" s="5"/>
      <c r="BN692" s="5"/>
    </row>
    <row r="693" spans="65:66">
      <c r="BM693" s="5"/>
      <c r="BN693" s="5"/>
    </row>
    <row r="694" spans="65:66">
      <c r="BM694" s="5"/>
      <c r="BN694" s="5"/>
    </row>
    <row r="695" spans="65:66">
      <c r="BM695" s="5"/>
      <c r="BN695" s="5"/>
    </row>
    <row r="696" spans="65:66">
      <c r="BM696" s="5"/>
      <c r="BN696" s="5"/>
    </row>
    <row r="697" spans="65:66">
      <c r="BM697" s="5"/>
      <c r="BN697" s="5"/>
    </row>
    <row r="698" spans="65:66">
      <c r="BM698" s="5"/>
      <c r="BN698" s="5"/>
    </row>
    <row r="699" spans="65:66">
      <c r="BM699" s="5"/>
      <c r="BN699" s="5"/>
    </row>
    <row r="700" spans="65:66">
      <c r="BM700" s="5"/>
      <c r="BN700" s="5"/>
    </row>
    <row r="701" spans="65:66">
      <c r="BM701" s="5"/>
      <c r="BN701" s="5"/>
    </row>
    <row r="702" spans="65:66">
      <c r="BM702" s="5"/>
      <c r="BN702" s="5"/>
    </row>
    <row r="703" spans="65:66">
      <c r="BM703" s="5"/>
      <c r="BN703" s="5"/>
    </row>
    <row r="704" spans="65:66">
      <c r="BM704" s="5"/>
      <c r="BN704" s="5"/>
    </row>
    <row r="705" spans="65:66">
      <c r="BM705" s="5"/>
      <c r="BN705" s="5"/>
    </row>
    <row r="706" spans="65:66">
      <c r="BM706" s="5"/>
      <c r="BN706" s="5"/>
    </row>
    <row r="707" spans="65:66">
      <c r="BM707" s="5"/>
      <c r="BN707" s="5"/>
    </row>
    <row r="708" spans="65:66">
      <c r="BM708" s="5"/>
      <c r="BN708" s="5"/>
    </row>
    <row r="709" spans="65:66">
      <c r="BM709" s="5"/>
      <c r="BN709" s="5"/>
    </row>
    <row r="710" spans="65:66">
      <c r="BM710" s="5"/>
      <c r="BN710" s="5"/>
    </row>
    <row r="711" spans="65:66">
      <c r="BM711" s="5"/>
      <c r="BN711" s="5"/>
    </row>
    <row r="712" spans="65:66">
      <c r="BM712" s="5"/>
      <c r="BN712" s="5"/>
    </row>
    <row r="713" spans="65:66">
      <c r="BM713" s="5"/>
      <c r="BN713" s="5"/>
    </row>
    <row r="714" spans="65:66">
      <c r="BM714" s="5"/>
      <c r="BN714" s="5"/>
    </row>
    <row r="715" spans="65:66">
      <c r="BM715" s="5"/>
      <c r="BN715" s="5"/>
    </row>
    <row r="716" spans="65:66">
      <c r="BM716" s="5"/>
      <c r="BN716" s="5"/>
    </row>
    <row r="717" spans="65:66">
      <c r="BM717" s="5"/>
      <c r="BN717" s="5"/>
    </row>
    <row r="718" spans="65:66">
      <c r="BM718" s="5"/>
      <c r="BN718" s="5"/>
    </row>
    <row r="719" spans="65:66">
      <c r="BM719" s="5"/>
      <c r="BN719" s="5"/>
    </row>
    <row r="720" spans="65:66">
      <c r="BM720" s="5"/>
      <c r="BN720" s="5"/>
    </row>
    <row r="721" spans="65:66">
      <c r="BM721" s="5"/>
      <c r="BN721" s="5"/>
    </row>
    <row r="722" spans="65:66">
      <c r="BM722" s="5"/>
      <c r="BN722" s="5"/>
    </row>
    <row r="723" spans="65:66">
      <c r="BM723" s="5"/>
      <c r="BN723" s="5"/>
    </row>
    <row r="724" spans="65:66">
      <c r="BM724" s="5"/>
      <c r="BN724" s="5"/>
    </row>
    <row r="725" spans="65:66">
      <c r="BM725" s="5"/>
      <c r="BN725" s="5"/>
    </row>
    <row r="726" spans="65:66">
      <c r="BM726" s="5"/>
      <c r="BN726" s="5"/>
    </row>
    <row r="727" spans="65:66">
      <c r="BM727" s="5"/>
      <c r="BN727" s="5"/>
    </row>
    <row r="728" spans="65:66">
      <c r="BM728" s="5"/>
      <c r="BN728" s="5"/>
    </row>
    <row r="729" spans="65:66">
      <c r="BM729" s="5"/>
      <c r="BN729" s="5"/>
    </row>
    <row r="730" spans="65:66">
      <c r="BM730" s="5"/>
      <c r="BN730" s="5"/>
    </row>
    <row r="731" spans="65:66">
      <c r="BM731" s="5"/>
      <c r="BN731" s="5"/>
    </row>
    <row r="732" spans="65:66">
      <c r="BM732" s="5"/>
      <c r="BN732" s="5"/>
    </row>
    <row r="733" spans="65:66">
      <c r="BM733" s="5"/>
      <c r="BN733" s="5"/>
    </row>
    <row r="734" spans="65:66">
      <c r="BM734" s="5"/>
      <c r="BN734" s="5"/>
    </row>
    <row r="735" spans="65:66">
      <c r="BM735" s="5"/>
      <c r="BN735" s="5"/>
    </row>
    <row r="736" spans="65:66">
      <c r="BM736" s="5"/>
      <c r="BN736" s="5"/>
    </row>
    <row r="737" spans="65:66">
      <c r="BM737" s="5"/>
      <c r="BN737" s="5"/>
    </row>
    <row r="738" spans="65:66">
      <c r="BM738" s="5"/>
      <c r="BN738" s="5"/>
    </row>
    <row r="739" spans="65:66">
      <c r="BM739" s="5"/>
      <c r="BN739" s="5"/>
    </row>
    <row r="740" spans="65:66">
      <c r="BM740" s="5"/>
      <c r="BN740" s="5"/>
    </row>
    <row r="741" spans="65:66">
      <c r="BM741" s="5"/>
      <c r="BN741" s="5"/>
    </row>
    <row r="742" spans="65:66">
      <c r="BM742" s="5"/>
      <c r="BN742" s="5"/>
    </row>
    <row r="743" spans="65:66">
      <c r="BM743" s="5"/>
      <c r="BN743" s="5"/>
    </row>
    <row r="744" spans="65:66">
      <c r="BM744" s="5"/>
      <c r="BN744" s="5"/>
    </row>
    <row r="745" spans="65:66">
      <c r="BM745" s="5"/>
      <c r="BN745" s="5"/>
    </row>
    <row r="746" spans="65:66">
      <c r="BM746" s="5"/>
      <c r="BN746" s="5"/>
    </row>
    <row r="747" spans="65:66">
      <c r="BM747" s="5"/>
      <c r="BN747" s="5"/>
    </row>
    <row r="748" spans="65:66">
      <c r="BM748" s="5"/>
      <c r="BN748" s="5"/>
    </row>
    <row r="749" spans="65:66">
      <c r="BM749" s="5"/>
      <c r="BN749" s="5"/>
    </row>
    <row r="750" spans="65:66">
      <c r="BM750" s="5"/>
      <c r="BN750" s="5"/>
    </row>
    <row r="751" spans="65:66">
      <c r="BM751" s="5"/>
      <c r="BN751" s="5"/>
    </row>
    <row r="752" spans="65:66">
      <c r="BM752" s="5"/>
      <c r="BN752" s="5"/>
    </row>
    <row r="753" spans="65:66">
      <c r="BM753" s="5"/>
      <c r="BN753" s="5"/>
    </row>
    <row r="754" spans="65:66">
      <c r="BM754" s="5"/>
      <c r="BN754" s="5"/>
    </row>
    <row r="755" spans="65:66">
      <c r="BM755" s="5"/>
      <c r="BN755" s="5"/>
    </row>
    <row r="756" spans="65:66">
      <c r="BM756" s="5"/>
      <c r="BN756" s="5"/>
    </row>
    <row r="757" spans="65:66">
      <c r="BM757" s="5"/>
      <c r="BN757" s="5"/>
    </row>
    <row r="758" spans="65:66">
      <c r="BM758" s="5"/>
      <c r="BN758" s="5"/>
    </row>
    <row r="759" spans="65:66">
      <c r="BM759" s="5"/>
      <c r="BN759" s="5"/>
    </row>
    <row r="760" spans="65:66">
      <c r="BM760" s="5"/>
      <c r="BN760" s="5"/>
    </row>
    <row r="761" spans="65:66">
      <c r="BM761" s="5"/>
      <c r="BN761" s="5"/>
    </row>
    <row r="762" spans="65:66">
      <c r="BM762" s="5"/>
      <c r="BN762" s="5"/>
    </row>
    <row r="763" spans="65:66">
      <c r="BM763" s="5"/>
      <c r="BN763" s="5"/>
    </row>
    <row r="764" spans="65:66">
      <c r="BM764" s="5"/>
      <c r="BN764" s="5"/>
    </row>
    <row r="765" spans="65:66">
      <c r="BM765" s="5"/>
      <c r="BN765" s="5"/>
    </row>
    <row r="766" spans="65:66">
      <c r="BM766" s="5"/>
      <c r="BN766" s="5"/>
    </row>
    <row r="767" spans="65:66">
      <c r="BM767" s="5"/>
      <c r="BN767" s="5"/>
    </row>
    <row r="768" spans="65:66">
      <c r="BM768" s="5"/>
      <c r="BN768" s="5"/>
    </row>
    <row r="769" spans="65:66">
      <c r="BM769" s="5"/>
      <c r="BN769" s="5"/>
    </row>
    <row r="770" spans="65:66">
      <c r="BM770" s="5"/>
      <c r="BN770" s="5"/>
    </row>
    <row r="771" spans="65:66">
      <c r="BM771" s="5"/>
      <c r="BN771" s="5"/>
    </row>
    <row r="772" spans="65:66">
      <c r="BM772" s="5"/>
      <c r="BN772" s="5"/>
    </row>
    <row r="773" spans="65:66">
      <c r="BM773" s="5"/>
      <c r="BN773" s="5"/>
    </row>
    <row r="774" spans="65:66">
      <c r="BM774" s="5"/>
      <c r="BN774" s="5"/>
    </row>
    <row r="775" spans="65:66">
      <c r="BM775" s="5"/>
      <c r="BN775" s="5"/>
    </row>
    <row r="776" spans="65:66">
      <c r="BM776" s="5"/>
      <c r="BN776" s="5"/>
    </row>
    <row r="777" spans="65:66">
      <c r="BM777" s="5"/>
      <c r="BN777" s="5"/>
    </row>
    <row r="778" spans="65:66">
      <c r="BM778" s="5"/>
      <c r="BN778" s="5"/>
    </row>
    <row r="779" spans="65:66">
      <c r="BM779" s="5"/>
      <c r="BN779" s="5"/>
    </row>
    <row r="780" spans="65:66">
      <c r="BM780" s="5"/>
      <c r="BN780" s="5"/>
    </row>
    <row r="781" spans="65:66">
      <c r="BM781" s="5"/>
      <c r="BN781" s="5"/>
    </row>
    <row r="782" spans="65:66">
      <c r="BM782" s="5"/>
      <c r="BN782" s="5"/>
    </row>
    <row r="783" spans="65:66">
      <c r="BM783" s="5"/>
      <c r="BN783" s="5"/>
    </row>
    <row r="784" spans="65:66">
      <c r="BM784" s="5"/>
      <c r="BN784" s="5"/>
    </row>
    <row r="785" spans="65:66">
      <c r="BM785" s="5"/>
      <c r="BN785" s="5"/>
    </row>
    <row r="786" spans="65:66">
      <c r="BM786" s="5"/>
      <c r="BN786" s="5"/>
    </row>
    <row r="787" spans="65:66">
      <c r="BM787" s="5"/>
      <c r="BN787" s="5"/>
    </row>
    <row r="788" spans="65:66">
      <c r="BM788" s="5"/>
      <c r="BN788" s="5"/>
    </row>
    <row r="789" spans="65:66">
      <c r="BM789" s="5"/>
      <c r="BN789" s="5"/>
    </row>
    <row r="790" spans="65:66">
      <c r="BM790" s="5"/>
      <c r="BN790" s="5"/>
    </row>
    <row r="791" spans="65:66">
      <c r="BM791" s="5"/>
      <c r="BN791" s="5"/>
    </row>
    <row r="792" spans="65:66">
      <c r="BM792" s="5"/>
      <c r="BN792" s="5"/>
    </row>
    <row r="793" spans="65:66">
      <c r="BM793" s="5"/>
      <c r="BN793" s="5"/>
    </row>
    <row r="794" spans="65:66">
      <c r="BM794" s="5"/>
      <c r="BN794" s="5"/>
    </row>
    <row r="795" spans="65:66">
      <c r="BM795" s="5"/>
      <c r="BN795" s="5"/>
    </row>
    <row r="796" spans="65:66">
      <c r="BM796" s="5"/>
      <c r="BN796" s="5"/>
    </row>
    <row r="797" spans="65:66">
      <c r="BM797" s="5"/>
      <c r="BN797" s="5"/>
    </row>
    <row r="798" spans="65:66">
      <c r="BM798" s="5"/>
      <c r="BN798" s="5"/>
    </row>
    <row r="799" spans="65:66">
      <c r="BM799" s="5"/>
      <c r="BN799" s="5"/>
    </row>
    <row r="800" spans="65:66">
      <c r="BM800" s="5"/>
      <c r="BN800" s="5"/>
    </row>
    <row r="801" spans="65:66">
      <c r="BM801" s="5"/>
      <c r="BN801" s="5"/>
    </row>
    <row r="802" spans="65:66">
      <c r="BM802" s="5"/>
      <c r="BN802" s="5"/>
    </row>
    <row r="803" spans="65:66">
      <c r="BM803" s="5"/>
      <c r="BN803" s="5"/>
    </row>
    <row r="804" spans="65:66">
      <c r="BM804" s="5"/>
      <c r="BN804" s="5"/>
    </row>
    <row r="805" spans="65:66">
      <c r="BM805" s="5"/>
      <c r="BN805" s="5"/>
    </row>
    <row r="806" spans="65:66">
      <c r="BM806" s="5"/>
      <c r="BN806" s="5"/>
    </row>
    <row r="807" spans="65:66">
      <c r="BM807" s="5"/>
      <c r="BN807" s="5"/>
    </row>
    <row r="808" spans="65:66">
      <c r="BM808" s="5"/>
      <c r="BN808" s="5"/>
    </row>
    <row r="809" spans="65:66">
      <c r="BM809" s="5"/>
      <c r="BN809" s="5"/>
    </row>
    <row r="810" spans="65:66">
      <c r="BM810" s="5"/>
      <c r="BN810" s="5"/>
    </row>
    <row r="811" spans="65:66">
      <c r="BM811" s="5"/>
      <c r="BN811" s="5"/>
    </row>
    <row r="812" spans="65:66">
      <c r="BM812" s="5"/>
      <c r="BN812" s="5"/>
    </row>
    <row r="813" spans="65:66">
      <c r="BM813" s="5"/>
      <c r="BN813" s="5"/>
    </row>
    <row r="814" spans="65:66">
      <c r="BM814" s="5"/>
      <c r="BN814" s="5"/>
    </row>
    <row r="815" spans="65:66">
      <c r="BM815" s="5"/>
      <c r="BN815" s="5"/>
    </row>
    <row r="816" spans="65:66">
      <c r="BM816" s="5"/>
      <c r="BN816" s="5"/>
    </row>
    <row r="817" spans="65:66">
      <c r="BM817" s="5"/>
      <c r="BN817" s="5"/>
    </row>
    <row r="818" spans="65:66">
      <c r="BM818" s="5"/>
      <c r="BN818" s="5"/>
    </row>
    <row r="819" spans="65:66">
      <c r="BM819" s="5"/>
      <c r="BN819" s="5"/>
    </row>
    <row r="820" spans="65:66">
      <c r="BM820" s="5"/>
      <c r="BN820" s="5"/>
    </row>
    <row r="821" spans="65:66">
      <c r="BM821" s="5"/>
      <c r="BN821" s="5"/>
    </row>
    <row r="822" spans="65:66">
      <c r="BM822" s="5"/>
      <c r="BN822" s="5"/>
    </row>
    <row r="823" spans="65:66">
      <c r="BM823" s="5"/>
      <c r="BN823" s="5"/>
    </row>
    <row r="824" spans="65:66">
      <c r="BM824" s="5"/>
      <c r="BN824" s="5"/>
    </row>
    <row r="825" spans="65:66">
      <c r="BM825" s="5"/>
      <c r="BN825" s="5"/>
    </row>
    <row r="826" spans="65:66">
      <c r="BM826" s="5"/>
      <c r="BN826" s="5"/>
    </row>
    <row r="827" spans="65:66">
      <c r="BM827" s="5"/>
      <c r="BN827" s="5"/>
    </row>
    <row r="828" spans="65:66">
      <c r="BM828" s="5"/>
      <c r="BN828" s="5"/>
    </row>
    <row r="829" spans="65:66">
      <c r="BM829" s="5"/>
      <c r="BN829" s="5"/>
    </row>
    <row r="830" spans="65:66">
      <c r="BM830" s="5"/>
      <c r="BN830" s="5"/>
    </row>
    <row r="831" spans="65:66">
      <c r="BM831" s="5"/>
      <c r="BN831" s="5"/>
    </row>
    <row r="832" spans="65:66">
      <c r="BM832" s="5"/>
      <c r="BN832" s="5"/>
    </row>
    <row r="833" spans="65:66">
      <c r="BM833" s="5"/>
      <c r="BN833" s="5"/>
    </row>
    <row r="834" spans="65:66">
      <c r="BM834" s="5"/>
      <c r="BN834" s="5"/>
    </row>
    <row r="835" spans="65:66">
      <c r="BM835" s="5"/>
      <c r="BN835" s="5"/>
    </row>
    <row r="836" spans="65:66">
      <c r="BM836" s="5"/>
      <c r="BN836" s="5"/>
    </row>
    <row r="837" spans="65:66">
      <c r="BM837" s="5"/>
      <c r="BN837" s="5"/>
    </row>
    <row r="838" spans="65:66">
      <c r="BM838" s="5"/>
      <c r="BN838" s="5"/>
    </row>
    <row r="839" spans="65:66">
      <c r="BM839" s="5"/>
      <c r="BN839" s="5"/>
    </row>
    <row r="840" spans="65:66">
      <c r="BM840" s="5"/>
      <c r="BN840" s="5"/>
    </row>
    <row r="841" spans="65:66">
      <c r="BM841" s="5"/>
      <c r="BN841" s="5"/>
    </row>
    <row r="842" spans="65:66">
      <c r="BM842" s="5"/>
      <c r="BN842" s="5"/>
    </row>
    <row r="843" spans="65:66">
      <c r="BM843" s="5"/>
      <c r="BN843" s="5"/>
    </row>
    <row r="844" spans="65:66">
      <c r="BM844" s="5"/>
      <c r="BN844" s="5"/>
    </row>
    <row r="845" spans="65:66">
      <c r="BM845" s="5"/>
      <c r="BN845" s="5"/>
    </row>
    <row r="846" spans="65:66">
      <c r="BM846" s="5"/>
      <c r="BN846" s="5"/>
    </row>
    <row r="847" spans="65:66">
      <c r="BM847" s="5"/>
      <c r="BN847" s="5"/>
    </row>
    <row r="848" spans="65:66">
      <c r="BM848" s="5"/>
      <c r="BN848" s="5"/>
    </row>
    <row r="849" spans="65:66">
      <c r="BM849" s="5"/>
      <c r="BN849" s="5"/>
    </row>
    <row r="850" spans="65:66">
      <c r="BM850" s="5"/>
      <c r="BN850" s="5"/>
    </row>
    <row r="851" spans="65:66">
      <c r="BM851" s="5"/>
      <c r="BN851" s="5"/>
    </row>
    <row r="852" spans="65:66">
      <c r="BM852" s="5"/>
      <c r="BN852" s="5"/>
    </row>
    <row r="853" spans="65:66">
      <c r="BM853" s="5"/>
      <c r="BN853" s="5"/>
    </row>
    <row r="854" spans="65:66">
      <c r="BM854" s="5"/>
      <c r="BN854" s="5"/>
    </row>
    <row r="855" spans="65:66">
      <c r="BM855" s="5"/>
      <c r="BN855" s="5"/>
    </row>
    <row r="856" spans="65:66">
      <c r="BM856" s="5"/>
      <c r="BN856" s="5"/>
    </row>
    <row r="857" spans="65:66">
      <c r="BM857" s="5"/>
      <c r="BN857" s="5"/>
    </row>
    <row r="858" spans="65:66">
      <c r="BM858" s="5"/>
      <c r="BN858" s="5"/>
    </row>
    <row r="859" spans="65:66">
      <c r="BM859" s="5"/>
      <c r="BN859" s="5"/>
    </row>
    <row r="860" spans="65:66">
      <c r="BM860" s="5"/>
      <c r="BN860" s="5"/>
    </row>
    <row r="861" spans="65:66">
      <c r="BM861" s="5"/>
      <c r="BN861" s="5"/>
    </row>
    <row r="862" spans="65:66">
      <c r="BM862" s="5"/>
      <c r="BN862" s="5"/>
    </row>
    <row r="863" spans="65:66">
      <c r="BM863" s="5"/>
      <c r="BN863" s="5"/>
    </row>
    <row r="864" spans="65:66">
      <c r="BM864" s="5"/>
      <c r="BN864" s="5"/>
    </row>
    <row r="865" spans="65:66">
      <c r="BM865" s="5"/>
      <c r="BN865" s="5"/>
    </row>
    <row r="866" spans="65:66">
      <c r="BM866" s="5"/>
      <c r="BN866" s="5"/>
    </row>
    <row r="867" spans="65:66">
      <c r="BM867" s="5"/>
      <c r="BN867" s="5"/>
    </row>
    <row r="868" spans="65:66">
      <c r="BM868" s="5"/>
      <c r="BN868" s="5"/>
    </row>
    <row r="869" spans="65:66">
      <c r="BM869" s="5"/>
      <c r="BN869" s="5"/>
    </row>
    <row r="870" spans="65:66">
      <c r="BM870" s="5"/>
      <c r="BN870" s="5"/>
    </row>
    <row r="871" spans="65:66">
      <c r="BM871" s="5"/>
      <c r="BN871" s="5"/>
    </row>
    <row r="872" spans="65:66">
      <c r="BM872" s="5"/>
      <c r="BN872" s="5"/>
    </row>
    <row r="873" spans="65:66">
      <c r="BM873" s="5"/>
      <c r="BN873" s="5"/>
    </row>
    <row r="874" spans="65:66">
      <c r="BM874" s="5"/>
      <c r="BN874" s="5"/>
    </row>
    <row r="875" spans="65:66">
      <c r="BM875" s="5"/>
      <c r="BN875" s="5"/>
    </row>
    <row r="876" spans="65:66">
      <c r="BM876" s="5"/>
      <c r="BN876" s="5"/>
    </row>
    <row r="877" spans="65:66">
      <c r="BM877" s="5"/>
      <c r="BN877" s="5"/>
    </row>
    <row r="878" spans="65:66">
      <c r="BM878" s="5"/>
      <c r="BN878" s="5"/>
    </row>
    <row r="879" spans="65:66">
      <c r="BM879" s="5"/>
      <c r="BN879" s="5"/>
    </row>
    <row r="880" spans="65:66">
      <c r="BM880" s="5"/>
      <c r="BN880" s="5"/>
    </row>
    <row r="881" spans="65:66">
      <c r="BM881" s="5"/>
      <c r="BN881" s="5"/>
    </row>
    <row r="882" spans="65:66">
      <c r="BM882" s="5"/>
      <c r="BN882" s="5"/>
    </row>
    <row r="883" spans="65:66">
      <c r="BM883" s="5"/>
      <c r="BN883" s="5"/>
    </row>
    <row r="884" spans="65:66">
      <c r="BM884" s="5"/>
      <c r="BN884" s="5"/>
    </row>
    <row r="885" spans="65:66">
      <c r="BM885" s="5"/>
      <c r="BN885" s="5"/>
    </row>
    <row r="886" spans="65:66">
      <c r="BM886" s="5"/>
      <c r="BN886" s="5"/>
    </row>
    <row r="887" spans="65:66">
      <c r="BM887" s="5"/>
      <c r="BN887" s="5"/>
    </row>
    <row r="888" spans="65:66">
      <c r="BM888" s="5"/>
      <c r="BN888" s="5"/>
    </row>
    <row r="889" spans="65:66">
      <c r="BM889" s="5"/>
      <c r="BN889" s="5"/>
    </row>
    <row r="890" spans="65:66">
      <c r="BM890" s="5"/>
      <c r="BN890" s="5"/>
    </row>
    <row r="891" spans="65:66">
      <c r="BM891" s="5"/>
      <c r="BN891" s="5"/>
    </row>
    <row r="892" spans="65:66">
      <c r="BM892" s="5"/>
      <c r="BN892" s="5"/>
    </row>
    <row r="893" spans="65:66">
      <c r="BM893" s="5"/>
      <c r="BN893" s="5"/>
    </row>
    <row r="894" spans="65:66">
      <c r="BM894" s="5"/>
      <c r="BN894" s="5"/>
    </row>
    <row r="895" spans="65:66">
      <c r="BM895" s="5"/>
      <c r="BN895" s="5"/>
    </row>
    <row r="896" spans="65:66">
      <c r="BM896" s="5"/>
      <c r="BN896" s="5"/>
    </row>
    <row r="897" spans="65:66">
      <c r="BM897" s="5"/>
      <c r="BN897" s="5"/>
    </row>
    <row r="898" spans="65:66">
      <c r="BM898" s="5"/>
      <c r="BN898" s="5"/>
    </row>
    <row r="899" spans="65:66">
      <c r="BM899" s="5"/>
      <c r="BN899" s="5"/>
    </row>
    <row r="900" spans="65:66">
      <c r="BM900" s="5"/>
      <c r="BN900" s="5"/>
    </row>
    <row r="901" spans="65:66">
      <c r="BM901" s="5"/>
      <c r="BN901" s="5"/>
    </row>
    <row r="902" spans="65:66">
      <c r="BM902" s="5"/>
      <c r="BN902" s="5"/>
    </row>
    <row r="903" spans="65:66">
      <c r="BM903" s="5"/>
      <c r="BN903" s="5"/>
    </row>
    <row r="904" spans="65:66">
      <c r="BM904" s="5"/>
      <c r="BN904" s="5"/>
    </row>
    <row r="905" spans="65:66">
      <c r="BM905" s="5"/>
      <c r="BN905" s="5"/>
    </row>
    <row r="906" spans="65:66">
      <c r="BM906" s="5"/>
      <c r="BN906" s="5"/>
    </row>
    <row r="907" spans="65:66">
      <c r="BM907" s="5"/>
      <c r="BN907" s="5"/>
    </row>
    <row r="908" spans="65:66">
      <c r="BM908" s="5"/>
      <c r="BN908" s="5"/>
    </row>
    <row r="909" spans="65:66">
      <c r="BM909" s="5"/>
      <c r="BN909" s="5"/>
    </row>
    <row r="910" spans="65:66">
      <c r="BM910" s="5"/>
      <c r="BN910" s="5"/>
    </row>
    <row r="911" spans="65:66">
      <c r="BM911" s="5"/>
      <c r="BN911" s="5"/>
    </row>
    <row r="912" spans="65:66">
      <c r="BM912" s="5"/>
      <c r="BN912" s="5"/>
    </row>
    <row r="913" spans="65:66">
      <c r="BM913" s="5"/>
      <c r="BN913" s="5"/>
    </row>
    <row r="914" spans="65:66">
      <c r="BM914" s="5"/>
      <c r="BN914" s="5"/>
    </row>
    <row r="915" spans="65:66">
      <c r="BM915" s="5"/>
      <c r="BN915" s="5"/>
    </row>
    <row r="916" spans="65:66">
      <c r="BM916" s="5"/>
      <c r="BN916" s="5"/>
    </row>
    <row r="917" spans="65:66">
      <c r="BM917" s="5"/>
      <c r="BN917" s="5"/>
    </row>
    <row r="918" spans="65:66">
      <c r="BM918" s="5"/>
      <c r="BN918" s="5"/>
    </row>
    <row r="919" spans="65:66">
      <c r="BM919" s="5"/>
      <c r="BN919" s="5"/>
    </row>
    <row r="920" spans="65:66">
      <c r="BM920" s="5"/>
      <c r="BN920" s="5"/>
    </row>
    <row r="921" spans="65:66">
      <c r="BM921" s="5"/>
      <c r="BN921" s="5"/>
    </row>
    <row r="922" spans="65:66">
      <c r="BM922" s="5"/>
      <c r="BN922" s="5"/>
    </row>
    <row r="923" spans="65:66">
      <c r="BM923" s="5"/>
      <c r="BN923" s="5"/>
    </row>
    <row r="924" spans="65:66">
      <c r="BM924" s="5"/>
      <c r="BN924" s="5"/>
    </row>
    <row r="925" spans="65:66">
      <c r="BM925" s="5"/>
      <c r="BN925" s="5"/>
    </row>
    <row r="926" spans="65:66">
      <c r="BM926" s="5"/>
      <c r="BN926" s="5"/>
    </row>
    <row r="927" spans="65:66">
      <c r="BM927" s="5"/>
      <c r="BN927" s="5"/>
    </row>
    <row r="928" spans="65:66">
      <c r="BM928" s="5"/>
      <c r="BN928" s="5"/>
    </row>
    <row r="929" spans="65:66">
      <c r="BM929" s="5"/>
      <c r="BN929" s="5"/>
    </row>
    <row r="930" spans="65:66">
      <c r="BM930" s="5"/>
      <c r="BN930" s="5"/>
    </row>
    <row r="931" spans="65:66">
      <c r="BM931" s="5"/>
      <c r="BN931" s="5"/>
    </row>
    <row r="932" spans="65:66">
      <c r="BM932" s="5"/>
      <c r="BN932" s="5"/>
    </row>
    <row r="933" spans="65:66">
      <c r="BM933" s="5"/>
      <c r="BN933" s="5"/>
    </row>
    <row r="934" spans="65:66">
      <c r="BM934" s="5"/>
      <c r="BN934" s="5"/>
    </row>
    <row r="935" spans="65:66">
      <c r="BM935" s="5"/>
      <c r="BN935" s="5"/>
    </row>
    <row r="936" spans="65:66">
      <c r="BM936" s="5"/>
      <c r="BN936" s="5"/>
    </row>
    <row r="937" spans="65:66">
      <c r="BM937" s="5"/>
      <c r="BN937" s="5"/>
    </row>
    <row r="938" spans="65:66">
      <c r="BM938" s="5"/>
      <c r="BN938" s="5"/>
    </row>
    <row r="939" spans="65:66">
      <c r="BM939" s="5"/>
      <c r="BN939" s="5"/>
    </row>
    <row r="940" spans="65:66">
      <c r="BM940" s="5"/>
      <c r="BN940" s="5"/>
    </row>
    <row r="941" spans="65:66">
      <c r="BM941" s="5"/>
      <c r="BN941" s="5"/>
    </row>
    <row r="942" spans="65:66">
      <c r="BM942" s="5"/>
      <c r="BN942" s="5"/>
    </row>
    <row r="943" spans="65:66">
      <c r="BM943" s="5"/>
      <c r="BN943" s="5"/>
    </row>
    <row r="944" spans="65:66">
      <c r="BM944" s="5"/>
      <c r="BN944" s="5"/>
    </row>
    <row r="945" spans="65:66">
      <c r="BM945" s="5"/>
      <c r="BN945" s="5"/>
    </row>
    <row r="946" spans="65:66">
      <c r="BM946" s="5"/>
      <c r="BN946" s="5"/>
    </row>
    <row r="947" spans="65:66">
      <c r="BM947" s="5"/>
      <c r="BN947" s="5"/>
    </row>
    <row r="948" spans="65:66">
      <c r="BM948" s="5"/>
      <c r="BN948" s="5"/>
    </row>
    <row r="949" spans="65:66">
      <c r="BM949" s="5"/>
      <c r="BN949" s="5"/>
    </row>
    <row r="950" spans="65:66">
      <c r="BM950" s="5"/>
      <c r="BN950" s="5"/>
    </row>
    <row r="951" spans="65:66">
      <c r="BM951" s="5"/>
      <c r="BN951" s="5"/>
    </row>
    <row r="952" spans="65:66">
      <c r="BM952" s="5"/>
      <c r="BN952" s="5"/>
    </row>
    <row r="953" spans="65:66">
      <c r="BM953" s="5"/>
      <c r="BN953" s="5"/>
    </row>
    <row r="954" spans="65:66">
      <c r="BM954" s="5"/>
      <c r="BN954" s="5"/>
    </row>
    <row r="955" spans="65:66">
      <c r="BM955" s="5"/>
      <c r="BN955" s="5"/>
    </row>
    <row r="956" spans="65:66">
      <c r="BM956" s="5"/>
      <c r="BN956" s="5"/>
    </row>
    <row r="957" spans="65:66">
      <c r="BM957" s="5"/>
      <c r="BN957" s="5"/>
    </row>
    <row r="958" spans="65:66">
      <c r="BM958" s="5"/>
      <c r="BN958" s="5"/>
    </row>
    <row r="959" spans="65:66">
      <c r="BM959" s="5"/>
      <c r="BN959" s="5"/>
    </row>
    <row r="960" spans="65:66">
      <c r="BM960" s="5"/>
      <c r="BN960" s="5"/>
    </row>
    <row r="961" spans="65:66">
      <c r="BM961" s="5"/>
      <c r="BN961" s="5"/>
    </row>
    <row r="962" spans="65:66">
      <c r="BM962" s="5"/>
      <c r="BN962" s="5"/>
    </row>
    <row r="963" spans="65:66">
      <c r="BM963" s="5"/>
      <c r="BN963" s="5"/>
    </row>
    <row r="964" spans="65:66">
      <c r="BM964" s="5"/>
      <c r="BN964" s="5"/>
    </row>
    <row r="965" spans="65:66">
      <c r="BM965" s="5"/>
      <c r="BN965" s="5"/>
    </row>
    <row r="966" spans="65:66">
      <c r="BM966" s="5"/>
      <c r="BN966" s="5"/>
    </row>
    <row r="967" spans="65:66">
      <c r="BM967" s="5"/>
      <c r="BN967" s="5"/>
    </row>
    <row r="968" spans="65:66">
      <c r="BM968" s="5"/>
      <c r="BN968" s="5"/>
    </row>
    <row r="969" spans="65:66">
      <c r="BM969" s="5"/>
      <c r="BN969" s="5"/>
    </row>
    <row r="970" spans="65:66">
      <c r="BM970" s="5"/>
      <c r="BN970" s="5"/>
    </row>
    <row r="971" spans="65:66">
      <c r="BM971" s="5"/>
      <c r="BN971" s="5"/>
    </row>
    <row r="972" spans="65:66">
      <c r="BM972" s="5"/>
      <c r="BN972" s="5"/>
    </row>
    <row r="973" spans="65:66">
      <c r="BM973" s="5"/>
      <c r="BN973" s="5"/>
    </row>
    <row r="974" spans="65:66">
      <c r="BM974" s="5"/>
      <c r="BN974" s="5"/>
    </row>
    <row r="975" spans="65:66">
      <c r="BM975" s="5"/>
      <c r="BN975" s="5"/>
    </row>
    <row r="976" spans="65:66">
      <c r="BM976" s="5"/>
      <c r="BN976" s="5"/>
    </row>
    <row r="977" spans="65:66">
      <c r="BM977" s="5"/>
      <c r="BN977" s="5"/>
    </row>
    <row r="978" spans="65:66">
      <c r="BM978" s="5"/>
      <c r="BN978" s="5"/>
    </row>
    <row r="979" spans="65:66">
      <c r="BM979" s="5"/>
      <c r="BN979" s="5"/>
    </row>
    <row r="980" spans="65:66">
      <c r="BM980" s="5"/>
      <c r="BN980" s="5"/>
    </row>
    <row r="981" spans="65:66">
      <c r="BM981" s="5"/>
      <c r="BN981" s="5"/>
    </row>
    <row r="982" spans="65:66">
      <c r="BM982" s="5"/>
      <c r="BN982" s="5"/>
    </row>
    <row r="983" spans="65:66">
      <c r="BM983" s="5"/>
      <c r="BN983" s="5"/>
    </row>
    <row r="984" spans="65:66">
      <c r="BM984" s="5"/>
      <c r="BN984" s="5"/>
    </row>
    <row r="985" spans="65:66">
      <c r="BM985" s="5"/>
      <c r="BN985" s="5"/>
    </row>
    <row r="986" spans="65:66">
      <c r="BM986" s="5"/>
      <c r="BN986" s="5"/>
    </row>
    <row r="987" spans="65:66">
      <c r="BM987" s="5"/>
      <c r="BN987" s="5"/>
    </row>
    <row r="988" spans="65:66">
      <c r="BM988" s="5"/>
      <c r="BN988" s="5"/>
    </row>
    <row r="989" spans="65:66">
      <c r="BM989" s="5"/>
      <c r="BN989" s="5"/>
    </row>
    <row r="990" spans="65:66">
      <c r="BM990" s="5"/>
      <c r="BN990" s="5"/>
    </row>
    <row r="991" spans="65:66">
      <c r="BM991" s="5"/>
      <c r="BN991" s="5"/>
    </row>
    <row r="992" spans="65:66">
      <c r="BM992" s="5"/>
      <c r="BN992" s="5"/>
    </row>
    <row r="993" spans="65:66">
      <c r="BM993" s="5"/>
      <c r="BN993" s="5"/>
    </row>
    <row r="994" spans="65:66">
      <c r="BM994" s="5"/>
      <c r="BN994" s="5"/>
    </row>
    <row r="995" spans="65:66">
      <c r="BM995" s="5"/>
      <c r="BN995" s="5"/>
    </row>
    <row r="996" spans="65:66">
      <c r="BM996" s="5"/>
      <c r="BN996" s="5"/>
    </row>
    <row r="997" spans="65:66">
      <c r="BM997" s="5"/>
      <c r="BN997" s="5"/>
    </row>
    <row r="998" spans="65:66">
      <c r="BM998" s="5"/>
      <c r="BN998" s="5"/>
    </row>
    <row r="999" spans="65:66">
      <c r="BM999" s="5"/>
      <c r="BN999" s="5"/>
    </row>
    <row r="1000" spans="65:66">
      <c r="BM1000" s="5"/>
      <c r="BN1000" s="5"/>
    </row>
    <row r="1001" spans="65:66">
      <c r="BM1001" s="5"/>
      <c r="BN1001" s="5"/>
    </row>
    <row r="1002" spans="65:66">
      <c r="BM1002" s="5"/>
      <c r="BN1002" s="5"/>
    </row>
    <row r="1003" spans="65:66">
      <c r="BM1003" s="5"/>
      <c r="BN1003" s="5"/>
    </row>
    <row r="1004" spans="65:66">
      <c r="BM1004" s="5"/>
      <c r="BN1004" s="5"/>
    </row>
    <row r="1005" spans="65:66">
      <c r="BM1005" s="5"/>
      <c r="BN1005" s="5"/>
    </row>
    <row r="1006" spans="65:66">
      <c r="BM1006" s="5"/>
      <c r="BN1006" s="5"/>
    </row>
    <row r="1007" spans="65:66">
      <c r="BM1007" s="5"/>
      <c r="BN1007" s="5"/>
    </row>
    <row r="1008" spans="65:66">
      <c r="BM1008" s="5"/>
      <c r="BN1008" s="5"/>
    </row>
    <row r="1009" spans="65:66">
      <c r="BM1009" s="5"/>
      <c r="BN1009" s="5"/>
    </row>
    <row r="1010" spans="65:66">
      <c r="BM1010" s="5"/>
      <c r="BN1010" s="5"/>
    </row>
    <row r="1011" spans="65:66">
      <c r="BM1011" s="5"/>
      <c r="BN1011" s="5"/>
    </row>
    <row r="1012" spans="65:66">
      <c r="BM1012" s="5"/>
      <c r="BN1012" s="5"/>
    </row>
    <row r="1013" spans="65:66">
      <c r="BM1013" s="5"/>
      <c r="BN1013" s="5"/>
    </row>
    <row r="1014" spans="65:66">
      <c r="BM1014" s="5"/>
      <c r="BN1014" s="5"/>
    </row>
    <row r="1015" spans="65:66">
      <c r="BM1015" s="5"/>
      <c r="BN1015" s="5"/>
    </row>
    <row r="1016" spans="65:66">
      <c r="BM1016" s="5"/>
      <c r="BN1016" s="5"/>
    </row>
    <row r="1017" spans="65:66">
      <c r="BM1017" s="5"/>
      <c r="BN1017" s="5"/>
    </row>
    <row r="1018" spans="65:66">
      <c r="BM1018" s="5"/>
      <c r="BN1018" s="5"/>
    </row>
    <row r="1019" spans="65:66">
      <c r="BM1019" s="5"/>
      <c r="BN1019" s="5"/>
    </row>
    <row r="1020" spans="65:66">
      <c r="BM1020" s="5"/>
      <c r="BN1020" s="5"/>
    </row>
    <row r="1021" spans="65:66">
      <c r="BM1021" s="5"/>
      <c r="BN1021" s="5"/>
    </row>
    <row r="1022" spans="65:66">
      <c r="BM1022" s="5"/>
      <c r="BN1022" s="5"/>
    </row>
    <row r="1023" spans="65:66">
      <c r="BM1023" s="5"/>
      <c r="BN1023" s="5"/>
    </row>
    <row r="1024" spans="65:66">
      <c r="BM1024" s="5"/>
      <c r="BN1024" s="5"/>
    </row>
    <row r="1025" spans="65:66">
      <c r="BM1025" s="5"/>
      <c r="BN1025" s="5"/>
    </row>
    <row r="1026" spans="65:66">
      <c r="BM1026" s="5"/>
      <c r="BN1026" s="5"/>
    </row>
    <row r="1027" spans="65:66">
      <c r="BM1027" s="5"/>
      <c r="BN1027" s="5"/>
    </row>
    <row r="1028" spans="65:66">
      <c r="BM1028" s="5"/>
      <c r="BN1028" s="5"/>
    </row>
    <row r="1029" spans="65:66">
      <c r="BM1029" s="5"/>
      <c r="BN1029" s="5"/>
    </row>
    <row r="1030" spans="65:66">
      <c r="BM1030" s="5"/>
      <c r="BN1030" s="5"/>
    </row>
    <row r="1031" spans="65:66">
      <c r="BM1031" s="5"/>
      <c r="BN1031" s="5"/>
    </row>
    <row r="1032" spans="65:66">
      <c r="BM1032" s="5"/>
      <c r="BN1032" s="5"/>
    </row>
    <row r="1033" spans="65:66">
      <c r="BM1033" s="5"/>
      <c r="BN1033" s="5"/>
    </row>
    <row r="1034" spans="65:66">
      <c r="BM1034" s="5"/>
      <c r="BN1034" s="5"/>
    </row>
    <row r="1035" spans="65:66">
      <c r="BM1035" s="5"/>
      <c r="BN1035" s="5"/>
    </row>
    <row r="1036" spans="65:66">
      <c r="BM1036" s="5"/>
      <c r="BN1036" s="5"/>
    </row>
    <row r="1037" spans="65:66">
      <c r="BM1037" s="5"/>
      <c r="BN1037" s="5"/>
    </row>
    <row r="1038" spans="65:66">
      <c r="BM1038" s="5"/>
      <c r="BN1038" s="5"/>
    </row>
    <row r="1039" spans="65:66">
      <c r="BM1039" s="5"/>
      <c r="BN1039" s="5"/>
    </row>
    <row r="1040" spans="65:66">
      <c r="BM1040" s="5"/>
      <c r="BN1040" s="5"/>
    </row>
    <row r="1041" spans="65:66">
      <c r="BM1041" s="5"/>
      <c r="BN1041" s="5"/>
    </row>
    <row r="1042" spans="65:66">
      <c r="BM1042" s="5"/>
      <c r="BN1042" s="5"/>
    </row>
    <row r="1043" spans="65:66">
      <c r="BM1043" s="5"/>
      <c r="BN1043" s="5"/>
    </row>
    <row r="1044" spans="65:66">
      <c r="BM1044" s="5"/>
      <c r="BN1044" s="5"/>
    </row>
    <row r="1045" spans="65:66">
      <c r="BM1045" s="5"/>
      <c r="BN1045" s="5"/>
    </row>
    <row r="1046" spans="65:66">
      <c r="BM1046" s="5"/>
      <c r="BN1046" s="5"/>
    </row>
    <row r="1047" spans="65:66">
      <c r="BM1047" s="5"/>
      <c r="BN1047" s="5"/>
    </row>
    <row r="1048" spans="65:66">
      <c r="BM1048" s="5"/>
      <c r="BN1048" s="5"/>
    </row>
    <row r="1049" spans="65:66">
      <c r="BM1049" s="5"/>
      <c r="BN1049" s="5"/>
    </row>
    <row r="1050" spans="65:66">
      <c r="BM1050" s="5"/>
      <c r="BN1050" s="5"/>
    </row>
    <row r="1051" spans="65:66">
      <c r="BM1051" s="5"/>
      <c r="BN1051" s="5"/>
    </row>
    <row r="1052" spans="65:66">
      <c r="BM1052" s="5"/>
      <c r="BN1052" s="5"/>
    </row>
    <row r="1053" spans="65:66">
      <c r="BM1053" s="5"/>
      <c r="BN1053" s="5"/>
    </row>
    <row r="1054" spans="65:66">
      <c r="BM1054" s="5"/>
      <c r="BN1054" s="5"/>
    </row>
    <row r="1055" spans="65:66">
      <c r="BM1055" s="5"/>
      <c r="BN1055" s="5"/>
    </row>
    <row r="1056" spans="65:66">
      <c r="BM1056" s="5"/>
      <c r="BN1056" s="5"/>
    </row>
    <row r="1057" spans="65:66">
      <c r="BM1057" s="5"/>
      <c r="BN1057" s="5"/>
    </row>
    <row r="1058" spans="65:66">
      <c r="BM1058" s="5"/>
      <c r="BN1058" s="5"/>
    </row>
    <row r="1059" spans="65:66">
      <c r="BM1059" s="5"/>
      <c r="BN1059" s="5"/>
    </row>
    <row r="1060" spans="65:66">
      <c r="BM1060" s="5"/>
      <c r="BN1060" s="5"/>
    </row>
    <row r="1061" spans="65:66">
      <c r="BM1061" s="5"/>
      <c r="BN1061" s="5"/>
    </row>
    <row r="1062" spans="65:66">
      <c r="BM1062" s="5"/>
      <c r="BN1062" s="5"/>
    </row>
    <row r="1063" spans="65:66">
      <c r="BM1063" s="5"/>
      <c r="BN1063" s="5"/>
    </row>
    <row r="1064" spans="65:66">
      <c r="BM1064" s="5"/>
      <c r="BN1064" s="5"/>
    </row>
    <row r="1065" spans="65:66">
      <c r="BM1065" s="5"/>
      <c r="BN1065" s="5"/>
    </row>
    <row r="1066" spans="65:66">
      <c r="BM1066" s="5"/>
      <c r="BN1066" s="5"/>
    </row>
    <row r="1067" spans="65:66">
      <c r="BM1067" s="5"/>
      <c r="BN1067" s="5"/>
    </row>
    <row r="1068" spans="65:66">
      <c r="BM1068" s="5"/>
      <c r="BN1068" s="5"/>
    </row>
    <row r="1069" spans="65:66">
      <c r="BM1069" s="5"/>
      <c r="BN1069" s="5"/>
    </row>
    <row r="1070" spans="65:66">
      <c r="BM1070" s="5"/>
      <c r="BN1070" s="5"/>
    </row>
    <row r="1071" spans="65:66">
      <c r="BM1071" s="5"/>
      <c r="BN1071" s="5"/>
    </row>
    <row r="1072" spans="65:66">
      <c r="BM1072" s="5"/>
      <c r="BN1072" s="5"/>
    </row>
    <row r="1073" spans="65:66">
      <c r="BM1073" s="5"/>
      <c r="BN1073" s="5"/>
    </row>
    <row r="1074" spans="65:66">
      <c r="BM1074" s="5"/>
      <c r="BN1074" s="5"/>
    </row>
    <row r="1075" spans="65:66">
      <c r="BM1075" s="5"/>
      <c r="BN1075" s="5"/>
    </row>
    <row r="1076" spans="65:66">
      <c r="BM1076" s="5"/>
      <c r="BN1076" s="5"/>
    </row>
    <row r="1077" spans="65:66">
      <c r="BM1077" s="5"/>
      <c r="BN1077" s="5"/>
    </row>
    <row r="1078" spans="65:66">
      <c r="BM1078" s="5"/>
      <c r="BN1078" s="5"/>
    </row>
    <row r="1079" spans="65:66">
      <c r="BM1079" s="5"/>
      <c r="BN1079" s="5"/>
    </row>
    <row r="1080" spans="65:66">
      <c r="BM1080" s="5"/>
      <c r="BN1080" s="5"/>
    </row>
    <row r="1081" spans="65:66">
      <c r="BM1081" s="5"/>
      <c r="BN1081" s="5"/>
    </row>
    <row r="1082" spans="65:66">
      <c r="BM1082" s="5"/>
      <c r="BN1082" s="5"/>
    </row>
    <row r="1083" spans="65:66">
      <c r="BM1083" s="5"/>
      <c r="BN1083" s="5"/>
    </row>
    <row r="1084" spans="65:66">
      <c r="BM1084" s="5"/>
      <c r="BN1084" s="5"/>
    </row>
    <row r="1085" spans="65:66">
      <c r="BM1085" s="5"/>
      <c r="BN1085" s="5"/>
    </row>
    <row r="1086" spans="65:66">
      <c r="BM1086" s="5"/>
      <c r="BN1086" s="5"/>
    </row>
    <row r="1087" spans="65:66">
      <c r="BM1087" s="5"/>
      <c r="BN1087" s="5"/>
    </row>
    <row r="1088" spans="65:66">
      <c r="BM1088" s="5"/>
      <c r="BN1088" s="5"/>
    </row>
    <row r="1089" spans="65:66">
      <c r="BM1089" s="5"/>
      <c r="BN1089" s="5"/>
    </row>
    <row r="1090" spans="65:66">
      <c r="BM1090" s="5"/>
      <c r="BN1090" s="5"/>
    </row>
    <row r="1091" spans="65:66">
      <c r="BM1091" s="5"/>
      <c r="BN1091" s="5"/>
    </row>
    <row r="1092" spans="65:66">
      <c r="BM1092" s="5"/>
      <c r="BN1092" s="5"/>
    </row>
    <row r="1093" spans="65:66">
      <c r="BM1093" s="5"/>
      <c r="BN1093" s="5"/>
    </row>
    <row r="1094" spans="65:66">
      <c r="BM1094" s="5"/>
      <c r="BN1094" s="5"/>
    </row>
    <row r="1095" spans="65:66">
      <c r="BM1095" s="5"/>
      <c r="BN1095" s="5"/>
    </row>
    <row r="1096" spans="65:66">
      <c r="BM1096" s="5"/>
      <c r="BN1096" s="5"/>
    </row>
    <row r="1097" spans="65:66">
      <c r="BM1097" s="5"/>
      <c r="BN1097" s="5"/>
    </row>
    <row r="1098" spans="65:66">
      <c r="BM1098" s="5"/>
      <c r="BN1098" s="5"/>
    </row>
    <row r="1099" spans="65:66">
      <c r="BM1099" s="5"/>
      <c r="BN1099" s="5"/>
    </row>
    <row r="1100" spans="65:66">
      <c r="BM1100" s="5"/>
      <c r="BN1100" s="5"/>
    </row>
    <row r="1101" spans="65:66">
      <c r="BM1101" s="5"/>
      <c r="BN1101" s="5"/>
    </row>
    <row r="1102" spans="65:66">
      <c r="BM1102" s="5"/>
      <c r="BN1102" s="5"/>
    </row>
    <row r="1103" spans="65:66">
      <c r="BM1103" s="5"/>
      <c r="BN1103" s="5"/>
    </row>
    <row r="1104" spans="65:66">
      <c r="BM1104" s="5"/>
      <c r="BN1104" s="5"/>
    </row>
    <row r="1105" spans="65:66">
      <c r="BM1105" s="5"/>
      <c r="BN1105" s="5"/>
    </row>
    <row r="1106" spans="65:66">
      <c r="BM1106" s="5"/>
      <c r="BN1106" s="5"/>
    </row>
    <row r="1107" spans="65:66">
      <c r="BM1107" s="5"/>
      <c r="BN1107" s="5"/>
    </row>
    <row r="1108" spans="65:66">
      <c r="BM1108" s="5"/>
      <c r="BN1108" s="5"/>
    </row>
    <row r="1109" spans="65:66">
      <c r="BM1109" s="5"/>
      <c r="BN1109" s="5"/>
    </row>
    <row r="1110" spans="65:66">
      <c r="BM1110" s="5"/>
      <c r="BN1110" s="5"/>
    </row>
    <row r="1111" spans="65:66">
      <c r="BM1111" s="5"/>
      <c r="BN1111" s="5"/>
    </row>
    <row r="1112" spans="65:66">
      <c r="BM1112" s="5"/>
      <c r="BN1112" s="5"/>
    </row>
    <row r="1113" spans="65:66">
      <c r="BM1113" s="5"/>
      <c r="BN1113" s="5"/>
    </row>
    <row r="1114" spans="65:66">
      <c r="BM1114" s="5"/>
      <c r="BN1114" s="5"/>
    </row>
    <row r="1115" spans="65:66">
      <c r="BM1115" s="5"/>
      <c r="BN1115" s="5"/>
    </row>
    <row r="1116" spans="65:66">
      <c r="BM1116" s="5"/>
      <c r="BN1116" s="5"/>
    </row>
    <row r="1117" spans="65:66">
      <c r="BM1117" s="5"/>
      <c r="BN1117" s="5"/>
    </row>
    <row r="1118" spans="65:66">
      <c r="BM1118" s="5"/>
      <c r="BN1118" s="5"/>
    </row>
    <row r="1119" spans="65:66">
      <c r="BM1119" s="5"/>
      <c r="BN1119" s="5"/>
    </row>
    <row r="1120" spans="65:66">
      <c r="BM1120" s="5"/>
      <c r="BN1120" s="5"/>
    </row>
    <row r="1121" spans="65:66">
      <c r="BM1121" s="5"/>
      <c r="BN1121" s="5"/>
    </row>
    <row r="1122" spans="65:66">
      <c r="BM1122" s="5"/>
      <c r="BN1122" s="5"/>
    </row>
    <row r="1123" spans="65:66">
      <c r="BM1123" s="5"/>
      <c r="BN1123" s="5"/>
    </row>
    <row r="1124" spans="65:66">
      <c r="BM1124" s="5"/>
      <c r="BN1124" s="5"/>
    </row>
    <row r="1125" spans="65:66">
      <c r="BM1125" s="5"/>
      <c r="BN1125" s="5"/>
    </row>
    <row r="1126" spans="65:66">
      <c r="BM1126" s="5"/>
      <c r="BN1126" s="5"/>
    </row>
    <row r="1127" spans="65:66">
      <c r="BM1127" s="5"/>
      <c r="BN1127" s="5"/>
    </row>
    <row r="1128" spans="65:66">
      <c r="BM1128" s="5"/>
      <c r="BN1128" s="5"/>
    </row>
    <row r="1129" spans="65:66">
      <c r="BM1129" s="5"/>
      <c r="BN1129" s="5"/>
    </row>
    <row r="1130" spans="65:66">
      <c r="BM1130" s="5"/>
      <c r="BN1130" s="5"/>
    </row>
    <row r="1131" spans="65:66">
      <c r="BM1131" s="5"/>
      <c r="BN1131" s="5"/>
    </row>
    <row r="1132" spans="65:66">
      <c r="BM1132" s="5"/>
      <c r="BN1132" s="5"/>
    </row>
    <row r="1133" spans="65:66">
      <c r="BM1133" s="5"/>
      <c r="BN1133" s="5"/>
    </row>
    <row r="1134" spans="65:66">
      <c r="BM1134" s="5"/>
      <c r="BN1134" s="5"/>
    </row>
    <row r="1135" spans="65:66">
      <c r="BM1135" s="5"/>
      <c r="BN1135" s="5"/>
    </row>
    <row r="1136" spans="65:66">
      <c r="BM1136" s="5"/>
      <c r="BN1136" s="5"/>
    </row>
    <row r="1137" spans="65:66">
      <c r="BM1137" s="5"/>
      <c r="BN1137" s="5"/>
    </row>
    <row r="1138" spans="65:66">
      <c r="BM1138" s="5"/>
      <c r="BN1138" s="5"/>
    </row>
    <row r="1139" spans="65:66">
      <c r="BM1139" s="5"/>
      <c r="BN1139" s="5"/>
    </row>
    <row r="1140" spans="65:66">
      <c r="BM1140" s="5"/>
      <c r="BN1140" s="5"/>
    </row>
    <row r="1141" spans="65:66">
      <c r="BM1141" s="5"/>
      <c r="BN1141" s="5"/>
    </row>
    <row r="1142" spans="65:66">
      <c r="BM1142" s="5"/>
      <c r="BN1142" s="5"/>
    </row>
    <row r="1143" spans="65:66">
      <c r="BM1143" s="5"/>
      <c r="BN1143" s="5"/>
    </row>
    <row r="1144" spans="65:66">
      <c r="BM1144" s="5"/>
      <c r="BN1144" s="5"/>
    </row>
    <row r="1145" spans="65:66">
      <c r="BM1145" s="5"/>
      <c r="BN1145" s="5"/>
    </row>
    <row r="1146" spans="65:66">
      <c r="BM1146" s="5"/>
      <c r="BN1146" s="5"/>
    </row>
    <row r="1147" spans="65:66">
      <c r="BM1147" s="5"/>
      <c r="BN1147" s="5"/>
    </row>
    <row r="1148" spans="65:66">
      <c r="BM1148" s="5"/>
      <c r="BN1148" s="5"/>
    </row>
    <row r="1149" spans="65:66">
      <c r="BM1149" s="5"/>
      <c r="BN1149" s="5"/>
    </row>
    <row r="1150" spans="65:66">
      <c r="BM1150" s="5"/>
      <c r="BN1150" s="5"/>
    </row>
    <row r="1151" spans="65:66">
      <c r="BM1151" s="5"/>
      <c r="BN1151" s="5"/>
    </row>
    <row r="1152" spans="65:66">
      <c r="BM1152" s="5"/>
      <c r="BN1152" s="5"/>
    </row>
    <row r="1153" spans="65:66">
      <c r="BM1153" s="5"/>
      <c r="BN1153" s="5"/>
    </row>
    <row r="1154" spans="65:66">
      <c r="BM1154" s="5"/>
      <c r="BN1154" s="5"/>
    </row>
    <row r="1155" spans="65:66">
      <c r="BM1155" s="5"/>
      <c r="BN1155" s="5"/>
    </row>
    <row r="1156" spans="65:66">
      <c r="BM1156" s="5"/>
      <c r="BN1156" s="5"/>
    </row>
    <row r="1157" spans="65:66">
      <c r="BM1157" s="5"/>
      <c r="BN1157" s="5"/>
    </row>
    <row r="1158" spans="65:66">
      <c r="BM1158" s="5"/>
      <c r="BN1158" s="5"/>
    </row>
    <row r="1159" spans="65:66">
      <c r="BM1159" s="5"/>
      <c r="BN1159" s="5"/>
    </row>
    <row r="1160" spans="65:66">
      <c r="BM1160" s="5"/>
      <c r="BN1160" s="5"/>
    </row>
    <row r="1161" spans="65:66">
      <c r="BM1161" s="5"/>
      <c r="BN1161" s="5"/>
    </row>
    <row r="1162" spans="65:66">
      <c r="BM1162" s="5"/>
      <c r="BN1162" s="5"/>
    </row>
    <row r="1163" spans="65:66">
      <c r="BM1163" s="5"/>
      <c r="BN1163" s="5"/>
    </row>
    <row r="1164" spans="65:66">
      <c r="BM1164" s="5"/>
      <c r="BN1164" s="5"/>
    </row>
    <row r="1165" spans="65:66">
      <c r="BM1165" s="5"/>
      <c r="BN1165" s="5"/>
    </row>
    <row r="1166" spans="65:66">
      <c r="BM1166" s="5"/>
      <c r="BN1166" s="5"/>
    </row>
    <row r="1167" spans="65:66">
      <c r="BM1167" s="5"/>
      <c r="BN1167" s="5"/>
    </row>
    <row r="1168" spans="65:66">
      <c r="BM1168" s="5"/>
      <c r="BN1168" s="5"/>
    </row>
    <row r="1169" spans="65:66">
      <c r="BM1169" s="5"/>
      <c r="BN1169" s="5"/>
    </row>
    <row r="1170" spans="65:66">
      <c r="BM1170" s="5"/>
      <c r="BN1170" s="5"/>
    </row>
    <row r="1171" spans="65:66">
      <c r="BM1171" s="5"/>
      <c r="BN1171" s="5"/>
    </row>
    <row r="1172" spans="65:66">
      <c r="BM1172" s="5"/>
      <c r="BN1172" s="5"/>
    </row>
    <row r="1173" spans="65:66">
      <c r="BM1173" s="5"/>
      <c r="BN1173" s="5"/>
    </row>
    <row r="1174" spans="65:66">
      <c r="BM1174" s="5"/>
      <c r="BN1174" s="5"/>
    </row>
    <row r="1175" spans="65:66">
      <c r="BM1175" s="5"/>
      <c r="BN1175" s="5"/>
    </row>
    <row r="1176" spans="65:66">
      <c r="BM1176" s="5"/>
      <c r="BN1176" s="5"/>
    </row>
    <row r="1177" spans="65:66">
      <c r="BM1177" s="5"/>
      <c r="BN1177" s="5"/>
    </row>
    <row r="1178" spans="65:66">
      <c r="BM1178" s="5"/>
      <c r="BN1178" s="5"/>
    </row>
    <row r="1179" spans="65:66">
      <c r="BM1179" s="5"/>
      <c r="BN1179" s="5"/>
    </row>
    <row r="1180" spans="65:66">
      <c r="BM1180" s="5"/>
      <c r="BN1180" s="5"/>
    </row>
    <row r="1181" spans="65:66">
      <c r="BM1181" s="5"/>
      <c r="BN1181" s="5"/>
    </row>
    <row r="1182" spans="65:66">
      <c r="BM1182" s="5"/>
      <c r="BN1182" s="5"/>
    </row>
    <row r="1183" spans="65:66">
      <c r="BM1183" s="5"/>
      <c r="BN1183" s="5"/>
    </row>
    <row r="1184" spans="65:66">
      <c r="BM1184" s="5"/>
      <c r="BN1184" s="5"/>
    </row>
    <row r="1185" spans="65:66">
      <c r="BM1185" s="5"/>
      <c r="BN1185" s="5"/>
    </row>
    <row r="1186" spans="65:66">
      <c r="BM1186" s="5"/>
      <c r="BN1186" s="5"/>
    </row>
    <row r="1187" spans="65:66">
      <c r="BM1187" s="5"/>
      <c r="BN1187" s="5"/>
    </row>
    <row r="1188" spans="65:66">
      <c r="BM1188" s="5"/>
      <c r="BN1188" s="5"/>
    </row>
    <row r="1189" spans="65:66">
      <c r="BM1189" s="5"/>
      <c r="BN1189" s="5"/>
    </row>
    <row r="1190" spans="65:66">
      <c r="BM1190" s="5"/>
      <c r="BN1190" s="5"/>
    </row>
    <row r="1191" spans="65:66">
      <c r="BM1191" s="5"/>
      <c r="BN1191" s="5"/>
    </row>
    <row r="1192" spans="65:66">
      <c r="BM1192" s="5"/>
      <c r="BN1192" s="5"/>
    </row>
    <row r="1193" spans="65:66">
      <c r="BM1193" s="5"/>
      <c r="BN1193" s="5"/>
    </row>
    <row r="1194" spans="65:66">
      <c r="BM1194" s="5"/>
      <c r="BN1194" s="5"/>
    </row>
    <row r="1195" spans="65:66">
      <c r="BM1195" s="5"/>
      <c r="BN1195" s="5"/>
    </row>
    <row r="1196" spans="65:66">
      <c r="BM1196" s="5"/>
      <c r="BN1196" s="5"/>
    </row>
    <row r="1197" spans="65:66">
      <c r="BM1197" s="5"/>
      <c r="BN1197" s="5"/>
    </row>
    <row r="1198" spans="65:66">
      <c r="BM1198" s="5"/>
      <c r="BN1198" s="5"/>
    </row>
    <row r="1199" spans="65:66">
      <c r="BM1199" s="5"/>
      <c r="BN1199" s="5"/>
    </row>
    <row r="1200" spans="65:66">
      <c r="BM1200" s="5"/>
      <c r="BN1200" s="5"/>
    </row>
    <row r="1201" spans="65:66">
      <c r="BM1201" s="5"/>
      <c r="BN1201" s="5"/>
    </row>
    <row r="1202" spans="65:66">
      <c r="BM1202" s="5"/>
      <c r="BN1202" s="5"/>
    </row>
    <row r="1203" spans="65:66">
      <c r="BM1203" s="5"/>
      <c r="BN1203" s="5"/>
    </row>
    <row r="1204" spans="65:66">
      <c r="BM1204" s="5"/>
      <c r="BN1204" s="5"/>
    </row>
    <row r="1205" spans="65:66">
      <c r="BM1205" s="5"/>
      <c r="BN1205" s="5"/>
    </row>
    <row r="1206" spans="65:66">
      <c r="BM1206" s="5"/>
      <c r="BN1206" s="5"/>
    </row>
    <row r="1207" spans="65:66">
      <c r="BM1207" s="5"/>
      <c r="BN1207" s="5"/>
    </row>
    <row r="1208" spans="65:66">
      <c r="BM1208" s="5"/>
      <c r="BN1208" s="5"/>
    </row>
    <row r="1209" spans="65:66">
      <c r="BM1209" s="5"/>
      <c r="BN1209" s="5"/>
    </row>
    <row r="1210" spans="65:66">
      <c r="BM1210" s="5"/>
      <c r="BN1210" s="5"/>
    </row>
    <row r="1211" spans="65:66">
      <c r="BM1211" s="5"/>
      <c r="BN1211" s="5"/>
    </row>
    <row r="1212" spans="65:66">
      <c r="BM1212" s="5"/>
      <c r="BN1212" s="5"/>
    </row>
    <row r="1213" spans="65:66">
      <c r="BM1213" s="5"/>
      <c r="BN1213" s="5"/>
    </row>
    <row r="1214" spans="65:66">
      <c r="BM1214" s="5"/>
      <c r="BN1214" s="5"/>
    </row>
    <row r="1215" spans="65:66">
      <c r="BM1215" s="5"/>
      <c r="BN1215" s="5"/>
    </row>
    <row r="1216" spans="65:66">
      <c r="BM1216" s="5"/>
      <c r="BN1216" s="5"/>
    </row>
    <row r="1217" spans="65:66">
      <c r="BM1217" s="5"/>
      <c r="BN1217" s="5"/>
    </row>
    <row r="1218" spans="65:66">
      <c r="BM1218" s="5"/>
      <c r="BN1218" s="5"/>
    </row>
    <row r="1219" spans="65:66">
      <c r="BM1219" s="5"/>
      <c r="BN1219" s="5"/>
    </row>
    <row r="1220" spans="65:66">
      <c r="BM1220" s="5"/>
      <c r="BN1220" s="5"/>
    </row>
    <row r="1221" spans="65:66">
      <c r="BM1221" s="5"/>
      <c r="BN1221" s="5"/>
    </row>
    <row r="1222" spans="65:66">
      <c r="BM1222" s="5"/>
      <c r="BN1222" s="5"/>
    </row>
    <row r="1223" spans="65:66">
      <c r="BM1223" s="5"/>
      <c r="BN1223" s="5"/>
    </row>
    <row r="1224" spans="65:66">
      <c r="BM1224" s="5"/>
      <c r="BN1224" s="5"/>
    </row>
    <row r="1225" spans="65:66">
      <c r="BM1225" s="5"/>
      <c r="BN1225" s="5"/>
    </row>
    <row r="1226" spans="65:66">
      <c r="BM1226" s="5"/>
      <c r="BN1226" s="5"/>
    </row>
    <row r="1227" spans="65:66">
      <c r="BM1227" s="5"/>
      <c r="BN1227" s="5"/>
    </row>
    <row r="1228" spans="65:66">
      <c r="BM1228" s="5"/>
      <c r="BN1228" s="5"/>
    </row>
    <row r="1229" spans="65:66">
      <c r="BM1229" s="5"/>
      <c r="BN1229" s="5"/>
    </row>
    <row r="1230" spans="65:66">
      <c r="BM1230" s="5"/>
      <c r="BN1230" s="5"/>
    </row>
    <row r="1231" spans="65:66">
      <c r="BM1231" s="5"/>
      <c r="BN1231" s="5"/>
    </row>
    <row r="1232" spans="65:66">
      <c r="BM1232" s="5"/>
      <c r="BN1232" s="5"/>
    </row>
    <row r="1233" spans="65:66">
      <c r="BM1233" s="5"/>
      <c r="BN1233" s="5"/>
    </row>
    <row r="1234" spans="65:66">
      <c r="BM1234" s="5"/>
      <c r="BN1234" s="5"/>
    </row>
    <row r="1235" spans="65:66">
      <c r="BM1235" s="5"/>
      <c r="BN1235" s="5"/>
    </row>
    <row r="1236" spans="65:66">
      <c r="BM1236" s="5"/>
      <c r="BN1236" s="5"/>
    </row>
    <row r="1237" spans="65:66">
      <c r="BM1237" s="5"/>
      <c r="BN1237" s="5"/>
    </row>
    <row r="1238" spans="65:66">
      <c r="BM1238" s="5"/>
      <c r="BN1238" s="5"/>
    </row>
    <row r="1239" spans="65:66">
      <c r="BM1239" s="5"/>
      <c r="BN1239" s="5"/>
    </row>
    <row r="1240" spans="65:66">
      <c r="BM1240" s="5"/>
      <c r="BN1240" s="5"/>
    </row>
    <row r="1241" spans="65:66">
      <c r="BM1241" s="5"/>
      <c r="BN1241" s="5"/>
    </row>
    <row r="1242" spans="65:66">
      <c r="BM1242" s="5"/>
      <c r="BN1242" s="5"/>
    </row>
    <row r="1243" spans="65:66">
      <c r="BM1243" s="5"/>
      <c r="BN1243" s="5"/>
    </row>
    <row r="1244" spans="65:66">
      <c r="BM1244" s="5"/>
      <c r="BN1244" s="5"/>
    </row>
    <row r="1245" spans="65:66">
      <c r="BM1245" s="5"/>
      <c r="BN1245" s="5"/>
    </row>
    <row r="1246" spans="65:66">
      <c r="BM1246" s="5"/>
      <c r="BN1246" s="5"/>
    </row>
    <row r="1247" spans="65:66">
      <c r="BM1247" s="5"/>
      <c r="BN1247" s="5"/>
    </row>
    <row r="1248" spans="65:66">
      <c r="BM1248" s="5"/>
      <c r="BN1248" s="5"/>
    </row>
    <row r="1249" spans="65:66">
      <c r="BM1249" s="5"/>
      <c r="BN1249" s="5"/>
    </row>
    <row r="1250" spans="65:66">
      <c r="BM1250" s="5"/>
      <c r="BN1250" s="5"/>
    </row>
    <row r="1251" spans="65:66">
      <c r="BM1251" s="5"/>
      <c r="BN1251" s="5"/>
    </row>
    <row r="1252" spans="65:66">
      <c r="BM1252" s="5"/>
      <c r="BN1252" s="5"/>
    </row>
    <row r="1253" spans="65:66">
      <c r="BM1253" s="5"/>
      <c r="BN1253" s="5"/>
    </row>
    <row r="1254" spans="65:66">
      <c r="BM1254" s="5"/>
      <c r="BN1254" s="5"/>
    </row>
    <row r="1255" spans="65:66">
      <c r="BM1255" s="5"/>
      <c r="BN1255" s="5"/>
    </row>
    <row r="1256" spans="65:66">
      <c r="BM1256" s="5"/>
      <c r="BN1256" s="5"/>
    </row>
    <row r="1257" spans="65:66">
      <c r="BM1257" s="5"/>
      <c r="BN1257" s="5"/>
    </row>
    <row r="1258" spans="65:66">
      <c r="BM1258" s="5"/>
      <c r="BN1258" s="5"/>
    </row>
    <row r="1259" spans="65:66">
      <c r="BM1259" s="5"/>
      <c r="BN1259" s="5"/>
    </row>
    <row r="1260" spans="65:66">
      <c r="BM1260" s="5"/>
      <c r="BN1260" s="5"/>
    </row>
    <row r="1261" spans="65:66">
      <c r="BM1261" s="5"/>
      <c r="BN1261" s="5"/>
    </row>
    <row r="1262" spans="65:66">
      <c r="BM1262" s="5"/>
      <c r="BN1262" s="5"/>
    </row>
    <row r="1263" spans="65:66">
      <c r="BM1263" s="5"/>
      <c r="BN1263" s="5"/>
    </row>
    <row r="1264" spans="65:66">
      <c r="BM1264" s="5"/>
      <c r="BN1264" s="5"/>
    </row>
    <row r="1265" spans="65:66">
      <c r="BM1265" s="5"/>
      <c r="BN1265" s="5"/>
    </row>
    <row r="1266" spans="65:66">
      <c r="BM1266" s="5"/>
      <c r="BN1266" s="5"/>
    </row>
    <row r="1267" spans="65:66">
      <c r="BM1267" s="5"/>
      <c r="BN1267" s="5"/>
    </row>
    <row r="1268" spans="65:66">
      <c r="BM1268" s="5"/>
      <c r="BN1268" s="5"/>
    </row>
    <row r="1269" spans="65:66">
      <c r="BM1269" s="5"/>
      <c r="BN1269" s="5"/>
    </row>
    <row r="1270" spans="65:66">
      <c r="BM1270" s="5"/>
      <c r="BN1270" s="5"/>
    </row>
    <row r="1271" spans="65:66">
      <c r="BM1271" s="5"/>
      <c r="BN1271" s="5"/>
    </row>
    <row r="1272" spans="65:66">
      <c r="BM1272" s="5"/>
      <c r="BN1272" s="5"/>
    </row>
    <row r="1273" spans="65:66">
      <c r="BM1273" s="5"/>
      <c r="BN1273" s="5"/>
    </row>
    <row r="1274" spans="65:66">
      <c r="BM1274" s="5"/>
      <c r="BN1274" s="5"/>
    </row>
    <row r="1275" spans="65:66">
      <c r="BM1275" s="5"/>
      <c r="BN1275" s="5"/>
    </row>
    <row r="1276" spans="65:66">
      <c r="BM1276" s="5"/>
      <c r="BN1276" s="5"/>
    </row>
    <row r="1277" spans="65:66">
      <c r="BM1277" s="5"/>
      <c r="BN1277" s="5"/>
    </row>
    <row r="1278" spans="65:66">
      <c r="BM1278" s="5"/>
      <c r="BN1278" s="5"/>
    </row>
    <row r="1279" spans="65:66">
      <c r="BM1279" s="5"/>
      <c r="BN1279" s="5"/>
    </row>
    <row r="1280" spans="65:66">
      <c r="BM1280" s="5"/>
      <c r="BN1280" s="5"/>
    </row>
    <row r="1281" spans="65:66">
      <c r="BM1281" s="5"/>
      <c r="BN1281" s="5"/>
    </row>
    <row r="1282" spans="65:66">
      <c r="BM1282" s="5"/>
      <c r="BN1282" s="5"/>
    </row>
    <row r="1283" spans="65:66">
      <c r="BM1283" s="5"/>
      <c r="BN1283" s="5"/>
    </row>
    <row r="1284" spans="65:66">
      <c r="BM1284" s="5"/>
      <c r="BN1284" s="5"/>
    </row>
    <row r="1285" spans="65:66">
      <c r="BM1285" s="5"/>
      <c r="BN1285" s="5"/>
    </row>
    <row r="1286" spans="65:66">
      <c r="BM1286" s="5"/>
      <c r="BN1286" s="5"/>
    </row>
    <row r="1287" spans="65:66">
      <c r="BM1287" s="5"/>
      <c r="BN1287" s="5"/>
    </row>
    <row r="1288" spans="65:66">
      <c r="BM1288" s="5"/>
      <c r="BN1288" s="5"/>
    </row>
    <row r="1289" spans="65:66">
      <c r="BM1289" s="5"/>
      <c r="BN1289" s="5"/>
    </row>
    <row r="1290" spans="65:66">
      <c r="BM1290" s="5"/>
      <c r="BN1290" s="5"/>
    </row>
    <row r="1291" spans="65:66">
      <c r="BM1291" s="5"/>
      <c r="BN1291" s="5"/>
    </row>
    <row r="1292" spans="65:66">
      <c r="BM1292" s="5"/>
      <c r="BN1292" s="5"/>
    </row>
    <row r="1293" spans="65:66">
      <c r="BM1293" s="5"/>
      <c r="BN1293" s="5"/>
    </row>
    <row r="1294" spans="65:66">
      <c r="BM1294" s="5"/>
      <c r="BN1294" s="5"/>
    </row>
    <row r="1295" spans="65:66">
      <c r="BM1295" s="5"/>
      <c r="BN1295" s="5"/>
    </row>
    <row r="1296" spans="65:66">
      <c r="BM1296" s="5"/>
      <c r="BN1296" s="5"/>
    </row>
    <row r="1297" spans="65:66">
      <c r="BM1297" s="5"/>
      <c r="BN1297" s="5"/>
    </row>
    <row r="1298" spans="65:66">
      <c r="BM1298" s="5"/>
      <c r="BN1298" s="5"/>
    </row>
    <row r="1299" spans="65:66">
      <c r="BM1299" s="5"/>
      <c r="BN1299" s="5"/>
    </row>
    <row r="1300" spans="65:66">
      <c r="BM1300" s="5"/>
      <c r="BN1300" s="5"/>
    </row>
    <row r="1301" spans="65:66">
      <c r="BM1301" s="5"/>
      <c r="BN1301" s="5"/>
    </row>
    <row r="1302" spans="65:66">
      <c r="BM1302" s="5"/>
      <c r="BN1302" s="5"/>
    </row>
    <row r="1303" spans="65:66">
      <c r="BM1303" s="5"/>
      <c r="BN1303" s="5"/>
    </row>
    <row r="1304" spans="65:66">
      <c r="BM1304" s="5"/>
      <c r="BN1304" s="5"/>
    </row>
    <row r="1305" spans="65:66">
      <c r="BM1305" s="5"/>
      <c r="BN1305" s="5"/>
    </row>
    <row r="1306" spans="65:66">
      <c r="BM1306" s="5"/>
      <c r="BN1306" s="5"/>
    </row>
    <row r="1307" spans="65:66">
      <c r="BM1307" s="5"/>
      <c r="BN1307" s="5"/>
    </row>
    <row r="1308" spans="65:66">
      <c r="BM1308" s="5"/>
      <c r="BN1308" s="5"/>
    </row>
    <row r="1309" spans="65:66">
      <c r="BM1309" s="5"/>
      <c r="BN1309" s="5"/>
    </row>
    <row r="1310" spans="65:66">
      <c r="BM1310" s="5"/>
      <c r="BN1310" s="5"/>
    </row>
    <row r="1311" spans="65:66">
      <c r="BM1311" s="5"/>
      <c r="BN1311" s="5"/>
    </row>
    <row r="1312" spans="65:66">
      <c r="BM1312" s="5"/>
      <c r="BN1312" s="5"/>
    </row>
    <row r="1313" spans="65:66">
      <c r="BM1313" s="5"/>
      <c r="BN1313" s="5"/>
    </row>
    <row r="1314" spans="65:66">
      <c r="BM1314" s="5"/>
      <c r="BN1314" s="5"/>
    </row>
    <row r="1315" spans="65:66">
      <c r="BM1315" s="5"/>
      <c r="BN1315" s="5"/>
    </row>
    <row r="1316" spans="65:66">
      <c r="BM1316" s="5"/>
      <c r="BN1316" s="5"/>
    </row>
    <row r="1317" spans="65:66">
      <c r="BM1317" s="5"/>
      <c r="BN1317" s="5"/>
    </row>
    <row r="1318" spans="65:66">
      <c r="BM1318" s="5"/>
      <c r="BN1318" s="5"/>
    </row>
    <row r="1319" spans="65:66">
      <c r="BM1319" s="5"/>
      <c r="BN1319" s="5"/>
    </row>
    <row r="1320" spans="65:66">
      <c r="BM1320" s="5"/>
      <c r="BN1320" s="5"/>
    </row>
    <row r="1321" spans="65:66">
      <c r="BM1321" s="5"/>
      <c r="BN1321" s="5"/>
    </row>
    <row r="1322" spans="65:66">
      <c r="BM1322" s="5"/>
      <c r="BN1322" s="5"/>
    </row>
    <row r="1323" spans="65:66">
      <c r="BM1323" s="5"/>
      <c r="BN1323" s="5"/>
    </row>
    <row r="1324" spans="65:66">
      <c r="BM1324" s="5"/>
      <c r="BN1324" s="5"/>
    </row>
    <row r="1325" spans="65:66">
      <c r="BM1325" s="5"/>
      <c r="BN1325" s="5"/>
    </row>
    <row r="1326" spans="65:66">
      <c r="BM1326" s="5"/>
      <c r="BN1326" s="5"/>
    </row>
    <row r="1327" spans="65:66">
      <c r="BM1327" s="5"/>
      <c r="BN1327" s="5"/>
    </row>
    <row r="1328" spans="65:66">
      <c r="BM1328" s="5"/>
      <c r="BN1328" s="5"/>
    </row>
    <row r="1329" spans="65:66">
      <c r="BM1329" s="5"/>
      <c r="BN1329" s="5"/>
    </row>
    <row r="1330" spans="65:66">
      <c r="BM1330" s="5"/>
      <c r="BN1330" s="5"/>
    </row>
    <row r="1331" spans="65:66">
      <c r="BM1331" s="5"/>
      <c r="BN1331" s="5"/>
    </row>
    <row r="1332" spans="65:66">
      <c r="BM1332" s="5"/>
      <c r="BN1332" s="5"/>
    </row>
    <row r="1333" spans="65:66">
      <c r="BM1333" s="5"/>
      <c r="BN1333" s="5"/>
    </row>
    <row r="1334" spans="65:66">
      <c r="BM1334" s="5"/>
      <c r="BN1334" s="5"/>
    </row>
    <row r="1335" spans="65:66">
      <c r="BM1335" s="5"/>
      <c r="BN1335" s="5"/>
    </row>
    <row r="1336" spans="65:66">
      <c r="BM1336" s="5"/>
      <c r="BN1336" s="5"/>
    </row>
    <row r="1337" spans="65:66">
      <c r="BM1337" s="5"/>
      <c r="BN1337" s="5"/>
    </row>
    <row r="1338" spans="65:66">
      <c r="BM1338" s="5"/>
      <c r="BN1338" s="5"/>
    </row>
    <row r="1339" spans="65:66">
      <c r="BM1339" s="5"/>
      <c r="BN1339" s="5"/>
    </row>
    <row r="1340" spans="65:66">
      <c r="BM1340" s="5"/>
      <c r="BN1340" s="5"/>
    </row>
    <row r="1341" spans="65:66">
      <c r="BM1341" s="5"/>
      <c r="BN1341" s="5"/>
    </row>
    <row r="1342" spans="65:66">
      <c r="BM1342" s="5"/>
      <c r="BN1342" s="5"/>
    </row>
    <row r="1343" spans="65:66">
      <c r="BM1343" s="5"/>
      <c r="BN1343" s="5"/>
    </row>
    <row r="1344" spans="65:66">
      <c r="BM1344" s="5"/>
      <c r="BN1344" s="5"/>
    </row>
    <row r="1345" spans="65:66">
      <c r="BM1345" s="5"/>
      <c r="BN1345" s="5"/>
    </row>
    <row r="1346" spans="65:66">
      <c r="BM1346" s="5"/>
      <c r="BN1346" s="5"/>
    </row>
    <row r="1347" spans="65:66">
      <c r="BM1347" s="5"/>
      <c r="BN1347" s="5"/>
    </row>
    <row r="1348" spans="65:66">
      <c r="BM1348" s="5"/>
      <c r="BN1348" s="5"/>
    </row>
    <row r="1349" spans="65:66">
      <c r="BM1349" s="5"/>
      <c r="BN1349" s="5"/>
    </row>
    <row r="1350" spans="65:66">
      <c r="BM1350" s="5"/>
      <c r="BN1350" s="5"/>
    </row>
    <row r="1351" spans="65:66">
      <c r="BM1351" s="5"/>
      <c r="BN1351" s="5"/>
    </row>
    <row r="1352" spans="65:66">
      <c r="BM1352" s="5"/>
      <c r="BN1352" s="5"/>
    </row>
    <row r="1353" spans="65:66">
      <c r="BM1353" s="5"/>
      <c r="BN1353" s="5"/>
    </row>
    <row r="1354" spans="65:66">
      <c r="BM1354" s="5"/>
      <c r="BN1354" s="5"/>
    </row>
    <row r="1355" spans="65:66">
      <c r="BM1355" s="5"/>
      <c r="BN1355" s="5"/>
    </row>
    <row r="1356" spans="65:66">
      <c r="BM1356" s="5"/>
      <c r="BN1356" s="5"/>
    </row>
    <row r="1357" spans="65:66">
      <c r="BM1357" s="5"/>
      <c r="BN1357" s="5"/>
    </row>
    <row r="1358" spans="65:66">
      <c r="BM1358" s="5"/>
      <c r="BN1358" s="5"/>
    </row>
    <row r="1359" spans="65:66">
      <c r="BM1359" s="5"/>
      <c r="BN1359" s="5"/>
    </row>
    <row r="1360" spans="65:66">
      <c r="BM1360" s="5"/>
      <c r="BN1360" s="5"/>
    </row>
    <row r="1361" spans="65:66">
      <c r="BM1361" s="5"/>
      <c r="BN1361" s="5"/>
    </row>
    <row r="1362" spans="65:66">
      <c r="BM1362" s="5"/>
      <c r="BN1362" s="5"/>
    </row>
    <row r="1363" spans="65:66">
      <c r="BM1363" s="5"/>
      <c r="BN1363" s="5"/>
    </row>
    <row r="1364" spans="65:66">
      <c r="BM1364" s="5"/>
      <c r="BN1364" s="5"/>
    </row>
    <row r="1365" spans="65:66">
      <c r="BM1365" s="5"/>
      <c r="BN1365" s="5"/>
    </row>
    <row r="1366" spans="65:66">
      <c r="BM1366" s="5"/>
      <c r="BN1366" s="5"/>
    </row>
    <row r="1367" spans="65:66">
      <c r="BM1367" s="5"/>
      <c r="BN1367" s="5"/>
    </row>
    <row r="1368" spans="65:66">
      <c r="BM1368" s="5"/>
      <c r="BN1368" s="5"/>
    </row>
    <row r="1369" spans="65:66">
      <c r="BM1369" s="5"/>
      <c r="BN1369" s="5"/>
    </row>
    <row r="1370" spans="65:66">
      <c r="BM1370" s="5"/>
      <c r="BN1370" s="5"/>
    </row>
    <row r="1371" spans="65:66">
      <c r="BM1371" s="5"/>
      <c r="BN1371" s="5"/>
    </row>
    <row r="1372" spans="65:66">
      <c r="BM1372" s="5"/>
      <c r="BN1372" s="5"/>
    </row>
    <row r="1373" spans="65:66">
      <c r="BM1373" s="5"/>
      <c r="BN1373" s="5"/>
    </row>
    <row r="1374" spans="65:66">
      <c r="BM1374" s="5"/>
      <c r="BN1374" s="5"/>
    </row>
    <row r="1375" spans="65:66">
      <c r="BM1375" s="5"/>
      <c r="BN1375" s="5"/>
    </row>
    <row r="1376" spans="65:66">
      <c r="BM1376" s="5"/>
      <c r="BN1376" s="5"/>
    </row>
    <row r="1377" spans="65:66">
      <c r="BM1377" s="5"/>
      <c r="BN1377" s="5"/>
    </row>
    <row r="1378" spans="65:66">
      <c r="BM1378" s="5"/>
      <c r="BN1378" s="5"/>
    </row>
    <row r="1379" spans="65:66">
      <c r="BM1379" s="5"/>
      <c r="BN1379" s="5"/>
    </row>
    <row r="1380" spans="65:66">
      <c r="BM1380" s="5"/>
      <c r="BN1380" s="5"/>
    </row>
    <row r="1381" spans="65:66">
      <c r="BM1381" s="5"/>
      <c r="BN1381" s="5"/>
    </row>
    <row r="1382" spans="65:66">
      <c r="BM1382" s="5"/>
      <c r="BN1382" s="5"/>
    </row>
    <row r="1383" spans="65:66">
      <c r="BM1383" s="5"/>
      <c r="BN1383" s="5"/>
    </row>
    <row r="1384" spans="65:66">
      <c r="BM1384" s="5"/>
      <c r="BN1384" s="5"/>
    </row>
    <row r="1385" spans="65:66">
      <c r="BM1385" s="5"/>
      <c r="BN1385" s="5"/>
    </row>
    <row r="1386" spans="65:66">
      <c r="BM1386" s="5"/>
      <c r="BN1386" s="5"/>
    </row>
    <row r="1387" spans="65:66">
      <c r="BM1387" s="5"/>
      <c r="BN1387" s="5"/>
    </row>
    <row r="1388" spans="65:66">
      <c r="BM1388" s="5"/>
      <c r="BN1388" s="5"/>
    </row>
    <row r="1389" spans="65:66">
      <c r="BM1389" s="5"/>
      <c r="BN1389" s="5"/>
    </row>
    <row r="1390" spans="65:66">
      <c r="BM1390" s="5"/>
      <c r="BN1390" s="5"/>
    </row>
    <row r="1391" spans="65:66">
      <c r="BM1391" s="5"/>
      <c r="BN1391" s="5"/>
    </row>
    <row r="1392" spans="65:66">
      <c r="BM1392" s="5"/>
      <c r="BN1392" s="5"/>
    </row>
    <row r="1393" spans="65:66">
      <c r="BM1393" s="5"/>
      <c r="BN1393" s="5"/>
    </row>
    <row r="1394" spans="65:66">
      <c r="BM1394" s="5"/>
      <c r="BN1394" s="5"/>
    </row>
    <row r="1395" spans="65:66">
      <c r="BM1395" s="5"/>
      <c r="BN1395" s="5"/>
    </row>
    <row r="1396" spans="65:66">
      <c r="BM1396" s="5"/>
      <c r="BN1396" s="5"/>
    </row>
    <row r="1397" spans="65:66">
      <c r="BM1397" s="5"/>
      <c r="BN1397" s="5"/>
    </row>
    <row r="1398" spans="65:66">
      <c r="BM1398" s="5"/>
      <c r="BN1398" s="5"/>
    </row>
    <row r="1399" spans="65:66">
      <c r="BM1399" s="5"/>
      <c r="BN1399" s="5"/>
    </row>
    <row r="1400" spans="65:66">
      <c r="BM1400" s="5"/>
      <c r="BN1400" s="5"/>
    </row>
    <row r="1401" spans="65:66">
      <c r="BM1401" s="5"/>
      <c r="BN1401" s="5"/>
    </row>
    <row r="1402" spans="65:66">
      <c r="BM1402" s="5"/>
      <c r="BN1402" s="5"/>
    </row>
    <row r="1403" spans="65:66">
      <c r="BM1403" s="5"/>
      <c r="BN1403" s="5"/>
    </row>
    <row r="1404" spans="65:66">
      <c r="BM1404" s="5"/>
      <c r="BN1404" s="5"/>
    </row>
    <row r="1405" spans="65:66">
      <c r="BM1405" s="5"/>
      <c r="BN1405" s="5"/>
    </row>
    <row r="1406" spans="65:66">
      <c r="BM1406" s="5"/>
      <c r="BN1406" s="5"/>
    </row>
    <row r="1407" spans="65:66">
      <c r="BM1407" s="5"/>
      <c r="BN1407" s="5"/>
    </row>
    <row r="1408" spans="65:66">
      <c r="BM1408" s="5"/>
      <c r="BN1408" s="5"/>
    </row>
    <row r="1409" spans="65:66">
      <c r="BM1409" s="5"/>
      <c r="BN1409" s="5"/>
    </row>
    <row r="1410" spans="65:66">
      <c r="BM1410" s="5"/>
      <c r="BN1410" s="5"/>
    </row>
    <row r="1411" spans="65:66">
      <c r="BM1411" s="5"/>
      <c r="BN1411" s="5"/>
    </row>
    <row r="1412" spans="65:66">
      <c r="BM1412" s="5"/>
      <c r="BN1412" s="5"/>
    </row>
    <row r="1413" spans="65:66">
      <c r="BM1413" s="5"/>
      <c r="BN1413" s="5"/>
    </row>
    <row r="1414" spans="65:66">
      <c r="BM1414" s="5"/>
      <c r="BN1414" s="5"/>
    </row>
    <row r="1415" spans="65:66">
      <c r="BM1415" s="5"/>
      <c r="BN1415" s="5"/>
    </row>
    <row r="1416" spans="65:66">
      <c r="BM1416" s="5"/>
      <c r="BN1416" s="5"/>
    </row>
    <row r="1417" spans="65:66">
      <c r="BM1417" s="5"/>
      <c r="BN1417" s="5"/>
    </row>
    <row r="1418" spans="65:66">
      <c r="BM1418" s="5"/>
      <c r="BN1418" s="5"/>
    </row>
    <row r="1419" spans="65:66">
      <c r="BM1419" s="5"/>
      <c r="BN1419" s="5"/>
    </row>
    <row r="1420" spans="65:66">
      <c r="BM1420" s="5"/>
      <c r="BN1420" s="5"/>
    </row>
    <row r="1421" spans="65:66">
      <c r="BM1421" s="5"/>
      <c r="BN1421" s="5"/>
    </row>
    <row r="1422" spans="65:66">
      <c r="BM1422" s="5"/>
      <c r="BN1422" s="5"/>
    </row>
    <row r="1423" spans="65:66">
      <c r="BM1423" s="5"/>
      <c r="BN1423" s="5"/>
    </row>
    <row r="1424" spans="65:66">
      <c r="BM1424" s="5"/>
      <c r="BN1424" s="5"/>
    </row>
    <row r="1425" spans="65:66">
      <c r="BM1425" s="5"/>
      <c r="BN1425" s="5"/>
    </row>
    <row r="1426" spans="65:66">
      <c r="BM1426" s="5"/>
      <c r="BN1426" s="5"/>
    </row>
    <row r="1427" spans="65:66">
      <c r="BM1427" s="5"/>
      <c r="BN1427" s="5"/>
    </row>
    <row r="1428" spans="65:66">
      <c r="BM1428" s="5"/>
      <c r="BN1428" s="5"/>
    </row>
    <row r="1429" spans="65:66">
      <c r="BM1429" s="5"/>
      <c r="BN1429" s="5"/>
    </row>
    <row r="1430" spans="65:66">
      <c r="BM1430" s="5"/>
      <c r="BN1430" s="5"/>
    </row>
    <row r="1431" spans="65:66">
      <c r="BM1431" s="5"/>
      <c r="BN1431" s="5"/>
    </row>
    <row r="1432" spans="65:66">
      <c r="BM1432" s="5"/>
      <c r="BN1432" s="5"/>
    </row>
    <row r="1433" spans="65:66">
      <c r="BM1433" s="5"/>
      <c r="BN1433" s="5"/>
    </row>
    <row r="1434" spans="65:66">
      <c r="BM1434" s="5"/>
      <c r="BN1434" s="5"/>
    </row>
    <row r="1435" spans="65:66">
      <c r="BM1435" s="5"/>
      <c r="BN1435" s="5"/>
    </row>
    <row r="1436" spans="65:66">
      <c r="BM1436" s="5"/>
      <c r="BN1436" s="5"/>
    </row>
    <row r="1437" spans="65:66">
      <c r="BM1437" s="5"/>
      <c r="BN1437" s="5"/>
    </row>
    <row r="1438" spans="65:66">
      <c r="BM1438" s="5"/>
      <c r="BN1438" s="5"/>
    </row>
    <row r="1439" spans="65:66">
      <c r="BM1439" s="5"/>
      <c r="BN1439" s="5"/>
    </row>
    <row r="1440" spans="65:66">
      <c r="BM1440" s="5"/>
      <c r="BN1440" s="5"/>
    </row>
    <row r="1441" spans="65:66">
      <c r="BM1441" s="5"/>
      <c r="BN1441" s="5"/>
    </row>
    <row r="1442" spans="65:66">
      <c r="BM1442" s="5"/>
      <c r="BN1442" s="5"/>
    </row>
    <row r="1443" spans="65:66">
      <c r="BM1443" s="5"/>
      <c r="BN1443" s="5"/>
    </row>
    <row r="1444" spans="65:66">
      <c r="BM1444" s="5"/>
      <c r="BN1444" s="5"/>
    </row>
    <row r="1445" spans="65:66">
      <c r="BM1445" s="5"/>
      <c r="BN1445" s="5"/>
    </row>
    <row r="1446" spans="65:66">
      <c r="BM1446" s="5"/>
      <c r="BN1446" s="5"/>
    </row>
    <row r="1447" spans="65:66">
      <c r="BM1447" s="5"/>
      <c r="BN1447" s="5"/>
    </row>
    <row r="1448" spans="65:66">
      <c r="BM1448" s="5"/>
      <c r="BN1448" s="5"/>
    </row>
    <row r="1449" spans="65:66">
      <c r="BM1449" s="5"/>
      <c r="BN1449" s="5"/>
    </row>
    <row r="1450" spans="65:66">
      <c r="BM1450" s="5"/>
      <c r="BN1450" s="5"/>
    </row>
    <row r="1451" spans="65:66">
      <c r="BM1451" s="5"/>
      <c r="BN1451" s="5"/>
    </row>
    <row r="1452" spans="65:66">
      <c r="BM1452" s="5"/>
      <c r="BN1452" s="5"/>
    </row>
    <row r="1453" spans="65:66">
      <c r="BM1453" s="5"/>
      <c r="BN1453" s="5"/>
    </row>
    <row r="1454" spans="65:66">
      <c r="BM1454" s="5"/>
      <c r="BN1454" s="5"/>
    </row>
    <row r="1455" spans="65:66">
      <c r="BM1455" s="5"/>
      <c r="BN1455" s="5"/>
    </row>
    <row r="1456" spans="65:66">
      <c r="BM1456" s="5"/>
      <c r="BN1456" s="5"/>
    </row>
    <row r="1457" spans="65:66">
      <c r="BM1457" s="5"/>
      <c r="BN1457" s="5"/>
    </row>
    <row r="1458" spans="65:66">
      <c r="BM1458" s="5"/>
      <c r="BN1458" s="5"/>
    </row>
    <row r="1459" spans="65:66">
      <c r="BM1459" s="5"/>
      <c r="BN1459" s="5"/>
    </row>
    <row r="1460" spans="65:66">
      <c r="BM1460" s="5"/>
      <c r="BN1460" s="5"/>
    </row>
    <row r="1461" spans="65:66">
      <c r="BM1461" s="5"/>
      <c r="BN1461" s="5"/>
    </row>
    <row r="1462" spans="65:66">
      <c r="BM1462" s="5"/>
      <c r="BN1462" s="5"/>
    </row>
    <row r="1463" spans="65:66">
      <c r="BM1463" s="5"/>
      <c r="BN1463" s="5"/>
    </row>
    <row r="1464" spans="65:66">
      <c r="BM1464" s="5"/>
      <c r="BN1464" s="5"/>
    </row>
    <row r="1465" spans="65:66">
      <c r="BM1465" s="5"/>
      <c r="BN1465" s="5"/>
    </row>
    <row r="1466" spans="65:66">
      <c r="BM1466" s="5"/>
      <c r="BN1466" s="5"/>
    </row>
    <row r="1467" spans="65:66">
      <c r="BM1467" s="5"/>
      <c r="BN1467" s="5"/>
    </row>
    <row r="1468" spans="65:66">
      <c r="BM1468" s="5"/>
      <c r="BN1468" s="5"/>
    </row>
    <row r="1469" spans="65:66">
      <c r="BM1469" s="5"/>
      <c r="BN1469" s="5"/>
    </row>
    <row r="1470" spans="65:66">
      <c r="BM1470" s="5"/>
      <c r="BN1470" s="5"/>
    </row>
    <row r="1471" spans="65:66">
      <c r="BM1471" s="5"/>
      <c r="BN1471" s="5"/>
    </row>
    <row r="1472" spans="65:66">
      <c r="BM1472" s="5"/>
      <c r="BN1472" s="5"/>
    </row>
    <row r="1473" spans="65:66">
      <c r="BM1473" s="5"/>
      <c r="BN1473" s="5"/>
    </row>
    <row r="1474" spans="65:66">
      <c r="BM1474" s="5"/>
      <c r="BN1474" s="5"/>
    </row>
    <row r="1475" spans="65:66">
      <c r="BM1475" s="5"/>
      <c r="BN1475" s="5"/>
    </row>
    <row r="1476" spans="65:66">
      <c r="BM1476" s="5"/>
      <c r="BN1476" s="5"/>
    </row>
    <row r="1477" spans="65:66">
      <c r="BM1477" s="5"/>
      <c r="BN1477" s="5"/>
    </row>
    <row r="1478" spans="65:66">
      <c r="BM1478" s="5"/>
      <c r="BN1478" s="5"/>
    </row>
    <row r="1479" spans="65:66">
      <c r="BM1479" s="5"/>
      <c r="BN1479" s="5"/>
    </row>
    <row r="1480" spans="65:66">
      <c r="BM1480" s="5"/>
      <c r="BN1480" s="5"/>
    </row>
    <row r="1481" spans="65:66">
      <c r="BM1481" s="5"/>
      <c r="BN1481" s="5"/>
    </row>
    <row r="1482" spans="65:66">
      <c r="BM1482" s="5"/>
      <c r="BN1482" s="5"/>
    </row>
    <row r="1483" spans="65:66">
      <c r="BM1483" s="5"/>
      <c r="BN1483" s="5"/>
    </row>
    <row r="1484" spans="65:66">
      <c r="BM1484" s="5"/>
      <c r="BN1484" s="5"/>
    </row>
    <row r="1485" spans="65:66">
      <c r="BM1485" s="5"/>
      <c r="BN1485" s="5"/>
    </row>
    <row r="1486" spans="65:66">
      <c r="BM1486" s="5"/>
      <c r="BN1486" s="5"/>
    </row>
    <row r="1487" spans="65:66">
      <c r="BM1487" s="5"/>
      <c r="BN1487" s="5"/>
    </row>
    <row r="1488" spans="65:66">
      <c r="BM1488" s="5"/>
      <c r="BN1488" s="5"/>
    </row>
    <row r="1489" spans="65:66">
      <c r="BM1489" s="5"/>
      <c r="BN1489" s="5"/>
    </row>
    <row r="1490" spans="65:66">
      <c r="BM1490" s="5"/>
      <c r="BN1490" s="5"/>
    </row>
    <row r="1491" spans="65:66">
      <c r="BM1491" s="5"/>
      <c r="BN1491" s="5"/>
    </row>
    <row r="1492" spans="65:66">
      <c r="BM1492" s="5"/>
      <c r="BN1492" s="5"/>
    </row>
    <row r="1493" spans="65:66">
      <c r="BM1493" s="5"/>
      <c r="BN1493" s="5"/>
    </row>
    <row r="1494" spans="65:66">
      <c r="BM1494" s="5"/>
      <c r="BN1494" s="5"/>
    </row>
    <row r="1495" spans="65:66">
      <c r="BM1495" s="5"/>
      <c r="BN1495" s="5"/>
    </row>
    <row r="1496" spans="65:66">
      <c r="BM1496" s="5"/>
      <c r="BN1496" s="5"/>
    </row>
    <row r="1497" spans="65:66">
      <c r="BM1497" s="5"/>
      <c r="BN1497" s="5"/>
    </row>
    <row r="1498" spans="65:66">
      <c r="BM1498" s="5"/>
      <c r="BN1498" s="5"/>
    </row>
    <row r="1499" spans="65:66">
      <c r="BM1499" s="5"/>
      <c r="BN1499" s="5"/>
    </row>
    <row r="1500" spans="65:66">
      <c r="BM1500" s="5"/>
      <c r="BN1500" s="5"/>
    </row>
    <row r="1501" spans="65:66">
      <c r="BM1501" s="5"/>
      <c r="BN1501" s="5"/>
    </row>
    <row r="1502" spans="65:66">
      <c r="BM1502" s="5"/>
      <c r="BN1502" s="5"/>
    </row>
    <row r="1503" spans="65:66">
      <c r="BM1503" s="5"/>
      <c r="BN1503" s="5"/>
    </row>
    <row r="1504" spans="65:66">
      <c r="BM1504" s="5"/>
      <c r="BN1504" s="5"/>
    </row>
    <row r="1505" spans="65:66">
      <c r="BM1505" s="5"/>
      <c r="BN1505" s="5"/>
    </row>
    <row r="1506" spans="65:66">
      <c r="BM1506" s="5"/>
      <c r="BN1506" s="5"/>
    </row>
    <row r="1507" spans="65:66">
      <c r="BM1507" s="5"/>
      <c r="BN1507" s="5"/>
    </row>
    <row r="1508" spans="65:66">
      <c r="BM1508" s="5"/>
      <c r="BN1508" s="5"/>
    </row>
    <row r="1509" spans="65:66">
      <c r="BM1509" s="5"/>
      <c r="BN1509" s="5"/>
    </row>
    <row r="1510" spans="65:66">
      <c r="BM1510" s="5"/>
      <c r="BN1510" s="5"/>
    </row>
    <row r="1511" spans="65:66">
      <c r="BM1511" s="5"/>
      <c r="BN1511" s="5"/>
    </row>
    <row r="1512" spans="65:66">
      <c r="BM1512" s="5"/>
      <c r="BN1512" s="5"/>
    </row>
    <row r="1513" spans="65:66">
      <c r="BM1513" s="5"/>
      <c r="BN1513" s="5"/>
    </row>
    <row r="1514" spans="65:66">
      <c r="BM1514" s="5"/>
      <c r="BN1514" s="5"/>
    </row>
    <row r="1515" spans="65:66">
      <c r="BM1515" s="5"/>
      <c r="BN1515" s="5"/>
    </row>
    <row r="1516" spans="65:66">
      <c r="BM1516" s="5"/>
      <c r="BN1516" s="5"/>
    </row>
    <row r="1517" spans="65:66">
      <c r="BM1517" s="5"/>
      <c r="BN1517" s="5"/>
    </row>
    <row r="1518" spans="65:66">
      <c r="BM1518" s="5"/>
      <c r="BN1518" s="5"/>
    </row>
    <row r="1519" spans="65:66">
      <c r="BM1519" s="5"/>
      <c r="BN1519" s="5"/>
    </row>
    <row r="1520" spans="65:66">
      <c r="BM1520" s="5"/>
      <c r="BN1520" s="5"/>
    </row>
    <row r="1521" spans="65:66">
      <c r="BM1521" s="5"/>
      <c r="BN1521" s="5"/>
    </row>
    <row r="1522" spans="65:66">
      <c r="BM1522" s="5"/>
      <c r="BN1522" s="5"/>
    </row>
    <row r="1523" spans="65:66">
      <c r="BM1523" s="5"/>
      <c r="BN1523" s="5"/>
    </row>
    <row r="1524" spans="65:66">
      <c r="BM1524" s="5"/>
      <c r="BN1524" s="5"/>
    </row>
    <row r="1525" spans="65:66">
      <c r="BM1525" s="5"/>
      <c r="BN1525" s="5"/>
    </row>
    <row r="1526" spans="65:66">
      <c r="BM1526" s="5"/>
      <c r="BN1526" s="5"/>
    </row>
    <row r="1527" spans="65:66">
      <c r="BM1527" s="5"/>
      <c r="BN1527" s="5"/>
    </row>
    <row r="1528" spans="65:66">
      <c r="BM1528" s="5"/>
      <c r="BN1528" s="5"/>
    </row>
    <row r="1529" spans="65:66">
      <c r="BM1529" s="5"/>
      <c r="BN1529" s="5"/>
    </row>
    <row r="1530" spans="65:66">
      <c r="BM1530" s="5"/>
      <c r="BN1530" s="5"/>
    </row>
    <row r="1531" spans="65:66">
      <c r="BM1531" s="5"/>
      <c r="BN1531" s="5"/>
    </row>
    <row r="1532" spans="65:66">
      <c r="BM1532" s="5"/>
      <c r="BN1532" s="5"/>
    </row>
    <row r="1533" spans="65:66">
      <c r="BM1533" s="5"/>
      <c r="BN1533" s="5"/>
    </row>
    <row r="1534" spans="65:66">
      <c r="BM1534" s="5"/>
      <c r="BN1534" s="5"/>
    </row>
    <row r="1535" spans="65:66">
      <c r="BM1535" s="5"/>
      <c r="BN1535" s="5"/>
    </row>
    <row r="1536" spans="65:66">
      <c r="BM1536" s="5"/>
      <c r="BN1536" s="5"/>
    </row>
    <row r="1537" spans="65:66">
      <c r="BM1537" s="5"/>
      <c r="BN1537" s="5"/>
    </row>
    <row r="1538" spans="65:66">
      <c r="BM1538" s="5"/>
      <c r="BN1538" s="5"/>
    </row>
    <row r="1539" spans="65:66">
      <c r="BM1539" s="5"/>
      <c r="BN1539" s="5"/>
    </row>
    <row r="1540" spans="65:66">
      <c r="BM1540" s="5"/>
      <c r="BN1540" s="5"/>
    </row>
    <row r="1541" spans="65:66">
      <c r="BM1541" s="5"/>
      <c r="BN1541" s="5"/>
    </row>
    <row r="1542" spans="65:66">
      <c r="BM1542" s="5"/>
      <c r="BN1542" s="5"/>
    </row>
    <row r="1543" spans="65:66">
      <c r="BM1543" s="5"/>
      <c r="BN1543" s="5"/>
    </row>
    <row r="1544" spans="65:66">
      <c r="BM1544" s="5"/>
      <c r="BN1544" s="5"/>
    </row>
    <row r="1545" spans="65:66">
      <c r="BM1545" s="5"/>
      <c r="BN1545" s="5"/>
    </row>
    <row r="1546" spans="65:66">
      <c r="BM1546" s="5"/>
      <c r="BN1546" s="5"/>
    </row>
    <row r="1547" spans="65:66">
      <c r="BM1547" s="5"/>
      <c r="BN1547" s="5"/>
    </row>
    <row r="1548" spans="65:66">
      <c r="BM1548" s="5"/>
      <c r="BN1548" s="5"/>
    </row>
    <row r="1549" spans="65:66">
      <c r="BM1549" s="5"/>
      <c r="BN1549" s="5"/>
    </row>
    <row r="1550" spans="65:66">
      <c r="BM1550" s="5"/>
      <c r="BN1550" s="5"/>
    </row>
    <row r="1551" spans="65:66">
      <c r="BM1551" s="5"/>
      <c r="BN1551" s="5"/>
    </row>
    <row r="1552" spans="65:66">
      <c r="BM1552" s="5"/>
      <c r="BN1552" s="5"/>
    </row>
    <row r="1553" spans="65:66">
      <c r="BM1553" s="5"/>
      <c r="BN1553" s="5"/>
    </row>
    <row r="1554" spans="65:66">
      <c r="BM1554" s="5"/>
      <c r="BN1554" s="5"/>
    </row>
    <row r="1555" spans="65:66">
      <c r="BM1555" s="5"/>
      <c r="BN1555" s="5"/>
    </row>
    <row r="1556" spans="65:66">
      <c r="BM1556" s="5"/>
      <c r="BN1556" s="5"/>
    </row>
  </sheetData>
  <sortState xmlns:xlrd2="http://schemas.microsoft.com/office/spreadsheetml/2017/richdata2" ref="H96:I176">
    <sortCondition descending="1" ref="I96:I176"/>
  </sortState>
  <mergeCells count="342">
    <mergeCell ref="CO1:CP1"/>
    <mergeCell ref="CO2:CP2"/>
    <mergeCell ref="CO3:CP3"/>
    <mergeCell ref="CO4:CP4"/>
    <mergeCell ref="CO5:CP5"/>
    <mergeCell ref="CO89:CP89"/>
    <mergeCell ref="CO90:CP90"/>
    <mergeCell ref="CO91:CP91"/>
    <mergeCell ref="CO92:CP92"/>
    <mergeCell ref="BV92:BW92"/>
    <mergeCell ref="CE89:CF89"/>
    <mergeCell ref="BV93:BW93"/>
    <mergeCell ref="BY4:BZ4"/>
    <mergeCell ref="CR93:CS93"/>
    <mergeCell ref="CO93:CP93"/>
    <mergeCell ref="CR1:CS1"/>
    <mergeCell ref="CR2:CS2"/>
    <mergeCell ref="CR3:CS3"/>
    <mergeCell ref="CR4:CS4"/>
    <mergeCell ref="CR5:CS5"/>
    <mergeCell ref="CR89:CS89"/>
    <mergeCell ref="CR90:CS90"/>
    <mergeCell ref="CR91:CS91"/>
    <mergeCell ref="CR92:CS92"/>
    <mergeCell ref="CB2:CC2"/>
    <mergeCell ref="CB3:CC3"/>
    <mergeCell ref="CB4:CC4"/>
    <mergeCell ref="CB1:CC1"/>
    <mergeCell ref="CB89:CC89"/>
    <mergeCell ref="CB90:CC90"/>
    <mergeCell ref="CB91:CC91"/>
    <mergeCell ref="CB92:CC92"/>
    <mergeCell ref="CB93:CC93"/>
    <mergeCell ref="CH92:CI92"/>
    <mergeCell ref="BY92:BZ92"/>
    <mergeCell ref="CK1:CL1"/>
    <mergeCell ref="CK5:CL5"/>
    <mergeCell ref="CE92:CF92"/>
    <mergeCell ref="CE93:CF93"/>
    <mergeCell ref="CK4:CL4"/>
    <mergeCell ref="CK3:CL3"/>
    <mergeCell ref="CE1:CF1"/>
    <mergeCell ref="CE2:CF2"/>
    <mergeCell ref="CK91:CL91"/>
    <mergeCell ref="CE5:CF5"/>
    <mergeCell ref="CK89:CL89"/>
    <mergeCell ref="CH1:CI1"/>
    <mergeCell ref="CH3:CI3"/>
    <mergeCell ref="BY93:BZ93"/>
    <mergeCell ref="CK93:CL93"/>
    <mergeCell ref="CE90:CF90"/>
    <mergeCell ref="CE91:CF91"/>
    <mergeCell ref="CH91:CI91"/>
    <mergeCell ref="CC6:CE6"/>
    <mergeCell ref="BY91:BZ91"/>
    <mergeCell ref="CT91:CU91"/>
    <mergeCell ref="CT89:CU89"/>
    <mergeCell ref="CT90:CU90"/>
    <mergeCell ref="CT92:CU92"/>
    <mergeCell ref="BV91:BW91"/>
    <mergeCell ref="BV90:BW90"/>
    <mergeCell ref="BX1:BX93"/>
    <mergeCell ref="BV89:BW89"/>
    <mergeCell ref="BV5:BW5"/>
    <mergeCell ref="BV4:BW4"/>
    <mergeCell ref="BV3:BW3"/>
    <mergeCell ref="CK2:CL2"/>
    <mergeCell ref="CH4:CI4"/>
    <mergeCell ref="CK90:CL90"/>
    <mergeCell ref="CH93:CI93"/>
    <mergeCell ref="CK92:CL92"/>
    <mergeCell ref="CT93:CU93"/>
    <mergeCell ref="CT1:CT4"/>
    <mergeCell ref="BY1:BZ1"/>
    <mergeCell ref="BY2:BZ2"/>
    <mergeCell ref="BY3:BZ3"/>
    <mergeCell ref="CE4:CF4"/>
    <mergeCell ref="CE3:CF3"/>
    <mergeCell ref="CH90:CI90"/>
    <mergeCell ref="AY1:AZ1"/>
    <mergeCell ref="AO91:AP91"/>
    <mergeCell ref="AX1:AX4"/>
    <mergeCell ref="AY90:AZ90"/>
    <mergeCell ref="AL1:AM1"/>
    <mergeCell ref="AU91:AW91"/>
    <mergeCell ref="AK1:AK93"/>
    <mergeCell ref="AO2:AP2"/>
    <mergeCell ref="AR1:AS1"/>
    <mergeCell ref="AR93:AS93"/>
    <mergeCell ref="AR3:AS3"/>
    <mergeCell ref="AU89:AW89"/>
    <mergeCell ref="AO90:AP90"/>
    <mergeCell ref="AL90:AM90"/>
    <mergeCell ref="AL93:AM93"/>
    <mergeCell ref="AL91:AM91"/>
    <mergeCell ref="AR91:AS91"/>
    <mergeCell ref="AR92:AS92"/>
    <mergeCell ref="AO93:AP93"/>
    <mergeCell ref="AU2:AW2"/>
    <mergeCell ref="AU3:AW3"/>
    <mergeCell ref="AU4:AW4"/>
    <mergeCell ref="AR90:AS90"/>
    <mergeCell ref="AO3:AP3"/>
    <mergeCell ref="E95:F95"/>
    <mergeCell ref="H95:I95"/>
    <mergeCell ref="K95:L95"/>
    <mergeCell ref="H5:I5"/>
    <mergeCell ref="K89:L89"/>
    <mergeCell ref="K5:L5"/>
    <mergeCell ref="H92:I92"/>
    <mergeCell ref="Z91:AA91"/>
    <mergeCell ref="AE1:AE93"/>
    <mergeCell ref="T2:U2"/>
    <mergeCell ref="AC4:AD4"/>
    <mergeCell ref="AC90:AD90"/>
    <mergeCell ref="Q95:R95"/>
    <mergeCell ref="W1:X1"/>
    <mergeCell ref="W2:X2"/>
    <mergeCell ref="Z89:AA89"/>
    <mergeCell ref="Z90:AA90"/>
    <mergeCell ref="T91:U91"/>
    <mergeCell ref="Q92:R92"/>
    <mergeCell ref="Q3:R3"/>
    <mergeCell ref="Z5:AA5"/>
    <mergeCell ref="T90:U90"/>
    <mergeCell ref="Z93:AA93"/>
    <mergeCell ref="N93:O93"/>
    <mergeCell ref="AL92:AM92"/>
    <mergeCell ref="N90:O90"/>
    <mergeCell ref="N91:O91"/>
    <mergeCell ref="N6:O6"/>
    <mergeCell ref="N89:O89"/>
    <mergeCell ref="AI91:AJ91"/>
    <mergeCell ref="W91:X91"/>
    <mergeCell ref="AI4:AJ4"/>
    <mergeCell ref="AI90:AJ90"/>
    <mergeCell ref="AF91:AG91"/>
    <mergeCell ref="AI89:AJ89"/>
    <mergeCell ref="AF90:AG90"/>
    <mergeCell ref="AL5:AM5"/>
    <mergeCell ref="AH1:AH93"/>
    <mergeCell ref="AL89:AM89"/>
    <mergeCell ref="AF93:AG93"/>
    <mergeCell ref="AI2:AJ2"/>
    <mergeCell ref="AF89:AG89"/>
    <mergeCell ref="AI5:AJ5"/>
    <mergeCell ref="W5:X5"/>
    <mergeCell ref="BM4:BN4"/>
    <mergeCell ref="AF2:AG2"/>
    <mergeCell ref="AF3:AG3"/>
    <mergeCell ref="AF4:AG4"/>
    <mergeCell ref="AI3:AJ3"/>
    <mergeCell ref="AF5:AG5"/>
    <mergeCell ref="AY2:AZ2"/>
    <mergeCell ref="Z3:AA3"/>
    <mergeCell ref="Z2:AA2"/>
    <mergeCell ref="BD1:BD93"/>
    <mergeCell ref="AY5:AZ5"/>
    <mergeCell ref="AN1:AN93"/>
    <mergeCell ref="AY93:AZ93"/>
    <mergeCell ref="AI93:AJ93"/>
    <mergeCell ref="AF1:AG1"/>
    <mergeCell ref="BB2:BC2"/>
    <mergeCell ref="BB3:BC3"/>
    <mergeCell ref="BE92:BF92"/>
    <mergeCell ref="BE91:BF91"/>
    <mergeCell ref="BE90:BF90"/>
    <mergeCell ref="AY92:AZ92"/>
    <mergeCell ref="AY89:AZ89"/>
    <mergeCell ref="AY3:AZ3"/>
    <mergeCell ref="AO89:AP89"/>
    <mergeCell ref="AR5:AS5"/>
    <mergeCell ref="AO5:AP5"/>
    <mergeCell ref="AU90:AW90"/>
    <mergeCell ref="AR4:AS4"/>
    <mergeCell ref="AR2:AS2"/>
    <mergeCell ref="AR89:AS89"/>
    <mergeCell ref="Z4:AA4"/>
    <mergeCell ref="N1:O1"/>
    <mergeCell ref="N2:O2"/>
    <mergeCell ref="AU5:AW5"/>
    <mergeCell ref="AU1:AV1"/>
    <mergeCell ref="T1:U1"/>
    <mergeCell ref="W4:X4"/>
    <mergeCell ref="W3:X3"/>
    <mergeCell ref="R6:T6"/>
    <mergeCell ref="W90:X90"/>
    <mergeCell ref="W89:X89"/>
    <mergeCell ref="Q89:R89"/>
    <mergeCell ref="T89:U89"/>
    <mergeCell ref="Q90:R90"/>
    <mergeCell ref="T3:U3"/>
    <mergeCell ref="AC3:AD3"/>
    <mergeCell ref="BH1:BI1"/>
    <mergeCell ref="BH2:BI2"/>
    <mergeCell ref="BH3:BI3"/>
    <mergeCell ref="BH4:BI4"/>
    <mergeCell ref="BH5:BI5"/>
    <mergeCell ref="AL2:AM2"/>
    <mergeCell ref="AL3:AM3"/>
    <mergeCell ref="AL4:AM4"/>
    <mergeCell ref="N3:O3"/>
    <mergeCell ref="N4:O4"/>
    <mergeCell ref="N5:O5"/>
    <mergeCell ref="P1:P93"/>
    <mergeCell ref="AI1:AJ1"/>
    <mergeCell ref="AC92:AD92"/>
    <mergeCell ref="AC1:AD1"/>
    <mergeCell ref="AC89:AD89"/>
    <mergeCell ref="AC5:AD5"/>
    <mergeCell ref="AC93:AD93"/>
    <mergeCell ref="AF92:AG92"/>
    <mergeCell ref="AC91:AD91"/>
    <mergeCell ref="AB1:AB93"/>
    <mergeCell ref="AI92:AJ92"/>
    <mergeCell ref="BB93:BC93"/>
    <mergeCell ref="BB91:BC91"/>
    <mergeCell ref="N92:O92"/>
    <mergeCell ref="E4:F4"/>
    <mergeCell ref="H93:I93"/>
    <mergeCell ref="G1:G93"/>
    <mergeCell ref="E1:F1"/>
    <mergeCell ref="H2:I2"/>
    <mergeCell ref="H4:I4"/>
    <mergeCell ref="H91:I91"/>
    <mergeCell ref="E2:F2"/>
    <mergeCell ref="E92:F92"/>
    <mergeCell ref="H90:I90"/>
    <mergeCell ref="H1:I1"/>
    <mergeCell ref="E93:F93"/>
    <mergeCell ref="E3:F3"/>
    <mergeCell ref="E91:F91"/>
    <mergeCell ref="E5:F5"/>
    <mergeCell ref="H3:I3"/>
    <mergeCell ref="E90:F90"/>
    <mergeCell ref="E89:F89"/>
    <mergeCell ref="AC2:AD2"/>
    <mergeCell ref="Q5:R5"/>
    <mergeCell ref="K90:L90"/>
    <mergeCell ref="K91:L91"/>
    <mergeCell ref="V1:V25"/>
    <mergeCell ref="Q4:R4"/>
    <mergeCell ref="K4:L4"/>
    <mergeCell ref="H89:I89"/>
    <mergeCell ref="K3:L3"/>
    <mergeCell ref="Q91:R91"/>
    <mergeCell ref="BY90:BZ90"/>
    <mergeCell ref="BY5:BZ5"/>
    <mergeCell ref="BS89:BT89"/>
    <mergeCell ref="BR1:BR93"/>
    <mergeCell ref="BP2:BQ2"/>
    <mergeCell ref="BP3:BQ3"/>
    <mergeCell ref="J1:J93"/>
    <mergeCell ref="AO1:AP1"/>
    <mergeCell ref="Q93:R93"/>
    <mergeCell ref="T93:U93"/>
    <mergeCell ref="W93:X93"/>
    <mergeCell ref="T92:U92"/>
    <mergeCell ref="W92:X92"/>
    <mergeCell ref="K93:L93"/>
    <mergeCell ref="T4:U4"/>
    <mergeCell ref="K1:L1"/>
    <mergeCell ref="K2:L2"/>
    <mergeCell ref="Q2:R2"/>
    <mergeCell ref="Z1:AA1"/>
    <mergeCell ref="Y1:Y93"/>
    <mergeCell ref="Z92:AA92"/>
    <mergeCell ref="Q1:R1"/>
    <mergeCell ref="BB5:BC5"/>
    <mergeCell ref="K92:L92"/>
    <mergeCell ref="BB90:BC90"/>
    <mergeCell ref="BB1:BC1"/>
    <mergeCell ref="BE93:BF93"/>
    <mergeCell ref="BK2:BL2"/>
    <mergeCell ref="BH91:BI91"/>
    <mergeCell ref="BH92:BI92"/>
    <mergeCell ref="CV1:CV4"/>
    <mergeCell ref="CH5:CI5"/>
    <mergeCell ref="BE3:BF3"/>
    <mergeCell ref="CH2:CI2"/>
    <mergeCell ref="BK91:BL91"/>
    <mergeCell ref="BE4:BF4"/>
    <mergeCell ref="CJ1:CJ25"/>
    <mergeCell ref="BS5:BT5"/>
    <mergeCell ref="BU1:BU93"/>
    <mergeCell ref="BK90:BL90"/>
    <mergeCell ref="BP4:BQ4"/>
    <mergeCell ref="CH89:CI89"/>
    <mergeCell ref="BY89:BZ89"/>
    <mergeCell ref="BP89:BQ89"/>
    <mergeCell ref="BK89:BL89"/>
    <mergeCell ref="BM90:BN90"/>
    <mergeCell ref="BM3:BN3"/>
    <mergeCell ref="BE5:BF5"/>
    <mergeCell ref="BM2:BN2"/>
    <mergeCell ref="BP1:BQ1"/>
    <mergeCell ref="BK1:BL1"/>
    <mergeCell ref="BM91:BN91"/>
    <mergeCell ref="BP92:BQ92"/>
    <mergeCell ref="BE89:BF89"/>
    <mergeCell ref="T95:U95"/>
    <mergeCell ref="AU92:AW92"/>
    <mergeCell ref="AU93:AW93"/>
    <mergeCell ref="AY4:AZ4"/>
    <mergeCell ref="BB89:BC89"/>
    <mergeCell ref="BM1:BN1"/>
    <mergeCell ref="BH89:BI89"/>
    <mergeCell ref="BH90:BI90"/>
    <mergeCell ref="AY91:AZ91"/>
    <mergeCell ref="BM5:BN5"/>
    <mergeCell ref="BE1:BF1"/>
    <mergeCell ref="BK3:BL3"/>
    <mergeCell ref="BJ1:BJ93"/>
    <mergeCell ref="BK4:BL4"/>
    <mergeCell ref="BK93:BL93"/>
    <mergeCell ref="BM92:BN92"/>
    <mergeCell ref="BB4:BC4"/>
    <mergeCell ref="BB92:BC92"/>
    <mergeCell ref="A1:C4"/>
    <mergeCell ref="BV1:BW1"/>
    <mergeCell ref="BS93:BT93"/>
    <mergeCell ref="BS90:BT90"/>
    <mergeCell ref="BS3:BT3"/>
    <mergeCell ref="BS1:BT1"/>
    <mergeCell ref="BS4:BT4"/>
    <mergeCell ref="BS91:BT91"/>
    <mergeCell ref="BS2:BT2"/>
    <mergeCell ref="BS92:BT92"/>
    <mergeCell ref="BV2:BW2"/>
    <mergeCell ref="BP5:BQ5"/>
    <mergeCell ref="BP93:BQ93"/>
    <mergeCell ref="AO4:AP4"/>
    <mergeCell ref="AO92:AP92"/>
    <mergeCell ref="BK92:BL92"/>
    <mergeCell ref="BH93:BI93"/>
    <mergeCell ref="BO1:BO93"/>
    <mergeCell ref="BM93:BN93"/>
    <mergeCell ref="BP90:BQ90"/>
    <mergeCell ref="BM89:BN89"/>
    <mergeCell ref="BE2:BF2"/>
    <mergeCell ref="BK5:BL5"/>
    <mergeCell ref="BP91:BQ91"/>
  </mergeCells>
  <phoneticPr fontId="0" type="noConversion"/>
  <pageMargins left="0.75" right="0.75" top="1" bottom="1" header="0.5" footer="0.5"/>
  <pageSetup scale="10" orientation="portrait" r:id="rId1"/>
  <headerFooter alignWithMargins="0"/>
  <colBreaks count="1" manualBreakCount="1">
    <brk id="99" max="5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201-F886-3E47-B3D3-EC979FB508D8}">
  <dimension ref="A1:AE5"/>
  <sheetViews>
    <sheetView workbookViewId="0"/>
  </sheetViews>
  <sheetFormatPr baseColWidth="10" defaultRowHeight="13"/>
  <cols>
    <col min="1" max="1" width="14.83203125" bestFit="1" customWidth="1"/>
  </cols>
  <sheetData>
    <row r="1" spans="1:31">
      <c r="A1" s="165" t="s">
        <v>249</v>
      </c>
      <c r="B1" s="165" t="s">
        <v>245</v>
      </c>
      <c r="C1" t="s">
        <v>256</v>
      </c>
      <c r="D1" t="s">
        <v>257</v>
      </c>
      <c r="E1" t="s">
        <v>258</v>
      </c>
      <c r="F1" s="165" t="s">
        <v>259</v>
      </c>
      <c r="G1" t="s">
        <v>260</v>
      </c>
      <c r="H1" t="s">
        <v>261</v>
      </c>
      <c r="I1" s="165" t="s">
        <v>268</v>
      </c>
      <c r="J1" t="s">
        <v>262</v>
      </c>
      <c r="K1" t="s">
        <v>263</v>
      </c>
      <c r="L1" t="s">
        <v>264</v>
      </c>
      <c r="M1" t="s">
        <v>265</v>
      </c>
      <c r="N1" t="s">
        <v>266</v>
      </c>
      <c r="O1" t="s">
        <v>267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  <c r="Z1" s="165" t="s">
        <v>279</v>
      </c>
      <c r="AA1" t="s">
        <v>280</v>
      </c>
      <c r="AB1" t="s">
        <v>281</v>
      </c>
      <c r="AC1" s="165" t="s">
        <v>282</v>
      </c>
      <c r="AD1" t="s">
        <v>283</v>
      </c>
      <c r="AE1" t="s">
        <v>284</v>
      </c>
    </row>
    <row r="2" spans="1:31">
      <c r="A2" s="165" t="s">
        <v>227</v>
      </c>
      <c r="B2" t="s">
        <v>380</v>
      </c>
      <c r="C2" t="s">
        <v>150</v>
      </c>
      <c r="D2" t="s">
        <v>392</v>
      </c>
      <c r="E2" t="s">
        <v>438</v>
      </c>
      <c r="F2" t="s">
        <v>373</v>
      </c>
      <c r="G2" s="165" t="s">
        <v>1123</v>
      </c>
    </row>
    <row r="3" spans="1:31">
      <c r="A3" s="165" t="s">
        <v>250</v>
      </c>
      <c r="B3" t="s">
        <v>130</v>
      </c>
      <c r="C3" t="s">
        <v>404</v>
      </c>
      <c r="D3" t="s">
        <v>119</v>
      </c>
      <c r="E3" t="s">
        <v>373</v>
      </c>
      <c r="F3" t="s">
        <v>803</v>
      </c>
      <c r="G3" s="165" t="s">
        <v>493</v>
      </c>
    </row>
    <row r="4" spans="1:31">
      <c r="A4" s="165" t="s">
        <v>58</v>
      </c>
      <c r="B4" t="s">
        <v>152</v>
      </c>
      <c r="C4" t="s">
        <v>373</v>
      </c>
      <c r="D4" t="s">
        <v>161</v>
      </c>
      <c r="E4" t="s">
        <v>123</v>
      </c>
      <c r="F4" t="s">
        <v>1087</v>
      </c>
      <c r="G4" s="165" t="s">
        <v>1123</v>
      </c>
    </row>
    <row r="5" spans="1:31">
      <c r="A5" s="165" t="s">
        <v>1086</v>
      </c>
      <c r="B5" t="s">
        <v>380</v>
      </c>
      <c r="C5" t="s">
        <v>373</v>
      </c>
      <c r="D5" t="s">
        <v>161</v>
      </c>
      <c r="E5" t="s">
        <v>123</v>
      </c>
      <c r="F5" t="s">
        <v>150</v>
      </c>
      <c r="G5" s="165" t="s">
        <v>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A99D-3685-664A-AB0F-B3D55F2C85FD}">
  <dimension ref="A1:D2678"/>
  <sheetViews>
    <sheetView workbookViewId="0"/>
  </sheetViews>
  <sheetFormatPr baseColWidth="10" defaultColWidth="14.5" defaultRowHeight="13"/>
  <cols>
    <col min="4" max="4" width="15.5" bestFit="1" customWidth="1"/>
  </cols>
  <sheetData>
    <row r="1" spans="1:4" ht="16">
      <c r="A1" s="169" t="s">
        <v>255</v>
      </c>
      <c r="B1" s="169" t="s">
        <v>246</v>
      </c>
      <c r="C1" s="169" t="s">
        <v>247</v>
      </c>
      <c r="D1" s="170" t="s">
        <v>248</v>
      </c>
    </row>
    <row r="2" spans="1:4">
      <c r="A2" s="165" t="s">
        <v>402</v>
      </c>
      <c r="B2" t="s">
        <v>150</v>
      </c>
      <c r="C2" t="s">
        <v>256</v>
      </c>
      <c r="D2" s="168">
        <v>1278000</v>
      </c>
    </row>
    <row r="3" spans="1:4">
      <c r="A3" s="165" t="s">
        <v>403</v>
      </c>
      <c r="B3" t="s">
        <v>404</v>
      </c>
      <c r="C3" t="s">
        <v>256</v>
      </c>
      <c r="D3" s="168">
        <v>766800</v>
      </c>
    </row>
    <row r="4" spans="1:4">
      <c r="A4" t="s">
        <v>405</v>
      </c>
      <c r="B4" t="s">
        <v>373</v>
      </c>
      <c r="C4" t="s">
        <v>256</v>
      </c>
      <c r="D4" s="168">
        <v>482800</v>
      </c>
    </row>
    <row r="5" spans="1:4">
      <c r="A5" t="s">
        <v>406</v>
      </c>
      <c r="B5" t="s">
        <v>159</v>
      </c>
      <c r="C5" t="s">
        <v>256</v>
      </c>
      <c r="D5" s="168">
        <v>293467</v>
      </c>
    </row>
    <row r="6" spans="1:4">
      <c r="A6" t="s">
        <v>407</v>
      </c>
      <c r="B6" t="s">
        <v>408</v>
      </c>
      <c r="C6" t="s">
        <v>256</v>
      </c>
      <c r="D6" s="168">
        <v>293467</v>
      </c>
    </row>
    <row r="7" spans="1:4">
      <c r="A7" t="s">
        <v>409</v>
      </c>
      <c r="B7" t="s">
        <v>410</v>
      </c>
      <c r="C7" t="s">
        <v>256</v>
      </c>
      <c r="D7" s="168">
        <v>293467</v>
      </c>
    </row>
    <row r="8" spans="1:4">
      <c r="A8" t="s">
        <v>411</v>
      </c>
      <c r="B8" t="s">
        <v>220</v>
      </c>
      <c r="C8" t="s">
        <v>256</v>
      </c>
      <c r="D8" s="168">
        <v>221283</v>
      </c>
    </row>
    <row r="9" spans="1:4">
      <c r="A9" t="s">
        <v>412</v>
      </c>
      <c r="B9" t="s">
        <v>251</v>
      </c>
      <c r="C9" t="s">
        <v>256</v>
      </c>
      <c r="D9" s="168">
        <v>221283</v>
      </c>
    </row>
    <row r="10" spans="1:4">
      <c r="A10" t="s">
        <v>413</v>
      </c>
      <c r="B10" t="s">
        <v>104</v>
      </c>
      <c r="C10" t="s">
        <v>256</v>
      </c>
      <c r="D10" s="168">
        <v>221283</v>
      </c>
    </row>
    <row r="11" spans="1:4">
      <c r="A11" t="s">
        <v>414</v>
      </c>
      <c r="B11" t="s">
        <v>415</v>
      </c>
      <c r="C11" t="s">
        <v>256</v>
      </c>
      <c r="D11" s="168">
        <v>163300</v>
      </c>
    </row>
    <row r="12" spans="1:4">
      <c r="A12" t="s">
        <v>416</v>
      </c>
      <c r="B12" t="s">
        <v>122</v>
      </c>
      <c r="C12" t="s">
        <v>256</v>
      </c>
      <c r="D12" s="168">
        <v>163300</v>
      </c>
    </row>
    <row r="13" spans="1:4">
      <c r="A13" t="s">
        <v>417</v>
      </c>
      <c r="B13" t="s">
        <v>149</v>
      </c>
      <c r="C13" t="s">
        <v>256</v>
      </c>
      <c r="D13" s="168">
        <v>163300</v>
      </c>
    </row>
    <row r="14" spans="1:4">
      <c r="A14" t="s">
        <v>418</v>
      </c>
      <c r="B14" t="s">
        <v>376</v>
      </c>
      <c r="C14" t="s">
        <v>256</v>
      </c>
      <c r="D14" s="168">
        <v>163300</v>
      </c>
    </row>
    <row r="15" spans="1:4">
      <c r="A15" t="s">
        <v>419</v>
      </c>
      <c r="B15" t="s">
        <v>381</v>
      </c>
      <c r="C15" t="s">
        <v>256</v>
      </c>
      <c r="D15" s="168">
        <v>163300</v>
      </c>
    </row>
    <row r="16" spans="1:4">
      <c r="A16" t="s">
        <v>420</v>
      </c>
      <c r="B16" t="s">
        <v>421</v>
      </c>
      <c r="C16" t="s">
        <v>256</v>
      </c>
      <c r="D16" s="168">
        <v>113600</v>
      </c>
    </row>
    <row r="17" spans="1:4">
      <c r="A17" t="s">
        <v>422</v>
      </c>
      <c r="B17" t="s">
        <v>218</v>
      </c>
      <c r="C17" t="s">
        <v>256</v>
      </c>
      <c r="D17" s="168">
        <v>113600</v>
      </c>
    </row>
    <row r="18" spans="1:4">
      <c r="A18" t="s">
        <v>423</v>
      </c>
      <c r="B18" t="s">
        <v>391</v>
      </c>
      <c r="C18" t="s">
        <v>256</v>
      </c>
      <c r="D18" s="168">
        <v>113600</v>
      </c>
    </row>
    <row r="19" spans="1:4">
      <c r="A19" t="s">
        <v>424</v>
      </c>
      <c r="B19" t="s">
        <v>425</v>
      </c>
      <c r="C19" t="s">
        <v>256</v>
      </c>
      <c r="D19" s="168">
        <v>113600</v>
      </c>
    </row>
    <row r="20" spans="1:4">
      <c r="A20" t="s">
        <v>426</v>
      </c>
      <c r="B20" t="s">
        <v>151</v>
      </c>
      <c r="C20" t="s">
        <v>256</v>
      </c>
      <c r="D20" s="168">
        <v>113600</v>
      </c>
    </row>
    <row r="21" spans="1:4">
      <c r="A21" t="s">
        <v>427</v>
      </c>
      <c r="B21" t="s">
        <v>352</v>
      </c>
      <c r="C21" t="s">
        <v>256</v>
      </c>
      <c r="D21" s="168">
        <v>76917</v>
      </c>
    </row>
    <row r="22" spans="1:4">
      <c r="A22" t="s">
        <v>428</v>
      </c>
      <c r="B22" t="s">
        <v>298</v>
      </c>
      <c r="C22" t="s">
        <v>256</v>
      </c>
      <c r="D22" s="168">
        <v>76917</v>
      </c>
    </row>
    <row r="23" spans="1:4">
      <c r="A23" t="s">
        <v>429</v>
      </c>
      <c r="B23" t="s">
        <v>384</v>
      </c>
      <c r="C23" t="s">
        <v>256</v>
      </c>
      <c r="D23" s="168">
        <v>76917</v>
      </c>
    </row>
    <row r="24" spans="1:4">
      <c r="A24" t="s">
        <v>430</v>
      </c>
      <c r="B24" t="s">
        <v>156</v>
      </c>
      <c r="C24" t="s">
        <v>256</v>
      </c>
      <c r="D24" s="168">
        <v>76917</v>
      </c>
    </row>
    <row r="25" spans="1:4">
      <c r="A25" t="s">
        <v>431</v>
      </c>
      <c r="B25" t="s">
        <v>252</v>
      </c>
      <c r="C25" t="s">
        <v>256</v>
      </c>
      <c r="D25" s="168">
        <v>76917</v>
      </c>
    </row>
    <row r="26" spans="1:4">
      <c r="A26" t="s">
        <v>432</v>
      </c>
      <c r="B26" t="s">
        <v>433</v>
      </c>
      <c r="C26" t="s">
        <v>256</v>
      </c>
      <c r="D26" s="168">
        <v>76917</v>
      </c>
    </row>
    <row r="27" spans="1:4">
      <c r="A27" t="s">
        <v>434</v>
      </c>
      <c r="B27" t="s">
        <v>379</v>
      </c>
      <c r="C27" t="s">
        <v>256</v>
      </c>
      <c r="D27" s="168">
        <v>50410</v>
      </c>
    </row>
    <row r="28" spans="1:4">
      <c r="A28" t="s">
        <v>435</v>
      </c>
      <c r="B28" t="s">
        <v>436</v>
      </c>
      <c r="C28" t="s">
        <v>256</v>
      </c>
      <c r="D28" s="168">
        <v>50410</v>
      </c>
    </row>
    <row r="29" spans="1:4">
      <c r="A29" t="s">
        <v>437</v>
      </c>
      <c r="B29" t="s">
        <v>438</v>
      </c>
      <c r="C29" t="s">
        <v>256</v>
      </c>
      <c r="D29" s="168">
        <v>50410</v>
      </c>
    </row>
    <row r="30" spans="1:4">
      <c r="A30" t="s">
        <v>439</v>
      </c>
      <c r="B30" t="s">
        <v>383</v>
      </c>
      <c r="C30" t="s">
        <v>256</v>
      </c>
      <c r="D30" s="168">
        <v>50410</v>
      </c>
    </row>
    <row r="31" spans="1:4">
      <c r="A31" t="s">
        <v>440</v>
      </c>
      <c r="B31" t="s">
        <v>441</v>
      </c>
      <c r="C31" t="s">
        <v>256</v>
      </c>
      <c r="D31" s="168">
        <v>50410</v>
      </c>
    </row>
    <row r="32" spans="1:4">
      <c r="A32" t="s">
        <v>442</v>
      </c>
      <c r="B32" t="s">
        <v>361</v>
      </c>
      <c r="C32" t="s">
        <v>256</v>
      </c>
      <c r="D32" s="168">
        <v>50410</v>
      </c>
    </row>
    <row r="33" spans="1:4">
      <c r="A33" t="s">
        <v>443</v>
      </c>
      <c r="B33" t="s">
        <v>290</v>
      </c>
      <c r="C33" t="s">
        <v>256</v>
      </c>
      <c r="D33" s="168">
        <v>50410</v>
      </c>
    </row>
    <row r="34" spans="1:4">
      <c r="A34" t="s">
        <v>444</v>
      </c>
      <c r="B34" t="s">
        <v>445</v>
      </c>
      <c r="C34" t="s">
        <v>256</v>
      </c>
      <c r="D34" s="168">
        <v>37512</v>
      </c>
    </row>
    <row r="35" spans="1:4">
      <c r="A35" t="s">
        <v>446</v>
      </c>
      <c r="B35" t="s">
        <v>310</v>
      </c>
      <c r="C35" t="s">
        <v>256</v>
      </c>
      <c r="D35" s="168">
        <v>37512</v>
      </c>
    </row>
    <row r="36" spans="1:4">
      <c r="A36" t="s">
        <v>447</v>
      </c>
      <c r="B36" t="s">
        <v>297</v>
      </c>
      <c r="C36" t="s">
        <v>256</v>
      </c>
      <c r="D36" s="168">
        <v>37512</v>
      </c>
    </row>
    <row r="37" spans="1:4">
      <c r="A37" t="s">
        <v>448</v>
      </c>
      <c r="B37" t="s">
        <v>449</v>
      </c>
      <c r="C37" t="s">
        <v>256</v>
      </c>
      <c r="D37" s="168">
        <v>37512</v>
      </c>
    </row>
    <row r="38" spans="1:4">
      <c r="A38" t="s">
        <v>450</v>
      </c>
      <c r="B38" t="s">
        <v>295</v>
      </c>
      <c r="C38" t="s">
        <v>256</v>
      </c>
      <c r="D38" s="168">
        <v>37512</v>
      </c>
    </row>
    <row r="39" spans="1:4">
      <c r="A39" t="s">
        <v>451</v>
      </c>
      <c r="B39" t="s">
        <v>452</v>
      </c>
      <c r="C39" t="s">
        <v>256</v>
      </c>
      <c r="D39" s="168">
        <v>37512</v>
      </c>
    </row>
    <row r="40" spans="1:4">
      <c r="A40" t="s">
        <v>453</v>
      </c>
      <c r="B40" t="s">
        <v>291</v>
      </c>
      <c r="C40" t="s">
        <v>256</v>
      </c>
      <c r="D40" s="168">
        <v>29110</v>
      </c>
    </row>
    <row r="41" spans="1:4">
      <c r="A41" t="s">
        <v>454</v>
      </c>
      <c r="B41" t="s">
        <v>455</v>
      </c>
      <c r="C41" t="s">
        <v>256</v>
      </c>
      <c r="D41" s="168">
        <v>29110</v>
      </c>
    </row>
    <row r="42" spans="1:4">
      <c r="A42" t="s">
        <v>456</v>
      </c>
      <c r="B42" t="s">
        <v>393</v>
      </c>
      <c r="C42" t="s">
        <v>256</v>
      </c>
      <c r="D42" s="168">
        <v>29110</v>
      </c>
    </row>
    <row r="43" spans="1:4">
      <c r="A43" t="s">
        <v>457</v>
      </c>
      <c r="B43" t="s">
        <v>292</v>
      </c>
      <c r="C43" t="s">
        <v>256</v>
      </c>
      <c r="D43" s="168">
        <v>29110</v>
      </c>
    </row>
    <row r="44" spans="1:4">
      <c r="A44" t="s">
        <v>458</v>
      </c>
      <c r="B44" t="s">
        <v>126</v>
      </c>
      <c r="C44" t="s">
        <v>256</v>
      </c>
      <c r="D44" s="168">
        <v>29110</v>
      </c>
    </row>
    <row r="45" spans="1:4">
      <c r="A45" t="s">
        <v>459</v>
      </c>
      <c r="B45" t="s">
        <v>460</v>
      </c>
      <c r="C45" t="s">
        <v>256</v>
      </c>
      <c r="D45" s="168">
        <v>21466</v>
      </c>
    </row>
    <row r="46" spans="1:4">
      <c r="A46" t="s">
        <v>461</v>
      </c>
      <c r="B46" t="s">
        <v>372</v>
      </c>
      <c r="C46" t="s">
        <v>256</v>
      </c>
      <c r="D46" s="168">
        <v>21466</v>
      </c>
    </row>
    <row r="47" spans="1:4">
      <c r="A47" t="s">
        <v>462</v>
      </c>
      <c r="B47" t="s">
        <v>394</v>
      </c>
      <c r="C47" t="s">
        <v>256</v>
      </c>
      <c r="D47" s="168">
        <v>21466</v>
      </c>
    </row>
    <row r="48" spans="1:4">
      <c r="A48" t="s">
        <v>463</v>
      </c>
      <c r="B48" t="s">
        <v>117</v>
      </c>
      <c r="C48" t="s">
        <v>256</v>
      </c>
      <c r="D48" s="168">
        <v>21466</v>
      </c>
    </row>
    <row r="49" spans="1:4">
      <c r="A49" t="s">
        <v>464</v>
      </c>
      <c r="B49" t="s">
        <v>311</v>
      </c>
      <c r="C49" t="s">
        <v>256</v>
      </c>
      <c r="D49" s="168">
        <v>21466</v>
      </c>
    </row>
    <row r="50" spans="1:4">
      <c r="A50" t="s">
        <v>465</v>
      </c>
      <c r="B50" t="s">
        <v>101</v>
      </c>
      <c r="C50" t="s">
        <v>256</v>
      </c>
      <c r="D50" s="168">
        <v>21466</v>
      </c>
    </row>
    <row r="51" spans="1:4">
      <c r="A51" t="s">
        <v>466</v>
      </c>
      <c r="B51" t="s">
        <v>303</v>
      </c>
      <c r="C51" t="s">
        <v>256</v>
      </c>
      <c r="D51" s="168">
        <v>17289</v>
      </c>
    </row>
    <row r="52" spans="1:4">
      <c r="A52" t="s">
        <v>467</v>
      </c>
      <c r="B52" t="s">
        <v>468</v>
      </c>
      <c r="C52" t="s">
        <v>256</v>
      </c>
      <c r="D52" s="168">
        <v>17289</v>
      </c>
    </row>
    <row r="53" spans="1:4">
      <c r="A53" t="s">
        <v>469</v>
      </c>
      <c r="B53" t="s">
        <v>308</v>
      </c>
      <c r="C53" t="s">
        <v>256</v>
      </c>
      <c r="D53" s="168">
        <v>17289</v>
      </c>
    </row>
    <row r="54" spans="1:4">
      <c r="A54" t="s">
        <v>470</v>
      </c>
      <c r="B54" t="s">
        <v>286</v>
      </c>
      <c r="C54" t="s">
        <v>256</v>
      </c>
      <c r="D54" s="168">
        <v>17289</v>
      </c>
    </row>
    <row r="55" spans="1:4">
      <c r="A55" t="s">
        <v>471</v>
      </c>
      <c r="B55" t="s">
        <v>209</v>
      </c>
      <c r="C55" t="s">
        <v>256</v>
      </c>
      <c r="D55" s="168"/>
    </row>
    <row r="56" spans="1:4">
      <c r="A56" t="s">
        <v>472</v>
      </c>
      <c r="B56" t="s">
        <v>321</v>
      </c>
      <c r="C56" t="s">
        <v>256</v>
      </c>
      <c r="D56" s="168">
        <v>16259</v>
      </c>
    </row>
    <row r="57" spans="1:4">
      <c r="A57" t="s">
        <v>473</v>
      </c>
      <c r="B57" t="s">
        <v>307</v>
      </c>
      <c r="C57" t="s">
        <v>256</v>
      </c>
      <c r="D57" s="168">
        <v>16259</v>
      </c>
    </row>
    <row r="58" spans="1:4">
      <c r="A58" t="s">
        <v>474</v>
      </c>
      <c r="B58" t="s">
        <v>147</v>
      </c>
      <c r="C58" t="s">
        <v>256</v>
      </c>
      <c r="D58" s="168">
        <v>16259</v>
      </c>
    </row>
    <row r="59" spans="1:4">
      <c r="A59" t="s">
        <v>475</v>
      </c>
      <c r="B59" t="s">
        <v>306</v>
      </c>
      <c r="C59" t="s">
        <v>256</v>
      </c>
      <c r="D59" s="168">
        <v>16259</v>
      </c>
    </row>
    <row r="60" spans="1:4">
      <c r="A60" t="s">
        <v>476</v>
      </c>
      <c r="B60" t="s">
        <v>362</v>
      </c>
      <c r="C60" t="s">
        <v>256</v>
      </c>
      <c r="D60" s="168">
        <v>15904</v>
      </c>
    </row>
    <row r="61" spans="1:4">
      <c r="A61" t="s">
        <v>477</v>
      </c>
      <c r="B61" t="s">
        <v>219</v>
      </c>
      <c r="C61" t="s">
        <v>256</v>
      </c>
      <c r="D61" s="168">
        <v>15336</v>
      </c>
    </row>
    <row r="62" spans="1:4">
      <c r="A62" t="s">
        <v>478</v>
      </c>
      <c r="B62" t="s">
        <v>107</v>
      </c>
      <c r="C62" t="s">
        <v>256</v>
      </c>
      <c r="D62" s="168">
        <v>15336</v>
      </c>
    </row>
    <row r="63" spans="1:4">
      <c r="A63" t="s">
        <v>479</v>
      </c>
      <c r="B63" t="s">
        <v>253</v>
      </c>
      <c r="C63" t="s">
        <v>256</v>
      </c>
      <c r="D63" s="168">
        <v>15336</v>
      </c>
    </row>
    <row r="64" spans="1:4">
      <c r="A64" t="s">
        <v>480</v>
      </c>
      <c r="B64" t="s">
        <v>481</v>
      </c>
      <c r="C64" t="s">
        <v>256</v>
      </c>
      <c r="D64" s="168">
        <v>15336</v>
      </c>
    </row>
    <row r="65" spans="1:4">
      <c r="A65" t="s">
        <v>482</v>
      </c>
      <c r="B65" t="s">
        <v>397</v>
      </c>
      <c r="C65" t="s">
        <v>256</v>
      </c>
      <c r="D65" s="168">
        <v>15336</v>
      </c>
    </row>
    <row r="66" spans="1:4">
      <c r="A66" t="s">
        <v>483</v>
      </c>
      <c r="B66" t="s">
        <v>328</v>
      </c>
      <c r="C66" t="s">
        <v>256</v>
      </c>
      <c r="D66" s="168">
        <v>15336</v>
      </c>
    </row>
    <row r="67" spans="1:4">
      <c r="A67" t="s">
        <v>484</v>
      </c>
      <c r="B67" t="s">
        <v>296</v>
      </c>
      <c r="C67" t="s">
        <v>256</v>
      </c>
      <c r="D67" s="168">
        <v>15336</v>
      </c>
    </row>
    <row r="68" spans="1:4">
      <c r="A68" t="s">
        <v>485</v>
      </c>
      <c r="B68" t="s">
        <v>103</v>
      </c>
      <c r="C68" t="s">
        <v>256</v>
      </c>
      <c r="D68" s="168">
        <v>14626</v>
      </c>
    </row>
    <row r="69" spans="1:4">
      <c r="A69" t="s">
        <v>486</v>
      </c>
      <c r="B69" t="s">
        <v>302</v>
      </c>
      <c r="C69" t="s">
        <v>256</v>
      </c>
      <c r="D69" s="168">
        <v>14626</v>
      </c>
    </row>
    <row r="70" spans="1:4">
      <c r="A70" t="s">
        <v>487</v>
      </c>
      <c r="B70" t="s">
        <v>488</v>
      </c>
      <c r="C70" t="s">
        <v>256</v>
      </c>
      <c r="D70" s="168">
        <v>14626</v>
      </c>
    </row>
    <row r="71" spans="1:4">
      <c r="A71" t="s">
        <v>489</v>
      </c>
      <c r="B71" t="s">
        <v>387</v>
      </c>
      <c r="C71" t="s">
        <v>256</v>
      </c>
      <c r="D71" s="168">
        <v>14271</v>
      </c>
    </row>
    <row r="72" spans="1:4">
      <c r="A72" t="s">
        <v>490</v>
      </c>
      <c r="B72" t="s">
        <v>346</v>
      </c>
      <c r="C72" t="s">
        <v>256</v>
      </c>
      <c r="D72" s="168">
        <v>14271</v>
      </c>
    </row>
    <row r="73" spans="1:4">
      <c r="A73" t="s">
        <v>491</v>
      </c>
      <c r="B73" t="s">
        <v>396</v>
      </c>
      <c r="C73" t="s">
        <v>256</v>
      </c>
      <c r="D73" s="168">
        <v>14058</v>
      </c>
    </row>
    <row r="74" spans="1:4">
      <c r="A74" t="s">
        <v>492</v>
      </c>
      <c r="B74" t="s">
        <v>493</v>
      </c>
      <c r="C74" t="s">
        <v>256</v>
      </c>
      <c r="D74" s="168">
        <v>13916</v>
      </c>
    </row>
    <row r="75" spans="1:4">
      <c r="A75" t="s">
        <v>494</v>
      </c>
      <c r="B75" t="s">
        <v>377</v>
      </c>
      <c r="C75" t="s">
        <v>256</v>
      </c>
    </row>
    <row r="76" spans="1:4">
      <c r="A76" t="s">
        <v>495</v>
      </c>
      <c r="B76" t="s">
        <v>336</v>
      </c>
      <c r="C76" t="s">
        <v>256</v>
      </c>
    </row>
    <row r="77" spans="1:4">
      <c r="A77" t="s">
        <v>496</v>
      </c>
      <c r="B77" t="s">
        <v>353</v>
      </c>
      <c r="C77" t="s">
        <v>256</v>
      </c>
    </row>
    <row r="78" spans="1:4">
      <c r="A78" t="s">
        <v>497</v>
      </c>
      <c r="B78" t="s">
        <v>371</v>
      </c>
      <c r="C78" t="s">
        <v>256</v>
      </c>
    </row>
    <row r="79" spans="1:4">
      <c r="A79" t="s">
        <v>498</v>
      </c>
      <c r="B79" t="s">
        <v>170</v>
      </c>
      <c r="C79" t="s">
        <v>256</v>
      </c>
    </row>
    <row r="80" spans="1:4">
      <c r="A80" t="s">
        <v>499</v>
      </c>
      <c r="B80" t="s">
        <v>318</v>
      </c>
      <c r="C80" t="s">
        <v>256</v>
      </c>
    </row>
    <row r="81" spans="1:3">
      <c r="A81" t="s">
        <v>500</v>
      </c>
      <c r="B81" t="s">
        <v>356</v>
      </c>
      <c r="C81" t="s">
        <v>256</v>
      </c>
    </row>
    <row r="82" spans="1:3">
      <c r="A82" t="s">
        <v>501</v>
      </c>
      <c r="B82" t="s">
        <v>390</v>
      </c>
      <c r="C82" t="s">
        <v>256</v>
      </c>
    </row>
    <row r="83" spans="1:3">
      <c r="A83" t="s">
        <v>502</v>
      </c>
      <c r="B83" t="s">
        <v>503</v>
      </c>
      <c r="C83" t="s">
        <v>256</v>
      </c>
    </row>
    <row r="84" spans="1:3">
      <c r="A84" t="s">
        <v>504</v>
      </c>
      <c r="B84" t="s">
        <v>385</v>
      </c>
      <c r="C84" t="s">
        <v>256</v>
      </c>
    </row>
    <row r="85" spans="1:3">
      <c r="A85" t="s">
        <v>505</v>
      </c>
      <c r="B85" t="s">
        <v>333</v>
      </c>
      <c r="C85" t="s">
        <v>256</v>
      </c>
    </row>
    <row r="86" spans="1:3">
      <c r="A86" t="s">
        <v>506</v>
      </c>
      <c r="B86" t="s">
        <v>343</v>
      </c>
      <c r="C86" t="s">
        <v>256</v>
      </c>
    </row>
    <row r="87" spans="1:3">
      <c r="A87" t="s">
        <v>507</v>
      </c>
      <c r="B87" t="s">
        <v>380</v>
      </c>
      <c r="C87" t="s">
        <v>256</v>
      </c>
    </row>
    <row r="88" spans="1:3">
      <c r="A88" t="s">
        <v>508</v>
      </c>
      <c r="B88" t="s">
        <v>509</v>
      </c>
      <c r="C88" t="s">
        <v>256</v>
      </c>
    </row>
    <row r="89" spans="1:3">
      <c r="A89" t="s">
        <v>510</v>
      </c>
      <c r="B89" t="s">
        <v>326</v>
      </c>
      <c r="C89" t="s">
        <v>256</v>
      </c>
    </row>
    <row r="90" spans="1:3">
      <c r="A90" t="s">
        <v>511</v>
      </c>
      <c r="B90" t="s">
        <v>354</v>
      </c>
      <c r="C90" t="s">
        <v>256</v>
      </c>
    </row>
    <row r="91" spans="1:3">
      <c r="A91" t="s">
        <v>512</v>
      </c>
      <c r="B91" t="s">
        <v>392</v>
      </c>
      <c r="C91" t="s">
        <v>256</v>
      </c>
    </row>
    <row r="92" spans="1:3">
      <c r="A92" t="s">
        <v>513</v>
      </c>
      <c r="B92" t="s">
        <v>382</v>
      </c>
      <c r="C92" t="s">
        <v>256</v>
      </c>
    </row>
    <row r="93" spans="1:3">
      <c r="A93" t="s">
        <v>514</v>
      </c>
      <c r="B93" t="s">
        <v>515</v>
      </c>
      <c r="C93" t="s">
        <v>256</v>
      </c>
    </row>
    <row r="94" spans="1:3">
      <c r="A94" t="s">
        <v>516</v>
      </c>
      <c r="B94" t="s">
        <v>312</v>
      </c>
      <c r="C94" t="s">
        <v>256</v>
      </c>
    </row>
    <row r="95" spans="1:3">
      <c r="A95" t="s">
        <v>517</v>
      </c>
      <c r="B95" t="s">
        <v>146</v>
      </c>
      <c r="C95" t="s">
        <v>256</v>
      </c>
    </row>
    <row r="96" spans="1:3">
      <c r="A96" t="s">
        <v>518</v>
      </c>
      <c r="B96" t="s">
        <v>519</v>
      </c>
      <c r="C96" t="s">
        <v>256</v>
      </c>
    </row>
    <row r="97" spans="1:3">
      <c r="A97" t="s">
        <v>520</v>
      </c>
      <c r="B97" t="s">
        <v>347</v>
      </c>
      <c r="C97" t="s">
        <v>256</v>
      </c>
    </row>
    <row r="98" spans="1:3">
      <c r="A98" t="s">
        <v>521</v>
      </c>
      <c r="B98" t="s">
        <v>522</v>
      </c>
      <c r="C98" t="s">
        <v>256</v>
      </c>
    </row>
    <row r="99" spans="1:3">
      <c r="A99" t="s">
        <v>523</v>
      </c>
      <c r="B99" t="s">
        <v>338</v>
      </c>
      <c r="C99" t="s">
        <v>256</v>
      </c>
    </row>
    <row r="100" spans="1:3">
      <c r="A100" t="s">
        <v>524</v>
      </c>
      <c r="B100" t="s">
        <v>288</v>
      </c>
      <c r="C100" t="s">
        <v>256</v>
      </c>
    </row>
    <row r="101" spans="1:3">
      <c r="A101" t="s">
        <v>525</v>
      </c>
      <c r="B101" t="s">
        <v>319</v>
      </c>
      <c r="C101" t="s">
        <v>256</v>
      </c>
    </row>
    <row r="102" spans="1:3">
      <c r="A102" t="s">
        <v>526</v>
      </c>
      <c r="B102" t="s">
        <v>289</v>
      </c>
      <c r="C102" t="s">
        <v>256</v>
      </c>
    </row>
    <row r="103" spans="1:3">
      <c r="A103" t="s">
        <v>527</v>
      </c>
      <c r="B103" t="s">
        <v>365</v>
      </c>
      <c r="C103" t="s">
        <v>256</v>
      </c>
    </row>
    <row r="104" spans="1:3">
      <c r="A104" t="s">
        <v>528</v>
      </c>
      <c r="B104" t="s">
        <v>398</v>
      </c>
      <c r="C104" t="s">
        <v>256</v>
      </c>
    </row>
    <row r="105" spans="1:3">
      <c r="A105" t="s">
        <v>529</v>
      </c>
      <c r="B105" t="s">
        <v>530</v>
      </c>
      <c r="C105" t="s">
        <v>256</v>
      </c>
    </row>
    <row r="106" spans="1:3">
      <c r="A106" t="s">
        <v>531</v>
      </c>
      <c r="B106" t="s">
        <v>320</v>
      </c>
      <c r="C106" t="s">
        <v>256</v>
      </c>
    </row>
    <row r="107" spans="1:3">
      <c r="A107" t="s">
        <v>532</v>
      </c>
      <c r="B107" t="s">
        <v>533</v>
      </c>
      <c r="C107" t="s">
        <v>256</v>
      </c>
    </row>
    <row r="108" spans="1:3">
      <c r="A108" t="s">
        <v>534</v>
      </c>
      <c r="B108" t="s">
        <v>161</v>
      </c>
      <c r="C108" t="s">
        <v>256</v>
      </c>
    </row>
    <row r="109" spans="1:3">
      <c r="A109" t="s">
        <v>535</v>
      </c>
      <c r="B109" t="s">
        <v>331</v>
      </c>
      <c r="C109" t="s">
        <v>256</v>
      </c>
    </row>
    <row r="110" spans="1:3">
      <c r="A110" t="s">
        <v>536</v>
      </c>
      <c r="B110" t="s">
        <v>378</v>
      </c>
      <c r="C110" t="s">
        <v>256</v>
      </c>
    </row>
    <row r="111" spans="1:3">
      <c r="A111" t="s">
        <v>537</v>
      </c>
      <c r="B111" t="s">
        <v>386</v>
      </c>
      <c r="C111" t="s">
        <v>256</v>
      </c>
    </row>
    <row r="112" spans="1:3">
      <c r="A112" t="s">
        <v>538</v>
      </c>
      <c r="B112" t="s">
        <v>324</v>
      </c>
      <c r="C112" t="s">
        <v>256</v>
      </c>
    </row>
    <row r="113" spans="1:3">
      <c r="A113" t="s">
        <v>539</v>
      </c>
      <c r="B113" t="s">
        <v>123</v>
      </c>
      <c r="C113" t="s">
        <v>256</v>
      </c>
    </row>
    <row r="114" spans="1:3">
      <c r="A114" t="s">
        <v>540</v>
      </c>
      <c r="B114" t="s">
        <v>399</v>
      </c>
      <c r="C114" t="s">
        <v>256</v>
      </c>
    </row>
    <row r="115" spans="1:3">
      <c r="A115" t="s">
        <v>541</v>
      </c>
      <c r="B115" t="s">
        <v>542</v>
      </c>
      <c r="C115" t="s">
        <v>256</v>
      </c>
    </row>
    <row r="116" spans="1:3">
      <c r="A116" t="s">
        <v>543</v>
      </c>
      <c r="B116" t="s">
        <v>368</v>
      </c>
      <c r="C116" t="s">
        <v>256</v>
      </c>
    </row>
    <row r="117" spans="1:3">
      <c r="A117" t="s">
        <v>544</v>
      </c>
      <c r="B117" t="s">
        <v>545</v>
      </c>
      <c r="C117" t="s">
        <v>256</v>
      </c>
    </row>
    <row r="118" spans="1:3">
      <c r="A118" t="s">
        <v>546</v>
      </c>
      <c r="B118" t="s">
        <v>547</v>
      </c>
      <c r="C118" t="s">
        <v>256</v>
      </c>
    </row>
    <row r="119" spans="1:3">
      <c r="A119" t="s">
        <v>548</v>
      </c>
      <c r="B119" t="s">
        <v>300</v>
      </c>
      <c r="C119" t="s">
        <v>256</v>
      </c>
    </row>
    <row r="120" spans="1:3">
      <c r="A120" t="s">
        <v>549</v>
      </c>
      <c r="B120" t="s">
        <v>388</v>
      </c>
      <c r="C120" t="s">
        <v>256</v>
      </c>
    </row>
    <row r="121" spans="1:3">
      <c r="A121" t="s">
        <v>550</v>
      </c>
      <c r="B121" t="s">
        <v>299</v>
      </c>
      <c r="C121" t="s">
        <v>256</v>
      </c>
    </row>
    <row r="122" spans="1:3">
      <c r="A122" t="s">
        <v>551</v>
      </c>
      <c r="B122" t="s">
        <v>552</v>
      </c>
      <c r="C122" t="s">
        <v>256</v>
      </c>
    </row>
    <row r="123" spans="1:3">
      <c r="A123" t="s">
        <v>553</v>
      </c>
      <c r="B123" t="s">
        <v>554</v>
      </c>
      <c r="C123" t="s">
        <v>256</v>
      </c>
    </row>
    <row r="124" spans="1:3">
      <c r="A124" t="s">
        <v>555</v>
      </c>
      <c r="B124" t="s">
        <v>323</v>
      </c>
      <c r="C124" t="s">
        <v>256</v>
      </c>
    </row>
    <row r="125" spans="1:3">
      <c r="A125" t="s">
        <v>556</v>
      </c>
      <c r="B125" t="s">
        <v>348</v>
      </c>
      <c r="C125" t="s">
        <v>256</v>
      </c>
    </row>
    <row r="126" spans="1:3">
      <c r="A126" t="s">
        <v>557</v>
      </c>
      <c r="B126" t="s">
        <v>558</v>
      </c>
      <c r="C126" t="s">
        <v>256</v>
      </c>
    </row>
    <row r="127" spans="1:3">
      <c r="A127" t="s">
        <v>559</v>
      </c>
      <c r="B127" t="s">
        <v>337</v>
      </c>
      <c r="C127" t="s">
        <v>256</v>
      </c>
    </row>
    <row r="128" spans="1:3">
      <c r="A128" t="s">
        <v>560</v>
      </c>
      <c r="B128" t="s">
        <v>335</v>
      </c>
      <c r="C128" t="s">
        <v>256</v>
      </c>
    </row>
    <row r="129" spans="1:4">
      <c r="A129" t="s">
        <v>561</v>
      </c>
      <c r="B129" t="s">
        <v>360</v>
      </c>
      <c r="C129" t="s">
        <v>256</v>
      </c>
    </row>
    <row r="130" spans="1:4">
      <c r="A130" t="s">
        <v>562</v>
      </c>
      <c r="B130" t="s">
        <v>317</v>
      </c>
      <c r="C130" t="s">
        <v>256</v>
      </c>
    </row>
    <row r="131" spans="1:4">
      <c r="A131" t="s">
        <v>563</v>
      </c>
      <c r="B131" t="s">
        <v>564</v>
      </c>
      <c r="C131" t="s">
        <v>256</v>
      </c>
    </row>
    <row r="132" spans="1:4">
      <c r="A132" t="s">
        <v>565</v>
      </c>
      <c r="B132" t="s">
        <v>566</v>
      </c>
      <c r="C132" t="s">
        <v>256</v>
      </c>
    </row>
    <row r="133" spans="1:4">
      <c r="A133" t="s">
        <v>567</v>
      </c>
      <c r="B133" t="s">
        <v>301</v>
      </c>
      <c r="C133" t="s">
        <v>256</v>
      </c>
    </row>
    <row r="134" spans="1:4">
      <c r="A134" t="s">
        <v>568</v>
      </c>
      <c r="B134" t="s">
        <v>152</v>
      </c>
      <c r="C134" t="s">
        <v>245</v>
      </c>
      <c r="D134" s="168">
        <v>1278000</v>
      </c>
    </row>
    <row r="135" spans="1:4">
      <c r="A135" t="s">
        <v>569</v>
      </c>
      <c r="B135" t="s">
        <v>130</v>
      </c>
      <c r="C135" t="s">
        <v>245</v>
      </c>
      <c r="D135" s="168">
        <v>766800</v>
      </c>
    </row>
    <row r="136" spans="1:4">
      <c r="A136" t="s">
        <v>570</v>
      </c>
      <c r="B136" t="s">
        <v>380</v>
      </c>
      <c r="C136" t="s">
        <v>245</v>
      </c>
      <c r="D136" s="168">
        <v>411800</v>
      </c>
    </row>
    <row r="137" spans="1:4">
      <c r="A137" t="s">
        <v>571</v>
      </c>
      <c r="B137" t="s">
        <v>391</v>
      </c>
      <c r="C137" t="s">
        <v>245</v>
      </c>
      <c r="D137" s="168">
        <v>411800</v>
      </c>
    </row>
    <row r="138" spans="1:4">
      <c r="A138" t="s">
        <v>572</v>
      </c>
      <c r="B138" t="s">
        <v>100</v>
      </c>
      <c r="C138" t="s">
        <v>245</v>
      </c>
      <c r="D138" s="168">
        <v>259150</v>
      </c>
    </row>
    <row r="139" spans="1:4">
      <c r="A139" t="s">
        <v>573</v>
      </c>
      <c r="B139" t="s">
        <v>574</v>
      </c>
      <c r="C139" t="s">
        <v>245</v>
      </c>
      <c r="D139" s="168">
        <v>259150</v>
      </c>
    </row>
    <row r="140" spans="1:4">
      <c r="A140" t="s">
        <v>575</v>
      </c>
      <c r="B140" t="s">
        <v>122</v>
      </c>
      <c r="C140" t="s">
        <v>245</v>
      </c>
      <c r="D140" s="168">
        <v>259150</v>
      </c>
    </row>
    <row r="141" spans="1:4">
      <c r="A141" t="s">
        <v>576</v>
      </c>
      <c r="B141" t="s">
        <v>455</v>
      </c>
      <c r="C141" t="s">
        <v>245</v>
      </c>
      <c r="D141" s="168">
        <v>220100</v>
      </c>
    </row>
    <row r="142" spans="1:4">
      <c r="A142" t="s">
        <v>577</v>
      </c>
      <c r="B142" t="s">
        <v>309</v>
      </c>
      <c r="C142" t="s">
        <v>245</v>
      </c>
      <c r="D142" s="168">
        <v>184600</v>
      </c>
    </row>
    <row r="143" spans="1:4">
      <c r="A143" t="s">
        <v>578</v>
      </c>
      <c r="B143" t="s">
        <v>386</v>
      </c>
      <c r="C143" t="s">
        <v>245</v>
      </c>
      <c r="D143" s="168">
        <v>184600</v>
      </c>
    </row>
    <row r="144" spans="1:4">
      <c r="A144" t="s">
        <v>579</v>
      </c>
      <c r="B144" t="s">
        <v>151</v>
      </c>
      <c r="C144" t="s">
        <v>245</v>
      </c>
      <c r="D144" s="168">
        <v>184600</v>
      </c>
    </row>
    <row r="145" spans="1:4">
      <c r="A145" t="s">
        <v>580</v>
      </c>
      <c r="B145" t="s">
        <v>104</v>
      </c>
      <c r="C145" t="s">
        <v>245</v>
      </c>
      <c r="D145" s="168">
        <v>184600</v>
      </c>
    </row>
    <row r="146" spans="1:4">
      <c r="A146" t="s">
        <v>581</v>
      </c>
      <c r="B146" t="s">
        <v>379</v>
      </c>
      <c r="C146" t="s">
        <v>245</v>
      </c>
      <c r="D146" s="168">
        <v>121714</v>
      </c>
    </row>
    <row r="147" spans="1:4">
      <c r="A147" t="s">
        <v>582</v>
      </c>
      <c r="B147" t="s">
        <v>369</v>
      </c>
      <c r="C147" t="s">
        <v>245</v>
      </c>
      <c r="D147" s="168">
        <v>121714</v>
      </c>
    </row>
    <row r="148" spans="1:4">
      <c r="A148" t="s">
        <v>583</v>
      </c>
      <c r="B148" t="s">
        <v>481</v>
      </c>
      <c r="C148" t="s">
        <v>245</v>
      </c>
      <c r="D148" s="168">
        <v>121714</v>
      </c>
    </row>
    <row r="149" spans="1:4">
      <c r="A149" t="s">
        <v>584</v>
      </c>
      <c r="B149" t="s">
        <v>355</v>
      </c>
      <c r="C149" t="s">
        <v>245</v>
      </c>
      <c r="D149" s="168">
        <v>121714</v>
      </c>
    </row>
    <row r="150" spans="1:4">
      <c r="A150" t="s">
        <v>585</v>
      </c>
      <c r="B150" t="s">
        <v>146</v>
      </c>
      <c r="C150" t="s">
        <v>245</v>
      </c>
      <c r="D150" s="168">
        <v>121714</v>
      </c>
    </row>
    <row r="151" spans="1:4">
      <c r="A151" t="s">
        <v>586</v>
      </c>
      <c r="B151" t="s">
        <v>120</v>
      </c>
      <c r="C151" t="s">
        <v>245</v>
      </c>
      <c r="D151" s="168">
        <v>121714</v>
      </c>
    </row>
    <row r="152" spans="1:4">
      <c r="A152" t="s">
        <v>587</v>
      </c>
      <c r="B152" t="s">
        <v>339</v>
      </c>
      <c r="C152" t="s">
        <v>245</v>
      </c>
      <c r="D152" s="168">
        <v>121714</v>
      </c>
    </row>
    <row r="153" spans="1:4">
      <c r="A153" t="s">
        <v>588</v>
      </c>
      <c r="B153" t="s">
        <v>345</v>
      </c>
      <c r="C153" t="s">
        <v>245</v>
      </c>
      <c r="D153" s="168">
        <v>79804</v>
      </c>
    </row>
    <row r="154" spans="1:4">
      <c r="A154" t="s">
        <v>589</v>
      </c>
      <c r="B154" t="s">
        <v>148</v>
      </c>
      <c r="C154" t="s">
        <v>245</v>
      </c>
      <c r="D154" s="168">
        <v>79804</v>
      </c>
    </row>
    <row r="155" spans="1:4">
      <c r="A155" t="s">
        <v>590</v>
      </c>
      <c r="B155" t="s">
        <v>388</v>
      </c>
      <c r="C155" t="s">
        <v>245</v>
      </c>
      <c r="D155" s="168">
        <v>79804</v>
      </c>
    </row>
    <row r="156" spans="1:4">
      <c r="A156" t="s">
        <v>591</v>
      </c>
      <c r="B156" t="s">
        <v>433</v>
      </c>
      <c r="C156" t="s">
        <v>245</v>
      </c>
      <c r="D156" s="168">
        <v>79804</v>
      </c>
    </row>
    <row r="157" spans="1:4">
      <c r="A157" t="s">
        <v>592</v>
      </c>
      <c r="B157" t="s">
        <v>144</v>
      </c>
      <c r="C157" t="s">
        <v>245</v>
      </c>
      <c r="D157" s="168">
        <v>79804</v>
      </c>
    </row>
    <row r="158" spans="1:4">
      <c r="A158" t="s">
        <v>593</v>
      </c>
      <c r="B158" t="s">
        <v>387</v>
      </c>
      <c r="C158" t="s">
        <v>245</v>
      </c>
      <c r="D158" s="168">
        <v>56623</v>
      </c>
    </row>
    <row r="159" spans="1:4">
      <c r="A159" t="s">
        <v>594</v>
      </c>
      <c r="B159" t="s">
        <v>425</v>
      </c>
      <c r="C159" t="s">
        <v>245</v>
      </c>
      <c r="D159" s="168">
        <v>56623</v>
      </c>
    </row>
    <row r="160" spans="1:4">
      <c r="A160" t="s">
        <v>595</v>
      </c>
      <c r="B160" t="s">
        <v>149</v>
      </c>
      <c r="C160" t="s">
        <v>245</v>
      </c>
      <c r="D160" s="168">
        <v>56623</v>
      </c>
    </row>
    <row r="161" spans="1:4">
      <c r="A161" t="s">
        <v>596</v>
      </c>
      <c r="B161" t="s">
        <v>597</v>
      </c>
      <c r="C161" t="s">
        <v>245</v>
      </c>
      <c r="D161" s="168">
        <v>56623</v>
      </c>
    </row>
    <row r="162" spans="1:4">
      <c r="A162" t="s">
        <v>598</v>
      </c>
      <c r="B162" t="s">
        <v>554</v>
      </c>
      <c r="C162" t="s">
        <v>245</v>
      </c>
      <c r="D162" s="168">
        <v>45144</v>
      </c>
    </row>
    <row r="163" spans="1:4">
      <c r="A163" t="s">
        <v>599</v>
      </c>
      <c r="B163" t="s">
        <v>398</v>
      </c>
      <c r="C163" t="s">
        <v>245</v>
      </c>
      <c r="D163" s="168">
        <v>45144</v>
      </c>
    </row>
    <row r="164" spans="1:4">
      <c r="A164" t="s">
        <v>600</v>
      </c>
      <c r="B164" t="s">
        <v>123</v>
      </c>
      <c r="C164" t="s">
        <v>245</v>
      </c>
      <c r="D164" s="168">
        <v>45144</v>
      </c>
    </row>
    <row r="165" spans="1:4">
      <c r="A165" t="s">
        <v>601</v>
      </c>
      <c r="B165" t="s">
        <v>300</v>
      </c>
      <c r="C165" t="s">
        <v>245</v>
      </c>
      <c r="D165" s="168">
        <v>45144</v>
      </c>
    </row>
    <row r="166" spans="1:4">
      <c r="A166" t="s">
        <v>602</v>
      </c>
      <c r="B166" t="s">
        <v>603</v>
      </c>
      <c r="C166" t="s">
        <v>245</v>
      </c>
      <c r="D166" s="168">
        <v>45144</v>
      </c>
    </row>
    <row r="167" spans="1:4">
      <c r="A167" t="s">
        <v>604</v>
      </c>
      <c r="B167" t="s">
        <v>367</v>
      </c>
      <c r="C167" t="s">
        <v>245</v>
      </c>
      <c r="D167" s="168">
        <v>45144</v>
      </c>
    </row>
    <row r="168" spans="1:4">
      <c r="A168" t="s">
        <v>605</v>
      </c>
      <c r="B168" t="s">
        <v>332</v>
      </c>
      <c r="C168" t="s">
        <v>245</v>
      </c>
      <c r="D168" s="168">
        <v>35003</v>
      </c>
    </row>
    <row r="169" spans="1:4">
      <c r="A169" t="s">
        <v>606</v>
      </c>
      <c r="B169" t="s">
        <v>103</v>
      </c>
      <c r="C169" t="s">
        <v>245</v>
      </c>
      <c r="D169" s="168">
        <v>35003</v>
      </c>
    </row>
    <row r="170" spans="1:4">
      <c r="A170" t="s">
        <v>607</v>
      </c>
      <c r="B170" t="s">
        <v>334</v>
      </c>
      <c r="C170" t="s">
        <v>245</v>
      </c>
      <c r="D170" s="168">
        <v>35003</v>
      </c>
    </row>
    <row r="171" spans="1:4">
      <c r="A171" t="s">
        <v>608</v>
      </c>
      <c r="B171" t="s">
        <v>609</v>
      </c>
      <c r="C171" t="s">
        <v>245</v>
      </c>
      <c r="D171" s="168">
        <v>35003</v>
      </c>
    </row>
    <row r="172" spans="1:4">
      <c r="A172" t="s">
        <v>610</v>
      </c>
      <c r="B172" t="s">
        <v>329</v>
      </c>
      <c r="C172" t="s">
        <v>245</v>
      </c>
      <c r="D172" s="168">
        <v>35003</v>
      </c>
    </row>
    <row r="173" spans="1:4">
      <c r="A173" t="s">
        <v>611</v>
      </c>
      <c r="B173" t="s">
        <v>312</v>
      </c>
      <c r="C173" t="s">
        <v>245</v>
      </c>
      <c r="D173" s="168">
        <v>29110</v>
      </c>
    </row>
    <row r="174" spans="1:4">
      <c r="A174" t="s">
        <v>612</v>
      </c>
      <c r="B174" t="s">
        <v>354</v>
      </c>
      <c r="C174" t="s">
        <v>245</v>
      </c>
      <c r="D174" s="168">
        <v>29110</v>
      </c>
    </row>
    <row r="175" spans="1:4">
      <c r="A175" t="s">
        <v>613</v>
      </c>
      <c r="B175" t="s">
        <v>290</v>
      </c>
      <c r="C175" t="s">
        <v>245</v>
      </c>
      <c r="D175" s="168">
        <v>29110</v>
      </c>
    </row>
    <row r="176" spans="1:4">
      <c r="A176" t="s">
        <v>614</v>
      </c>
      <c r="B176" t="s">
        <v>615</v>
      </c>
      <c r="C176" t="s">
        <v>245</v>
      </c>
      <c r="D176" s="168">
        <v>21158</v>
      </c>
    </row>
    <row r="177" spans="1:4">
      <c r="A177" t="s">
        <v>616</v>
      </c>
      <c r="B177" t="s">
        <v>415</v>
      </c>
      <c r="C177" t="s">
        <v>245</v>
      </c>
      <c r="D177" s="168">
        <v>21158</v>
      </c>
    </row>
    <row r="178" spans="1:4">
      <c r="A178" t="s">
        <v>617</v>
      </c>
      <c r="B178" t="s">
        <v>361</v>
      </c>
      <c r="C178" t="s">
        <v>245</v>
      </c>
      <c r="D178" s="168">
        <v>21158</v>
      </c>
    </row>
    <row r="179" spans="1:4">
      <c r="A179" t="s">
        <v>618</v>
      </c>
      <c r="B179" t="s">
        <v>145</v>
      </c>
      <c r="C179" t="s">
        <v>245</v>
      </c>
      <c r="D179" s="168">
        <v>21158</v>
      </c>
    </row>
    <row r="180" spans="1:4">
      <c r="A180" t="s">
        <v>619</v>
      </c>
      <c r="B180" t="s">
        <v>620</v>
      </c>
      <c r="C180" t="s">
        <v>245</v>
      </c>
      <c r="D180" s="168">
        <v>21158</v>
      </c>
    </row>
    <row r="181" spans="1:4">
      <c r="A181" t="s">
        <v>621</v>
      </c>
      <c r="B181" t="s">
        <v>328</v>
      </c>
      <c r="C181" t="s">
        <v>245</v>
      </c>
      <c r="D181" s="168">
        <v>21158</v>
      </c>
    </row>
    <row r="182" spans="1:4">
      <c r="A182" t="s">
        <v>622</v>
      </c>
      <c r="B182" t="s">
        <v>161</v>
      </c>
      <c r="C182" t="s">
        <v>245</v>
      </c>
      <c r="D182" s="168">
        <v>21158</v>
      </c>
    </row>
    <row r="183" spans="1:4">
      <c r="A183" t="s">
        <v>623</v>
      </c>
      <c r="B183" t="s">
        <v>356</v>
      </c>
      <c r="C183" t="s">
        <v>245</v>
      </c>
      <c r="D183" s="168">
        <v>21158</v>
      </c>
    </row>
    <row r="184" spans="1:4">
      <c r="A184" t="s">
        <v>624</v>
      </c>
      <c r="B184" t="s">
        <v>390</v>
      </c>
      <c r="C184" t="s">
        <v>245</v>
      </c>
      <c r="D184" s="168">
        <v>21158</v>
      </c>
    </row>
    <row r="185" spans="1:4">
      <c r="A185" t="s">
        <v>625</v>
      </c>
      <c r="B185" t="s">
        <v>310</v>
      </c>
      <c r="C185" t="s">
        <v>245</v>
      </c>
      <c r="D185" s="168">
        <v>16557</v>
      </c>
    </row>
    <row r="186" spans="1:4">
      <c r="A186" t="s">
        <v>626</v>
      </c>
      <c r="B186" t="s">
        <v>251</v>
      </c>
      <c r="C186" t="s">
        <v>245</v>
      </c>
      <c r="D186" s="168">
        <v>16557</v>
      </c>
    </row>
    <row r="187" spans="1:4">
      <c r="A187" t="s">
        <v>627</v>
      </c>
      <c r="B187" t="s">
        <v>220</v>
      </c>
      <c r="C187" t="s">
        <v>245</v>
      </c>
      <c r="D187" s="168">
        <v>16557</v>
      </c>
    </row>
    <row r="188" spans="1:4">
      <c r="A188" t="s">
        <v>628</v>
      </c>
      <c r="B188" t="s">
        <v>629</v>
      </c>
      <c r="C188" t="s">
        <v>245</v>
      </c>
      <c r="D188" s="168">
        <v>16557</v>
      </c>
    </row>
    <row r="189" spans="1:4">
      <c r="A189" t="s">
        <v>630</v>
      </c>
      <c r="B189" t="s">
        <v>340</v>
      </c>
      <c r="C189" t="s">
        <v>245</v>
      </c>
      <c r="D189" s="168">
        <v>16557</v>
      </c>
    </row>
    <row r="190" spans="1:4">
      <c r="A190" t="s">
        <v>631</v>
      </c>
      <c r="B190" t="s">
        <v>304</v>
      </c>
      <c r="C190" t="s">
        <v>245</v>
      </c>
      <c r="D190" s="168">
        <v>15762</v>
      </c>
    </row>
    <row r="191" spans="1:4">
      <c r="A191" t="s">
        <v>632</v>
      </c>
      <c r="B191" t="s">
        <v>317</v>
      </c>
      <c r="C191" t="s">
        <v>245</v>
      </c>
      <c r="D191" s="168">
        <v>15762</v>
      </c>
    </row>
    <row r="192" spans="1:4">
      <c r="A192" t="s">
        <v>633</v>
      </c>
      <c r="B192" t="s">
        <v>393</v>
      </c>
      <c r="C192" t="s">
        <v>245</v>
      </c>
      <c r="D192" s="168">
        <v>15762</v>
      </c>
    </row>
    <row r="193" spans="1:4">
      <c r="A193" t="s">
        <v>634</v>
      </c>
      <c r="B193" t="s">
        <v>307</v>
      </c>
      <c r="C193" t="s">
        <v>245</v>
      </c>
      <c r="D193" s="168">
        <v>15762</v>
      </c>
    </row>
    <row r="194" spans="1:4">
      <c r="A194" t="s">
        <v>635</v>
      </c>
      <c r="B194" t="s">
        <v>364</v>
      </c>
      <c r="C194" t="s">
        <v>245</v>
      </c>
      <c r="D194" s="168">
        <v>15762</v>
      </c>
    </row>
    <row r="195" spans="1:4">
      <c r="A195" t="s">
        <v>636</v>
      </c>
      <c r="B195" t="s">
        <v>362</v>
      </c>
      <c r="C195" t="s">
        <v>245</v>
      </c>
      <c r="D195" s="168">
        <v>15123</v>
      </c>
    </row>
    <row r="196" spans="1:4">
      <c r="A196" t="s">
        <v>637</v>
      </c>
      <c r="B196" t="s">
        <v>638</v>
      </c>
      <c r="C196" t="s">
        <v>245</v>
      </c>
      <c r="D196" s="168">
        <v>15123</v>
      </c>
    </row>
    <row r="197" spans="1:4">
      <c r="A197" t="s">
        <v>639</v>
      </c>
      <c r="B197" t="s">
        <v>147</v>
      </c>
      <c r="C197" t="s">
        <v>245</v>
      </c>
      <c r="D197" s="168">
        <v>15123</v>
      </c>
    </row>
    <row r="198" spans="1:4">
      <c r="A198" t="s">
        <v>640</v>
      </c>
      <c r="B198" t="s">
        <v>305</v>
      </c>
      <c r="C198" t="s">
        <v>245</v>
      </c>
      <c r="D198" s="168">
        <v>15123</v>
      </c>
    </row>
    <row r="199" spans="1:4">
      <c r="A199" t="s">
        <v>641</v>
      </c>
      <c r="B199" t="s">
        <v>150</v>
      </c>
      <c r="C199" t="s">
        <v>245</v>
      </c>
      <c r="D199" s="168">
        <v>14555</v>
      </c>
    </row>
    <row r="200" spans="1:4">
      <c r="A200" t="s">
        <v>642</v>
      </c>
      <c r="B200" t="s">
        <v>365</v>
      </c>
      <c r="C200" t="s">
        <v>245</v>
      </c>
      <c r="D200" s="168">
        <v>14555</v>
      </c>
    </row>
    <row r="201" spans="1:4">
      <c r="A201" t="s">
        <v>643</v>
      </c>
      <c r="B201" t="s">
        <v>347</v>
      </c>
      <c r="C201" t="s">
        <v>245</v>
      </c>
      <c r="D201" s="168">
        <v>14555</v>
      </c>
    </row>
    <row r="202" spans="1:4">
      <c r="A202" t="s">
        <v>644</v>
      </c>
      <c r="B202" t="s">
        <v>397</v>
      </c>
      <c r="C202" t="s">
        <v>245</v>
      </c>
      <c r="D202" s="168">
        <v>14555</v>
      </c>
    </row>
    <row r="203" spans="1:4">
      <c r="A203" t="s">
        <v>645</v>
      </c>
      <c r="B203" t="s">
        <v>333</v>
      </c>
      <c r="C203" t="s">
        <v>245</v>
      </c>
      <c r="D203" s="168">
        <v>14129</v>
      </c>
    </row>
    <row r="204" spans="1:4">
      <c r="A204" t="s">
        <v>646</v>
      </c>
      <c r="B204" t="s">
        <v>547</v>
      </c>
      <c r="C204" t="s">
        <v>245</v>
      </c>
      <c r="D204" s="168">
        <v>14129</v>
      </c>
    </row>
    <row r="205" spans="1:4">
      <c r="A205" t="s">
        <v>647</v>
      </c>
      <c r="B205" t="s">
        <v>648</v>
      </c>
      <c r="C205" t="s">
        <v>245</v>
      </c>
      <c r="D205" s="168">
        <v>13703</v>
      </c>
    </row>
    <row r="206" spans="1:4">
      <c r="A206" t="s">
        <v>649</v>
      </c>
      <c r="B206" t="s">
        <v>285</v>
      </c>
      <c r="C206" t="s">
        <v>245</v>
      </c>
      <c r="D206" s="168">
        <v>13703</v>
      </c>
    </row>
    <row r="207" spans="1:4">
      <c r="A207" t="s">
        <v>650</v>
      </c>
      <c r="B207" t="s">
        <v>318</v>
      </c>
      <c r="C207" t="s">
        <v>245</v>
      </c>
      <c r="D207" s="168">
        <v>13703</v>
      </c>
    </row>
    <row r="208" spans="1:4">
      <c r="A208" t="s">
        <v>651</v>
      </c>
      <c r="B208" t="s">
        <v>126</v>
      </c>
      <c r="C208" t="s">
        <v>245</v>
      </c>
      <c r="D208" s="168">
        <v>13703</v>
      </c>
    </row>
    <row r="209" spans="1:4">
      <c r="A209" t="s">
        <v>652</v>
      </c>
      <c r="B209" t="s">
        <v>522</v>
      </c>
      <c r="C209" t="s">
        <v>245</v>
      </c>
      <c r="D209" s="168">
        <v>13348</v>
      </c>
    </row>
    <row r="210" spans="1:4">
      <c r="A210" t="s">
        <v>653</v>
      </c>
      <c r="B210" t="s">
        <v>353</v>
      </c>
      <c r="C210" t="s">
        <v>245</v>
      </c>
      <c r="D210" s="168">
        <v>13206</v>
      </c>
    </row>
    <row r="211" spans="1:4">
      <c r="A211" t="s">
        <v>654</v>
      </c>
      <c r="B211" t="s">
        <v>385</v>
      </c>
      <c r="C211" t="s">
        <v>245</v>
      </c>
      <c r="D211" s="168"/>
    </row>
    <row r="212" spans="1:4">
      <c r="A212" t="s">
        <v>655</v>
      </c>
      <c r="B212" t="s">
        <v>303</v>
      </c>
      <c r="C212" t="s">
        <v>245</v>
      </c>
      <c r="D212" s="168"/>
    </row>
    <row r="213" spans="1:4">
      <c r="A213" t="s">
        <v>656</v>
      </c>
      <c r="B213" t="s">
        <v>488</v>
      </c>
      <c r="C213" t="s">
        <v>245</v>
      </c>
      <c r="D213" s="168"/>
    </row>
    <row r="214" spans="1:4">
      <c r="A214" t="s">
        <v>657</v>
      </c>
      <c r="B214" t="s">
        <v>658</v>
      </c>
      <c r="C214" t="s">
        <v>245</v>
      </c>
      <c r="D214" s="168"/>
    </row>
    <row r="215" spans="1:4">
      <c r="A215" t="s">
        <v>659</v>
      </c>
      <c r="B215" t="s">
        <v>299</v>
      </c>
      <c r="C215" t="s">
        <v>245</v>
      </c>
      <c r="D215" s="168"/>
    </row>
    <row r="216" spans="1:4">
      <c r="A216" t="s">
        <v>660</v>
      </c>
      <c r="B216" t="s">
        <v>661</v>
      </c>
      <c r="C216" t="s">
        <v>245</v>
      </c>
      <c r="D216" s="168"/>
    </row>
    <row r="217" spans="1:4">
      <c r="A217" t="s">
        <v>662</v>
      </c>
      <c r="B217" t="s">
        <v>349</v>
      </c>
      <c r="C217" t="s">
        <v>245</v>
      </c>
      <c r="D217" s="168"/>
    </row>
    <row r="218" spans="1:4">
      <c r="A218" t="s">
        <v>663</v>
      </c>
      <c r="B218" t="s">
        <v>301</v>
      </c>
      <c r="C218" t="s">
        <v>245</v>
      </c>
      <c r="D218" s="168"/>
    </row>
    <row r="219" spans="1:4">
      <c r="A219" t="s">
        <v>664</v>
      </c>
      <c r="B219" t="s">
        <v>376</v>
      </c>
      <c r="C219" t="s">
        <v>245</v>
      </c>
      <c r="D219" s="168"/>
    </row>
    <row r="220" spans="1:4">
      <c r="A220" t="s">
        <v>665</v>
      </c>
      <c r="B220" t="s">
        <v>287</v>
      </c>
      <c r="C220" t="s">
        <v>245</v>
      </c>
      <c r="D220" s="168"/>
    </row>
    <row r="221" spans="1:4">
      <c r="A221" t="s">
        <v>666</v>
      </c>
      <c r="B221" t="s">
        <v>288</v>
      </c>
      <c r="C221" t="s">
        <v>245</v>
      </c>
      <c r="D221" s="168"/>
    </row>
    <row r="222" spans="1:4">
      <c r="A222" t="s">
        <v>667</v>
      </c>
      <c r="B222" t="s">
        <v>131</v>
      </c>
      <c r="C222" t="s">
        <v>245</v>
      </c>
      <c r="D222" s="168"/>
    </row>
    <row r="223" spans="1:4">
      <c r="A223" t="s">
        <v>668</v>
      </c>
      <c r="B223" t="s">
        <v>315</v>
      </c>
      <c r="C223" t="s">
        <v>245</v>
      </c>
      <c r="D223" s="168"/>
    </row>
    <row r="224" spans="1:4">
      <c r="A224" t="s">
        <v>669</v>
      </c>
      <c r="B224" t="s">
        <v>217</v>
      </c>
      <c r="C224" t="s">
        <v>245</v>
      </c>
      <c r="D224" s="168"/>
    </row>
    <row r="225" spans="1:4">
      <c r="A225" t="s">
        <v>670</v>
      </c>
      <c r="B225" t="s">
        <v>294</v>
      </c>
      <c r="C225" t="s">
        <v>245</v>
      </c>
      <c r="D225" s="168"/>
    </row>
    <row r="226" spans="1:4">
      <c r="A226" t="s">
        <v>671</v>
      </c>
      <c r="B226" t="s">
        <v>360</v>
      </c>
      <c r="C226" t="s">
        <v>245</v>
      </c>
      <c r="D226" s="168"/>
    </row>
    <row r="227" spans="1:4">
      <c r="A227" t="s">
        <v>672</v>
      </c>
      <c r="B227" t="s">
        <v>311</v>
      </c>
      <c r="C227" t="s">
        <v>245</v>
      </c>
      <c r="D227" s="168"/>
    </row>
    <row r="228" spans="1:4">
      <c r="A228" t="s">
        <v>673</v>
      </c>
      <c r="B228" t="s">
        <v>371</v>
      </c>
      <c r="C228" t="s">
        <v>245</v>
      </c>
      <c r="D228" s="168"/>
    </row>
    <row r="229" spans="1:4">
      <c r="A229" t="s">
        <v>674</v>
      </c>
      <c r="B229" t="s">
        <v>351</v>
      </c>
      <c r="C229" t="s">
        <v>245</v>
      </c>
      <c r="D229" s="168"/>
    </row>
    <row r="230" spans="1:4">
      <c r="A230" t="s">
        <v>675</v>
      </c>
      <c r="B230" t="s">
        <v>449</v>
      </c>
      <c r="C230" t="s">
        <v>245</v>
      </c>
      <c r="D230" s="168"/>
    </row>
    <row r="231" spans="1:4">
      <c r="A231" t="s">
        <v>676</v>
      </c>
      <c r="B231" t="s">
        <v>295</v>
      </c>
      <c r="C231" t="s">
        <v>245</v>
      </c>
      <c r="D231" s="168"/>
    </row>
    <row r="232" spans="1:4">
      <c r="A232" t="s">
        <v>677</v>
      </c>
      <c r="B232" t="s">
        <v>678</v>
      </c>
      <c r="C232" t="s">
        <v>245</v>
      </c>
      <c r="D232" s="168"/>
    </row>
    <row r="233" spans="1:4">
      <c r="A233" t="s">
        <v>679</v>
      </c>
      <c r="B233" t="s">
        <v>680</v>
      </c>
      <c r="C233" t="s">
        <v>245</v>
      </c>
      <c r="D233" s="168"/>
    </row>
    <row r="234" spans="1:4">
      <c r="A234" t="s">
        <v>681</v>
      </c>
      <c r="B234" t="s">
        <v>452</v>
      </c>
      <c r="C234" t="s">
        <v>245</v>
      </c>
      <c r="D234" s="168"/>
    </row>
    <row r="235" spans="1:4">
      <c r="A235" t="s">
        <v>682</v>
      </c>
      <c r="B235" t="s">
        <v>533</v>
      </c>
      <c r="C235" t="s">
        <v>245</v>
      </c>
      <c r="D235" s="168"/>
    </row>
    <row r="236" spans="1:4">
      <c r="A236" t="s">
        <v>683</v>
      </c>
      <c r="B236" t="s">
        <v>374</v>
      </c>
      <c r="C236" t="s">
        <v>245</v>
      </c>
      <c r="D236" s="168"/>
    </row>
    <row r="237" spans="1:4">
      <c r="A237" t="s">
        <v>684</v>
      </c>
      <c r="B237" t="s">
        <v>293</v>
      </c>
      <c r="C237" t="s">
        <v>245</v>
      </c>
      <c r="D237" s="168"/>
    </row>
    <row r="238" spans="1:4">
      <c r="A238" t="s">
        <v>685</v>
      </c>
      <c r="B238" t="s">
        <v>125</v>
      </c>
      <c r="C238" t="s">
        <v>245</v>
      </c>
      <c r="D238" s="168"/>
    </row>
    <row r="239" spans="1:4">
      <c r="A239" t="s">
        <v>686</v>
      </c>
      <c r="B239" t="s">
        <v>503</v>
      </c>
      <c r="C239" t="s">
        <v>245</v>
      </c>
      <c r="D239" s="168"/>
    </row>
    <row r="240" spans="1:4">
      <c r="A240" t="s">
        <v>687</v>
      </c>
      <c r="B240" t="s">
        <v>552</v>
      </c>
      <c r="C240" t="s">
        <v>245</v>
      </c>
      <c r="D240" s="168"/>
    </row>
    <row r="241" spans="1:4">
      <c r="A241" t="s">
        <v>688</v>
      </c>
      <c r="B241" t="s">
        <v>377</v>
      </c>
      <c r="C241" t="s">
        <v>245</v>
      </c>
      <c r="D241" s="168"/>
    </row>
    <row r="242" spans="1:4">
      <c r="A242" t="s">
        <v>689</v>
      </c>
      <c r="B242" t="s">
        <v>289</v>
      </c>
      <c r="C242" t="s">
        <v>245</v>
      </c>
      <c r="D242" s="168"/>
    </row>
    <row r="243" spans="1:4">
      <c r="A243" t="s">
        <v>690</v>
      </c>
      <c r="B243" t="s">
        <v>691</v>
      </c>
      <c r="C243" t="s">
        <v>245</v>
      </c>
      <c r="D243" s="168"/>
    </row>
    <row r="244" spans="1:4">
      <c r="A244" t="s">
        <v>692</v>
      </c>
      <c r="B244" t="s">
        <v>101</v>
      </c>
      <c r="C244" t="s">
        <v>245</v>
      </c>
      <c r="D244" s="168"/>
    </row>
    <row r="245" spans="1:4">
      <c r="A245" t="s">
        <v>693</v>
      </c>
      <c r="B245" t="s">
        <v>366</v>
      </c>
      <c r="C245" t="s">
        <v>245</v>
      </c>
      <c r="D245" s="168"/>
    </row>
    <row r="246" spans="1:4">
      <c r="A246" t="s">
        <v>694</v>
      </c>
      <c r="B246" t="s">
        <v>286</v>
      </c>
      <c r="C246" t="s">
        <v>245</v>
      </c>
      <c r="D246" s="168"/>
    </row>
    <row r="247" spans="1:4">
      <c r="A247" t="s">
        <v>695</v>
      </c>
      <c r="B247" t="s">
        <v>381</v>
      </c>
      <c r="C247" t="s">
        <v>245</v>
      </c>
      <c r="D247" s="168"/>
    </row>
    <row r="248" spans="1:4">
      <c r="A248" t="s">
        <v>696</v>
      </c>
      <c r="B248" t="s">
        <v>319</v>
      </c>
      <c r="C248" t="s">
        <v>245</v>
      </c>
      <c r="D248" s="168"/>
    </row>
    <row r="249" spans="1:4">
      <c r="A249" t="s">
        <v>697</v>
      </c>
      <c r="B249" t="s">
        <v>336</v>
      </c>
      <c r="C249" t="s">
        <v>245</v>
      </c>
      <c r="D249" s="168"/>
    </row>
    <row r="250" spans="1:4">
      <c r="A250" t="s">
        <v>698</v>
      </c>
      <c r="B250" t="s">
        <v>699</v>
      </c>
      <c r="C250" t="s">
        <v>245</v>
      </c>
      <c r="D250" s="168"/>
    </row>
    <row r="251" spans="1:4">
      <c r="A251" t="s">
        <v>700</v>
      </c>
      <c r="B251" t="s">
        <v>468</v>
      </c>
      <c r="C251" t="s">
        <v>245</v>
      </c>
      <c r="D251" s="168"/>
    </row>
    <row r="252" spans="1:4">
      <c r="A252" t="s">
        <v>701</v>
      </c>
      <c r="B252" t="s">
        <v>394</v>
      </c>
      <c r="C252" t="s">
        <v>245</v>
      </c>
      <c r="D252" s="168"/>
    </row>
    <row r="253" spans="1:4">
      <c r="A253" t="s">
        <v>702</v>
      </c>
      <c r="B253" t="s">
        <v>395</v>
      </c>
      <c r="C253" t="s">
        <v>245</v>
      </c>
      <c r="D253" s="168"/>
    </row>
    <row r="254" spans="1:4">
      <c r="A254" t="s">
        <v>703</v>
      </c>
      <c r="B254" t="s">
        <v>704</v>
      </c>
      <c r="C254" t="s">
        <v>245</v>
      </c>
      <c r="D254" s="168"/>
    </row>
    <row r="255" spans="1:4">
      <c r="A255" t="s">
        <v>705</v>
      </c>
      <c r="B255" t="s">
        <v>302</v>
      </c>
      <c r="C255" t="s">
        <v>245</v>
      </c>
      <c r="D255" s="168"/>
    </row>
    <row r="256" spans="1:4">
      <c r="A256" t="s">
        <v>706</v>
      </c>
      <c r="B256" t="s">
        <v>707</v>
      </c>
      <c r="C256" t="s">
        <v>245</v>
      </c>
      <c r="D256" s="168"/>
    </row>
    <row r="257" spans="1:4">
      <c r="A257" t="s">
        <v>708</v>
      </c>
      <c r="B257" t="s">
        <v>291</v>
      </c>
      <c r="C257" t="s">
        <v>245</v>
      </c>
      <c r="D257" s="168"/>
    </row>
    <row r="258" spans="1:4">
      <c r="A258" t="s">
        <v>709</v>
      </c>
      <c r="B258" t="s">
        <v>298</v>
      </c>
      <c r="C258" t="s">
        <v>245</v>
      </c>
      <c r="D258" s="168"/>
    </row>
    <row r="259" spans="1:4">
      <c r="A259" t="s">
        <v>710</v>
      </c>
      <c r="B259" t="s">
        <v>396</v>
      </c>
      <c r="C259" t="s">
        <v>245</v>
      </c>
      <c r="D259" s="168"/>
    </row>
    <row r="260" spans="1:4">
      <c r="A260" t="s">
        <v>711</v>
      </c>
      <c r="B260" t="s">
        <v>542</v>
      </c>
      <c r="C260" t="s">
        <v>245</v>
      </c>
      <c r="D260" s="168"/>
    </row>
    <row r="261" spans="1:4">
      <c r="A261" t="s">
        <v>712</v>
      </c>
      <c r="B261" t="s">
        <v>493</v>
      </c>
      <c r="C261" t="s">
        <v>245</v>
      </c>
      <c r="D261" s="168"/>
    </row>
    <row r="262" spans="1:4">
      <c r="A262" t="s">
        <v>713</v>
      </c>
      <c r="B262" t="s">
        <v>253</v>
      </c>
      <c r="C262" t="s">
        <v>245</v>
      </c>
      <c r="D262" s="168"/>
    </row>
    <row r="263" spans="1:4">
      <c r="A263" t="s">
        <v>714</v>
      </c>
      <c r="B263" t="s">
        <v>715</v>
      </c>
      <c r="C263" t="s">
        <v>245</v>
      </c>
      <c r="D263" s="168"/>
    </row>
    <row r="264" spans="1:4">
      <c r="A264" t="s">
        <v>716</v>
      </c>
      <c r="B264" t="s">
        <v>717</v>
      </c>
      <c r="C264" t="s">
        <v>245</v>
      </c>
      <c r="D264" s="168"/>
    </row>
    <row r="265" spans="1:4">
      <c r="A265" t="s">
        <v>718</v>
      </c>
      <c r="B265" t="s">
        <v>719</v>
      </c>
      <c r="C265" t="s">
        <v>245</v>
      </c>
      <c r="D265" s="168"/>
    </row>
    <row r="266" spans="1:4">
      <c r="A266" t="s">
        <v>720</v>
      </c>
      <c r="B266" t="s">
        <v>320</v>
      </c>
      <c r="C266" t="s">
        <v>245</v>
      </c>
      <c r="D266" s="168"/>
    </row>
    <row r="267" spans="1:4">
      <c r="A267" t="s">
        <v>721</v>
      </c>
      <c r="B267" t="s">
        <v>308</v>
      </c>
      <c r="C267" t="s">
        <v>245</v>
      </c>
      <c r="D267" s="168"/>
    </row>
    <row r="268" spans="1:4">
      <c r="A268" t="s">
        <v>722</v>
      </c>
      <c r="B268" t="s">
        <v>296</v>
      </c>
      <c r="C268" t="s">
        <v>245</v>
      </c>
      <c r="D268" s="168"/>
    </row>
    <row r="269" spans="1:4">
      <c r="A269" t="s">
        <v>723</v>
      </c>
      <c r="B269" t="s">
        <v>445</v>
      </c>
      <c r="C269" t="s">
        <v>245</v>
      </c>
      <c r="D269" s="168"/>
    </row>
    <row r="270" spans="1:4">
      <c r="A270" t="s">
        <v>724</v>
      </c>
      <c r="B270" t="s">
        <v>313</v>
      </c>
      <c r="C270" t="s">
        <v>245</v>
      </c>
      <c r="D270" s="168"/>
    </row>
    <row r="271" spans="1:4">
      <c r="A271" t="s">
        <v>725</v>
      </c>
      <c r="B271" t="s">
        <v>323</v>
      </c>
      <c r="C271" t="s">
        <v>245</v>
      </c>
      <c r="D271" s="168"/>
    </row>
    <row r="272" spans="1:4">
      <c r="A272" t="s">
        <v>726</v>
      </c>
      <c r="B272" t="s">
        <v>404</v>
      </c>
      <c r="C272" t="s">
        <v>245</v>
      </c>
      <c r="D272" s="168"/>
    </row>
    <row r="273" spans="1:4">
      <c r="A273" t="s">
        <v>727</v>
      </c>
      <c r="B273" t="s">
        <v>170</v>
      </c>
      <c r="C273" t="s">
        <v>245</v>
      </c>
      <c r="D273" s="168"/>
    </row>
    <row r="274" spans="1:4">
      <c r="A274" t="s">
        <v>728</v>
      </c>
      <c r="B274" t="s">
        <v>729</v>
      </c>
      <c r="C274" t="s">
        <v>245</v>
      </c>
      <c r="D274" s="168"/>
    </row>
    <row r="275" spans="1:4">
      <c r="A275" t="s">
        <v>730</v>
      </c>
      <c r="B275" t="s">
        <v>382</v>
      </c>
      <c r="C275" t="s">
        <v>245</v>
      </c>
      <c r="D275" s="168"/>
    </row>
    <row r="276" spans="1:4">
      <c r="A276" t="s">
        <v>731</v>
      </c>
      <c r="B276" t="s">
        <v>732</v>
      </c>
      <c r="C276" t="s">
        <v>245</v>
      </c>
      <c r="D276" s="168"/>
    </row>
    <row r="277" spans="1:4">
      <c r="A277" t="s">
        <v>733</v>
      </c>
      <c r="B277" t="s">
        <v>352</v>
      </c>
      <c r="C277" t="s">
        <v>245</v>
      </c>
      <c r="D277" s="168"/>
    </row>
    <row r="278" spans="1:4">
      <c r="A278" t="s">
        <v>734</v>
      </c>
      <c r="B278" t="s">
        <v>325</v>
      </c>
      <c r="C278" t="s">
        <v>245</v>
      </c>
      <c r="D278" s="168"/>
    </row>
    <row r="279" spans="1:4">
      <c r="A279" t="s">
        <v>735</v>
      </c>
      <c r="B279" t="s">
        <v>438</v>
      </c>
      <c r="C279" t="s">
        <v>245</v>
      </c>
      <c r="D279" s="168"/>
    </row>
    <row r="280" spans="1:4">
      <c r="A280" t="s">
        <v>736</v>
      </c>
      <c r="B280" t="s">
        <v>737</v>
      </c>
      <c r="C280" t="s">
        <v>245</v>
      </c>
      <c r="D280" s="168"/>
    </row>
    <row r="281" spans="1:4">
      <c r="A281" t="s">
        <v>738</v>
      </c>
      <c r="B281" t="s">
        <v>519</v>
      </c>
      <c r="C281" t="s">
        <v>245</v>
      </c>
      <c r="D281" s="168"/>
    </row>
    <row r="282" spans="1:4">
      <c r="A282" t="s">
        <v>739</v>
      </c>
      <c r="B282" t="s">
        <v>740</v>
      </c>
      <c r="C282" t="s">
        <v>245</v>
      </c>
      <c r="D282" s="168"/>
    </row>
    <row r="283" spans="1:4">
      <c r="A283" t="s">
        <v>741</v>
      </c>
      <c r="B283" t="s">
        <v>566</v>
      </c>
      <c r="C283" t="s">
        <v>245</v>
      </c>
      <c r="D283" s="168"/>
    </row>
    <row r="284" spans="1:4">
      <c r="A284" t="s">
        <v>742</v>
      </c>
      <c r="B284" t="s">
        <v>337</v>
      </c>
      <c r="C284" t="s">
        <v>245</v>
      </c>
      <c r="D284" s="168"/>
    </row>
    <row r="285" spans="1:4">
      <c r="A285" t="s">
        <v>743</v>
      </c>
      <c r="B285" t="s">
        <v>744</v>
      </c>
      <c r="C285" t="s">
        <v>245</v>
      </c>
      <c r="D285" s="168"/>
    </row>
    <row r="286" spans="1:4">
      <c r="A286" t="s">
        <v>745</v>
      </c>
      <c r="B286" t="s">
        <v>746</v>
      </c>
      <c r="C286" t="s">
        <v>245</v>
      </c>
      <c r="D286" s="168"/>
    </row>
    <row r="287" spans="1:4">
      <c r="A287" t="s">
        <v>747</v>
      </c>
      <c r="B287" t="s">
        <v>436</v>
      </c>
      <c r="C287" t="s">
        <v>245</v>
      </c>
      <c r="D287" s="168"/>
    </row>
    <row r="288" spans="1:4">
      <c r="A288" t="s">
        <v>748</v>
      </c>
      <c r="B288" t="s">
        <v>117</v>
      </c>
      <c r="C288" t="s">
        <v>245</v>
      </c>
      <c r="D288" s="168"/>
    </row>
    <row r="289" spans="1:4">
      <c r="A289" t="s">
        <v>749</v>
      </c>
      <c r="B289" t="s">
        <v>348</v>
      </c>
      <c r="C289" t="s">
        <v>245</v>
      </c>
      <c r="D289" s="168"/>
    </row>
    <row r="290" spans="1:4">
      <c r="A290" t="s">
        <v>750</v>
      </c>
      <c r="B290" t="s">
        <v>392</v>
      </c>
      <c r="C290" t="s">
        <v>257</v>
      </c>
      <c r="D290" s="168">
        <v>1368000</v>
      </c>
    </row>
    <row r="291" spans="1:4">
      <c r="A291" t="s">
        <v>751</v>
      </c>
      <c r="B291" t="s">
        <v>119</v>
      </c>
      <c r="C291" t="s">
        <v>257</v>
      </c>
      <c r="D291" s="168">
        <v>820800</v>
      </c>
    </row>
    <row r="292" spans="1:4">
      <c r="A292" t="s">
        <v>752</v>
      </c>
      <c r="B292" t="s">
        <v>161</v>
      </c>
      <c r="C292" t="s">
        <v>257</v>
      </c>
      <c r="D292" s="168">
        <v>516800</v>
      </c>
    </row>
    <row r="293" spans="1:4">
      <c r="A293" t="s">
        <v>753</v>
      </c>
      <c r="B293" t="s">
        <v>100</v>
      </c>
      <c r="C293" t="s">
        <v>257</v>
      </c>
      <c r="D293" s="168">
        <v>334400</v>
      </c>
    </row>
    <row r="294" spans="1:4">
      <c r="A294" t="s">
        <v>754</v>
      </c>
      <c r="B294" t="s">
        <v>123</v>
      </c>
      <c r="C294" t="s">
        <v>257</v>
      </c>
      <c r="D294" s="168">
        <v>334400</v>
      </c>
    </row>
    <row r="295" spans="1:4">
      <c r="A295" t="s">
        <v>755</v>
      </c>
      <c r="B295" t="s">
        <v>691</v>
      </c>
      <c r="C295" t="s">
        <v>257</v>
      </c>
      <c r="D295" s="168">
        <v>273600</v>
      </c>
    </row>
    <row r="296" spans="1:4">
      <c r="A296" t="s">
        <v>756</v>
      </c>
      <c r="B296" t="s">
        <v>321</v>
      </c>
      <c r="C296" t="s">
        <v>257</v>
      </c>
      <c r="D296" s="168">
        <v>236867</v>
      </c>
    </row>
    <row r="297" spans="1:4">
      <c r="A297" t="s">
        <v>757</v>
      </c>
      <c r="B297" t="s">
        <v>286</v>
      </c>
      <c r="C297" t="s">
        <v>257</v>
      </c>
      <c r="D297" s="168">
        <v>236867</v>
      </c>
    </row>
    <row r="298" spans="1:4">
      <c r="A298" t="s">
        <v>758</v>
      </c>
      <c r="B298" t="s">
        <v>324</v>
      </c>
      <c r="C298" t="s">
        <v>257</v>
      </c>
      <c r="D298" s="168">
        <v>236867</v>
      </c>
    </row>
    <row r="299" spans="1:4">
      <c r="A299" t="s">
        <v>759</v>
      </c>
      <c r="B299" t="s">
        <v>383</v>
      </c>
      <c r="C299" t="s">
        <v>257</v>
      </c>
      <c r="D299" s="168">
        <v>182400</v>
      </c>
    </row>
    <row r="300" spans="1:4">
      <c r="A300" t="s">
        <v>760</v>
      </c>
      <c r="B300" t="s">
        <v>384</v>
      </c>
      <c r="C300" t="s">
        <v>257</v>
      </c>
      <c r="D300" s="168">
        <v>182400</v>
      </c>
    </row>
    <row r="301" spans="1:4">
      <c r="A301" t="s">
        <v>761</v>
      </c>
      <c r="B301" t="s">
        <v>220</v>
      </c>
      <c r="C301" t="s">
        <v>257</v>
      </c>
      <c r="D301" s="168">
        <v>182400</v>
      </c>
    </row>
    <row r="302" spans="1:4">
      <c r="A302" t="s">
        <v>762</v>
      </c>
      <c r="B302" t="s">
        <v>339</v>
      </c>
      <c r="C302" t="s">
        <v>257</v>
      </c>
      <c r="D302" s="168">
        <v>182400</v>
      </c>
    </row>
    <row r="303" spans="1:4">
      <c r="A303" t="s">
        <v>763</v>
      </c>
      <c r="B303" t="s">
        <v>370</v>
      </c>
      <c r="C303" t="s">
        <v>257</v>
      </c>
      <c r="D303" s="168">
        <v>133000</v>
      </c>
    </row>
    <row r="304" spans="1:4">
      <c r="A304" t="s">
        <v>764</v>
      </c>
      <c r="B304" t="s">
        <v>375</v>
      </c>
      <c r="C304" t="s">
        <v>257</v>
      </c>
      <c r="D304" s="168">
        <v>133000</v>
      </c>
    </row>
    <row r="305" spans="1:4">
      <c r="A305" t="s">
        <v>765</v>
      </c>
      <c r="B305" t="s">
        <v>388</v>
      </c>
      <c r="C305" t="s">
        <v>257</v>
      </c>
      <c r="D305" s="168">
        <v>133000</v>
      </c>
    </row>
    <row r="306" spans="1:4">
      <c r="A306" t="s">
        <v>766</v>
      </c>
      <c r="B306" t="s">
        <v>415</v>
      </c>
      <c r="C306" t="s">
        <v>257</v>
      </c>
      <c r="D306" s="168">
        <v>133000</v>
      </c>
    </row>
    <row r="307" spans="1:4">
      <c r="A307" t="s">
        <v>767</v>
      </c>
      <c r="B307" t="s">
        <v>768</v>
      </c>
      <c r="C307" t="s">
        <v>257</v>
      </c>
      <c r="D307" s="168">
        <v>102600</v>
      </c>
    </row>
    <row r="308" spans="1:4">
      <c r="A308" t="s">
        <v>769</v>
      </c>
      <c r="B308" t="s">
        <v>372</v>
      </c>
      <c r="C308" t="s">
        <v>257</v>
      </c>
      <c r="D308" s="168">
        <v>102600</v>
      </c>
    </row>
    <row r="309" spans="1:4">
      <c r="A309" t="s">
        <v>770</v>
      </c>
      <c r="B309" t="s">
        <v>771</v>
      </c>
      <c r="C309" t="s">
        <v>257</v>
      </c>
      <c r="D309" s="168">
        <v>102600</v>
      </c>
    </row>
    <row r="310" spans="1:4">
      <c r="A310" t="s">
        <v>772</v>
      </c>
      <c r="B310" t="s">
        <v>330</v>
      </c>
      <c r="C310" t="s">
        <v>257</v>
      </c>
      <c r="D310" s="168">
        <v>102600</v>
      </c>
    </row>
    <row r="311" spans="1:4">
      <c r="A311" t="s">
        <v>773</v>
      </c>
      <c r="B311" t="s">
        <v>323</v>
      </c>
      <c r="C311" t="s">
        <v>257</v>
      </c>
      <c r="D311" s="168">
        <v>70553</v>
      </c>
    </row>
    <row r="312" spans="1:4">
      <c r="A312" t="s">
        <v>774</v>
      </c>
      <c r="B312" t="s">
        <v>410</v>
      </c>
      <c r="C312" t="s">
        <v>257</v>
      </c>
      <c r="D312" s="168">
        <v>70553</v>
      </c>
    </row>
    <row r="313" spans="1:4">
      <c r="A313" t="s">
        <v>775</v>
      </c>
      <c r="B313" t="s">
        <v>316</v>
      </c>
      <c r="C313" t="s">
        <v>257</v>
      </c>
      <c r="D313" s="168">
        <v>70553</v>
      </c>
    </row>
    <row r="314" spans="1:4">
      <c r="A314" t="s">
        <v>776</v>
      </c>
      <c r="B314" t="s">
        <v>777</v>
      </c>
      <c r="C314" t="s">
        <v>257</v>
      </c>
      <c r="D314" s="168">
        <v>70553</v>
      </c>
    </row>
    <row r="315" spans="1:4">
      <c r="A315" t="s">
        <v>778</v>
      </c>
      <c r="B315" t="s">
        <v>425</v>
      </c>
      <c r="C315" t="s">
        <v>257</v>
      </c>
      <c r="D315" s="168">
        <v>70553</v>
      </c>
    </row>
    <row r="316" spans="1:4">
      <c r="A316" t="s">
        <v>779</v>
      </c>
      <c r="B316" t="s">
        <v>120</v>
      </c>
      <c r="C316" t="s">
        <v>257</v>
      </c>
      <c r="D316" s="168">
        <v>70553</v>
      </c>
    </row>
    <row r="317" spans="1:4">
      <c r="A317" t="s">
        <v>780</v>
      </c>
      <c r="B317" t="s">
        <v>302</v>
      </c>
      <c r="C317" t="s">
        <v>257</v>
      </c>
      <c r="D317" s="168">
        <v>46360</v>
      </c>
    </row>
    <row r="318" spans="1:4">
      <c r="A318" t="s">
        <v>781</v>
      </c>
      <c r="B318" t="s">
        <v>782</v>
      </c>
      <c r="C318" t="s">
        <v>257</v>
      </c>
      <c r="D318" s="168">
        <v>46360</v>
      </c>
    </row>
    <row r="319" spans="1:4">
      <c r="A319" t="s">
        <v>783</v>
      </c>
      <c r="B319" t="s">
        <v>404</v>
      </c>
      <c r="C319" t="s">
        <v>257</v>
      </c>
      <c r="D319" s="168">
        <v>46360</v>
      </c>
    </row>
    <row r="320" spans="1:4">
      <c r="A320" t="s">
        <v>784</v>
      </c>
      <c r="B320" t="s">
        <v>436</v>
      </c>
      <c r="C320" t="s">
        <v>257</v>
      </c>
      <c r="D320" s="168">
        <v>46360</v>
      </c>
    </row>
    <row r="321" spans="1:4">
      <c r="A321" t="s">
        <v>785</v>
      </c>
      <c r="B321" t="s">
        <v>441</v>
      </c>
      <c r="C321" t="s">
        <v>257</v>
      </c>
      <c r="D321" s="168">
        <v>46360</v>
      </c>
    </row>
    <row r="322" spans="1:4">
      <c r="A322" t="s">
        <v>786</v>
      </c>
      <c r="B322" t="s">
        <v>787</v>
      </c>
      <c r="C322" t="s">
        <v>257</v>
      </c>
      <c r="D322" s="168">
        <v>46360</v>
      </c>
    </row>
    <row r="323" spans="1:4">
      <c r="A323" t="s">
        <v>788</v>
      </c>
      <c r="B323" t="s">
        <v>789</v>
      </c>
      <c r="C323" t="s">
        <v>257</v>
      </c>
      <c r="D323" s="168">
        <v>46360</v>
      </c>
    </row>
    <row r="324" spans="1:4">
      <c r="A324" t="s">
        <v>790</v>
      </c>
      <c r="B324" t="s">
        <v>746</v>
      </c>
      <c r="C324" t="s">
        <v>257</v>
      </c>
      <c r="D324" s="168">
        <v>46360</v>
      </c>
    </row>
    <row r="325" spans="1:4">
      <c r="A325" t="s">
        <v>791</v>
      </c>
      <c r="B325" t="s">
        <v>356</v>
      </c>
      <c r="C325" t="s">
        <v>257</v>
      </c>
      <c r="D325" s="168">
        <v>46360</v>
      </c>
    </row>
    <row r="326" spans="1:4">
      <c r="A326" t="s">
        <v>792</v>
      </c>
      <c r="B326" t="s">
        <v>357</v>
      </c>
      <c r="C326" t="s">
        <v>257</v>
      </c>
      <c r="D326" s="168">
        <v>46360</v>
      </c>
    </row>
    <row r="327" spans="1:4">
      <c r="A327" t="s">
        <v>793</v>
      </c>
      <c r="B327" t="s">
        <v>554</v>
      </c>
      <c r="C327" t="s">
        <v>257</v>
      </c>
      <c r="D327" s="168">
        <v>31160</v>
      </c>
    </row>
    <row r="328" spans="1:4">
      <c r="A328" t="s">
        <v>794</v>
      </c>
      <c r="B328" t="s">
        <v>615</v>
      </c>
      <c r="C328" t="s">
        <v>257</v>
      </c>
      <c r="D328" s="168">
        <v>31160</v>
      </c>
    </row>
    <row r="329" spans="1:4">
      <c r="A329" t="s">
        <v>795</v>
      </c>
      <c r="B329" t="s">
        <v>146</v>
      </c>
      <c r="C329" t="s">
        <v>257</v>
      </c>
      <c r="D329" s="168">
        <v>31160</v>
      </c>
    </row>
    <row r="330" spans="1:4">
      <c r="A330" t="s">
        <v>796</v>
      </c>
      <c r="B330" t="s">
        <v>367</v>
      </c>
      <c r="C330" t="s">
        <v>257</v>
      </c>
      <c r="D330" s="168">
        <v>31160</v>
      </c>
    </row>
    <row r="331" spans="1:4">
      <c r="A331" t="s">
        <v>797</v>
      </c>
      <c r="B331" t="s">
        <v>545</v>
      </c>
      <c r="C331" t="s">
        <v>257</v>
      </c>
      <c r="D331" s="168">
        <v>31160</v>
      </c>
    </row>
    <row r="332" spans="1:4">
      <c r="A332" t="s">
        <v>798</v>
      </c>
      <c r="B332" t="s">
        <v>159</v>
      </c>
      <c r="C332" t="s">
        <v>257</v>
      </c>
      <c r="D332" s="168">
        <v>31160</v>
      </c>
    </row>
    <row r="333" spans="1:4">
      <c r="A333" t="s">
        <v>799</v>
      </c>
      <c r="B333" t="s">
        <v>680</v>
      </c>
      <c r="C333" t="s">
        <v>257</v>
      </c>
      <c r="D333" s="168">
        <v>31160</v>
      </c>
    </row>
    <row r="334" spans="1:4">
      <c r="A334" t="s">
        <v>800</v>
      </c>
      <c r="B334" t="s">
        <v>801</v>
      </c>
      <c r="C334" t="s">
        <v>257</v>
      </c>
      <c r="D334" s="168">
        <v>20919</v>
      </c>
    </row>
    <row r="335" spans="1:4">
      <c r="A335" t="s">
        <v>802</v>
      </c>
      <c r="B335" t="s">
        <v>803</v>
      </c>
      <c r="C335" t="s">
        <v>257</v>
      </c>
      <c r="D335" s="168">
        <v>20919</v>
      </c>
    </row>
    <row r="336" spans="1:4">
      <c r="A336" t="s">
        <v>804</v>
      </c>
      <c r="B336" t="s">
        <v>389</v>
      </c>
      <c r="C336" t="s">
        <v>257</v>
      </c>
      <c r="D336" s="168">
        <v>20919</v>
      </c>
    </row>
    <row r="337" spans="1:4">
      <c r="A337" t="s">
        <v>805</v>
      </c>
      <c r="B337" t="s">
        <v>307</v>
      </c>
      <c r="C337" t="s">
        <v>257</v>
      </c>
      <c r="D337" s="168">
        <v>20919</v>
      </c>
    </row>
    <row r="338" spans="1:4">
      <c r="A338" t="s">
        <v>806</v>
      </c>
      <c r="B338" t="s">
        <v>638</v>
      </c>
      <c r="C338" t="s">
        <v>257</v>
      </c>
      <c r="D338" s="168">
        <v>20919</v>
      </c>
    </row>
    <row r="339" spans="1:4">
      <c r="A339" t="s">
        <v>807</v>
      </c>
      <c r="B339" t="s">
        <v>609</v>
      </c>
      <c r="C339" t="s">
        <v>257</v>
      </c>
      <c r="D339" s="168">
        <v>20919</v>
      </c>
    </row>
    <row r="340" spans="1:4">
      <c r="A340" t="s">
        <v>808</v>
      </c>
      <c r="B340" t="s">
        <v>306</v>
      </c>
      <c r="C340" t="s">
        <v>257</v>
      </c>
      <c r="D340" s="168">
        <v>20919</v>
      </c>
    </row>
    <row r="341" spans="1:4">
      <c r="A341" t="s">
        <v>809</v>
      </c>
      <c r="B341" t="s">
        <v>349</v>
      </c>
      <c r="C341" t="s">
        <v>257</v>
      </c>
      <c r="D341" s="168">
        <v>20919</v>
      </c>
    </row>
    <row r="342" spans="1:4">
      <c r="A342" t="s">
        <v>810</v>
      </c>
      <c r="B342" t="s">
        <v>315</v>
      </c>
      <c r="C342" t="s">
        <v>257</v>
      </c>
      <c r="D342" s="168">
        <v>17594</v>
      </c>
    </row>
    <row r="343" spans="1:4">
      <c r="A343" t="s">
        <v>811</v>
      </c>
      <c r="B343" t="s">
        <v>369</v>
      </c>
      <c r="C343" t="s">
        <v>257</v>
      </c>
      <c r="D343" s="168">
        <v>17594</v>
      </c>
    </row>
    <row r="344" spans="1:4">
      <c r="A344" t="s">
        <v>812</v>
      </c>
      <c r="B344" t="s">
        <v>661</v>
      </c>
      <c r="C344" t="s">
        <v>257</v>
      </c>
      <c r="D344" s="168">
        <v>17594</v>
      </c>
    </row>
    <row r="345" spans="1:4">
      <c r="A345" t="s">
        <v>813</v>
      </c>
      <c r="B345" t="s">
        <v>293</v>
      </c>
      <c r="C345" t="s">
        <v>257</v>
      </c>
      <c r="D345" s="168">
        <v>17594</v>
      </c>
    </row>
    <row r="346" spans="1:4">
      <c r="A346" t="s">
        <v>814</v>
      </c>
      <c r="B346" t="s">
        <v>350</v>
      </c>
      <c r="C346" t="s">
        <v>257</v>
      </c>
      <c r="D346" s="168">
        <v>17176</v>
      </c>
    </row>
    <row r="347" spans="1:4">
      <c r="A347" t="s">
        <v>815</v>
      </c>
      <c r="B347" t="s">
        <v>359</v>
      </c>
      <c r="C347" t="s">
        <v>257</v>
      </c>
      <c r="D347" s="168">
        <v>17024</v>
      </c>
    </row>
    <row r="348" spans="1:4">
      <c r="A348" t="s">
        <v>816</v>
      </c>
      <c r="B348" t="s">
        <v>304</v>
      </c>
      <c r="C348" t="s">
        <v>257</v>
      </c>
      <c r="D348" s="168">
        <v>16796</v>
      </c>
    </row>
    <row r="349" spans="1:4">
      <c r="A349" t="s">
        <v>817</v>
      </c>
      <c r="B349" t="s">
        <v>519</v>
      </c>
      <c r="C349" t="s">
        <v>257</v>
      </c>
      <c r="D349" s="168">
        <v>16796</v>
      </c>
    </row>
    <row r="350" spans="1:4">
      <c r="A350" t="s">
        <v>818</v>
      </c>
      <c r="B350" t="s">
        <v>332</v>
      </c>
      <c r="C350" t="s">
        <v>257</v>
      </c>
      <c r="D350" s="168">
        <v>15884</v>
      </c>
    </row>
    <row r="351" spans="1:4">
      <c r="A351" t="s">
        <v>819</v>
      </c>
      <c r="B351" t="s">
        <v>287</v>
      </c>
      <c r="C351" t="s">
        <v>257</v>
      </c>
      <c r="D351" s="168">
        <v>15884</v>
      </c>
    </row>
    <row r="352" spans="1:4">
      <c r="A352" t="s">
        <v>820</v>
      </c>
      <c r="B352" t="s">
        <v>334</v>
      </c>
      <c r="C352" t="s">
        <v>257</v>
      </c>
      <c r="D352" s="168">
        <v>15884</v>
      </c>
    </row>
    <row r="353" spans="1:4">
      <c r="A353" t="s">
        <v>821</v>
      </c>
      <c r="B353" t="s">
        <v>335</v>
      </c>
      <c r="C353" t="s">
        <v>257</v>
      </c>
      <c r="D353" s="168">
        <v>15884</v>
      </c>
    </row>
    <row r="354" spans="1:4">
      <c r="A354" t="s">
        <v>822</v>
      </c>
      <c r="B354" t="s">
        <v>294</v>
      </c>
      <c r="C354" t="s">
        <v>257</v>
      </c>
      <c r="D354" s="168">
        <v>15884</v>
      </c>
    </row>
    <row r="355" spans="1:4">
      <c r="A355" t="s">
        <v>823</v>
      </c>
      <c r="B355" t="s">
        <v>298</v>
      </c>
      <c r="C355" t="s">
        <v>257</v>
      </c>
      <c r="D355" s="168">
        <v>15884</v>
      </c>
    </row>
    <row r="356" spans="1:4">
      <c r="A356" t="s">
        <v>824</v>
      </c>
      <c r="B356" t="s">
        <v>361</v>
      </c>
      <c r="C356" t="s">
        <v>257</v>
      </c>
      <c r="D356" s="168">
        <v>15884</v>
      </c>
    </row>
    <row r="357" spans="1:4">
      <c r="A357" t="s">
        <v>825</v>
      </c>
      <c r="B357" t="s">
        <v>130</v>
      </c>
      <c r="C357" t="s">
        <v>257</v>
      </c>
      <c r="D357" s="168">
        <v>15884</v>
      </c>
    </row>
    <row r="358" spans="1:4">
      <c r="A358" t="s">
        <v>826</v>
      </c>
      <c r="B358" t="s">
        <v>364</v>
      </c>
      <c r="C358" t="s">
        <v>257</v>
      </c>
      <c r="D358" s="168">
        <v>15884</v>
      </c>
    </row>
    <row r="359" spans="1:4">
      <c r="A359" t="s">
        <v>827</v>
      </c>
      <c r="B359" t="s">
        <v>515</v>
      </c>
      <c r="C359" t="s">
        <v>257</v>
      </c>
      <c r="D359" s="168">
        <v>15884</v>
      </c>
    </row>
    <row r="360" spans="1:4">
      <c r="A360" t="s">
        <v>828</v>
      </c>
      <c r="B360" t="s">
        <v>345</v>
      </c>
      <c r="C360" t="s">
        <v>257</v>
      </c>
    </row>
    <row r="361" spans="1:4">
      <c r="A361" t="s">
        <v>829</v>
      </c>
      <c r="B361" t="s">
        <v>346</v>
      </c>
      <c r="C361" t="s">
        <v>257</v>
      </c>
    </row>
    <row r="362" spans="1:4">
      <c r="A362" t="s">
        <v>830</v>
      </c>
      <c r="B362" t="s">
        <v>347</v>
      </c>
      <c r="C362" t="s">
        <v>257</v>
      </c>
    </row>
    <row r="363" spans="1:4">
      <c r="A363" t="s">
        <v>831</v>
      </c>
      <c r="B363" t="s">
        <v>566</v>
      </c>
      <c r="C363" t="s">
        <v>257</v>
      </c>
    </row>
    <row r="364" spans="1:4">
      <c r="A364" t="s">
        <v>832</v>
      </c>
      <c r="B364" t="s">
        <v>299</v>
      </c>
      <c r="C364" t="s">
        <v>257</v>
      </c>
    </row>
    <row r="365" spans="1:4">
      <c r="A365" t="s">
        <v>833</v>
      </c>
      <c r="B365" t="s">
        <v>493</v>
      </c>
      <c r="C365" t="s">
        <v>257</v>
      </c>
    </row>
    <row r="366" spans="1:4">
      <c r="A366" t="s">
        <v>834</v>
      </c>
      <c r="B366" t="s">
        <v>362</v>
      </c>
      <c r="C366" t="s">
        <v>257</v>
      </c>
    </row>
    <row r="367" spans="1:4">
      <c r="A367" t="s">
        <v>835</v>
      </c>
      <c r="B367" t="s">
        <v>366</v>
      </c>
      <c r="C367" t="s">
        <v>257</v>
      </c>
    </row>
    <row r="368" spans="1:4">
      <c r="A368" t="s">
        <v>836</v>
      </c>
      <c r="B368" t="s">
        <v>837</v>
      </c>
      <c r="C368" t="s">
        <v>257</v>
      </c>
    </row>
    <row r="369" spans="1:3">
      <c r="A369" t="s">
        <v>838</v>
      </c>
      <c r="B369" t="s">
        <v>547</v>
      </c>
      <c r="C369" t="s">
        <v>257</v>
      </c>
    </row>
    <row r="370" spans="1:3">
      <c r="A370" t="s">
        <v>839</v>
      </c>
      <c r="B370" t="s">
        <v>338</v>
      </c>
      <c r="C370" t="s">
        <v>257</v>
      </c>
    </row>
    <row r="371" spans="1:3">
      <c r="A371" t="s">
        <v>840</v>
      </c>
      <c r="B371" t="s">
        <v>322</v>
      </c>
      <c r="C371" t="s">
        <v>257</v>
      </c>
    </row>
    <row r="372" spans="1:3">
      <c r="A372" t="s">
        <v>841</v>
      </c>
      <c r="B372" t="s">
        <v>309</v>
      </c>
      <c r="C372" t="s">
        <v>257</v>
      </c>
    </row>
    <row r="373" spans="1:3">
      <c r="A373" t="s">
        <v>842</v>
      </c>
      <c r="B373" t="s">
        <v>380</v>
      </c>
      <c r="C373" t="s">
        <v>257</v>
      </c>
    </row>
    <row r="374" spans="1:3">
      <c r="A374" t="s">
        <v>843</v>
      </c>
      <c r="B374" t="s">
        <v>393</v>
      </c>
      <c r="C374" t="s">
        <v>257</v>
      </c>
    </row>
    <row r="375" spans="1:3">
      <c r="A375" t="s">
        <v>844</v>
      </c>
      <c r="B375" t="s">
        <v>398</v>
      </c>
      <c r="C375" t="s">
        <v>257</v>
      </c>
    </row>
    <row r="376" spans="1:3">
      <c r="A376" t="s">
        <v>845</v>
      </c>
      <c r="B376" t="s">
        <v>371</v>
      </c>
      <c r="C376" t="s">
        <v>257</v>
      </c>
    </row>
    <row r="377" spans="1:3">
      <c r="A377" t="s">
        <v>846</v>
      </c>
      <c r="B377" t="s">
        <v>847</v>
      </c>
      <c r="C377" t="s">
        <v>257</v>
      </c>
    </row>
    <row r="378" spans="1:3">
      <c r="A378" t="s">
        <v>848</v>
      </c>
      <c r="B378" t="s">
        <v>530</v>
      </c>
      <c r="C378" t="s">
        <v>257</v>
      </c>
    </row>
    <row r="379" spans="1:3">
      <c r="A379" t="s">
        <v>849</v>
      </c>
      <c r="B379" t="s">
        <v>296</v>
      </c>
      <c r="C379" t="s">
        <v>257</v>
      </c>
    </row>
    <row r="380" spans="1:3">
      <c r="A380" t="s">
        <v>850</v>
      </c>
      <c r="B380" t="s">
        <v>552</v>
      </c>
      <c r="C380" t="s">
        <v>257</v>
      </c>
    </row>
    <row r="381" spans="1:3">
      <c r="A381" t="s">
        <v>851</v>
      </c>
      <c r="B381" t="s">
        <v>378</v>
      </c>
      <c r="C381" t="s">
        <v>257</v>
      </c>
    </row>
    <row r="382" spans="1:3">
      <c r="A382" t="s">
        <v>852</v>
      </c>
      <c r="B382" t="s">
        <v>342</v>
      </c>
      <c r="C382" t="s">
        <v>257</v>
      </c>
    </row>
    <row r="383" spans="1:3">
      <c r="A383" t="s">
        <v>853</v>
      </c>
      <c r="B383" t="s">
        <v>854</v>
      </c>
      <c r="C383" t="s">
        <v>257</v>
      </c>
    </row>
    <row r="384" spans="1:3">
      <c r="A384" t="s">
        <v>855</v>
      </c>
      <c r="B384" t="s">
        <v>311</v>
      </c>
      <c r="C384" t="s">
        <v>257</v>
      </c>
    </row>
    <row r="385" spans="1:3">
      <c r="A385" t="s">
        <v>856</v>
      </c>
      <c r="B385" t="s">
        <v>449</v>
      </c>
      <c r="C385" t="s">
        <v>257</v>
      </c>
    </row>
    <row r="386" spans="1:3">
      <c r="A386" t="s">
        <v>857</v>
      </c>
      <c r="B386" t="s">
        <v>285</v>
      </c>
      <c r="C386" t="s">
        <v>257</v>
      </c>
    </row>
    <row r="387" spans="1:3">
      <c r="A387" t="s">
        <v>858</v>
      </c>
      <c r="B387" t="s">
        <v>678</v>
      </c>
      <c r="C387" t="s">
        <v>257</v>
      </c>
    </row>
    <row r="388" spans="1:3">
      <c r="A388" t="s">
        <v>859</v>
      </c>
      <c r="B388" t="s">
        <v>341</v>
      </c>
      <c r="C388" t="s">
        <v>257</v>
      </c>
    </row>
    <row r="389" spans="1:3">
      <c r="A389" t="s">
        <v>860</v>
      </c>
      <c r="B389" t="s">
        <v>126</v>
      </c>
      <c r="C389" t="s">
        <v>257</v>
      </c>
    </row>
    <row r="390" spans="1:3">
      <c r="A390" t="s">
        <v>861</v>
      </c>
      <c r="B390" t="s">
        <v>331</v>
      </c>
      <c r="C390" t="s">
        <v>257</v>
      </c>
    </row>
    <row r="391" spans="1:3">
      <c r="A391" t="s">
        <v>862</v>
      </c>
      <c r="B391" t="s">
        <v>863</v>
      </c>
      <c r="C391" t="s">
        <v>257</v>
      </c>
    </row>
    <row r="392" spans="1:3">
      <c r="A392" t="s">
        <v>864</v>
      </c>
      <c r="B392" t="s">
        <v>865</v>
      </c>
      <c r="C392" t="s">
        <v>257</v>
      </c>
    </row>
    <row r="393" spans="1:3">
      <c r="A393" t="s">
        <v>866</v>
      </c>
      <c r="B393" t="s">
        <v>867</v>
      </c>
      <c r="C393" t="s">
        <v>257</v>
      </c>
    </row>
    <row r="394" spans="1:3">
      <c r="A394" t="s">
        <v>868</v>
      </c>
      <c r="B394" t="s">
        <v>488</v>
      </c>
      <c r="C394" t="s">
        <v>257</v>
      </c>
    </row>
    <row r="395" spans="1:3">
      <c r="A395" t="s">
        <v>869</v>
      </c>
      <c r="B395" t="s">
        <v>218</v>
      </c>
      <c r="C395" t="s">
        <v>257</v>
      </c>
    </row>
    <row r="396" spans="1:3">
      <c r="A396" t="s">
        <v>870</v>
      </c>
      <c r="B396" t="s">
        <v>251</v>
      </c>
      <c r="C396" t="s">
        <v>257</v>
      </c>
    </row>
    <row r="397" spans="1:3">
      <c r="A397" t="s">
        <v>871</v>
      </c>
      <c r="B397" t="s">
        <v>719</v>
      </c>
      <c r="C397" t="s">
        <v>257</v>
      </c>
    </row>
    <row r="398" spans="1:3">
      <c r="A398" t="s">
        <v>872</v>
      </c>
      <c r="B398" t="s">
        <v>873</v>
      </c>
      <c r="C398" t="s">
        <v>257</v>
      </c>
    </row>
    <row r="399" spans="1:3">
      <c r="A399" t="s">
        <v>874</v>
      </c>
      <c r="B399" t="s">
        <v>254</v>
      </c>
      <c r="C399" t="s">
        <v>257</v>
      </c>
    </row>
    <row r="400" spans="1:3">
      <c r="A400" t="s">
        <v>875</v>
      </c>
      <c r="B400" t="s">
        <v>217</v>
      </c>
      <c r="C400" t="s">
        <v>257</v>
      </c>
    </row>
    <row r="401" spans="1:3">
      <c r="A401" t="s">
        <v>876</v>
      </c>
      <c r="B401" t="s">
        <v>542</v>
      </c>
      <c r="C401" t="s">
        <v>257</v>
      </c>
    </row>
    <row r="402" spans="1:3">
      <c r="A402" t="s">
        <v>877</v>
      </c>
      <c r="B402" t="s">
        <v>481</v>
      </c>
      <c r="C402" t="s">
        <v>257</v>
      </c>
    </row>
    <row r="403" spans="1:3">
      <c r="A403" t="s">
        <v>878</v>
      </c>
      <c r="B403" t="s">
        <v>395</v>
      </c>
      <c r="C403" t="s">
        <v>257</v>
      </c>
    </row>
    <row r="404" spans="1:3">
      <c r="A404" t="s">
        <v>879</v>
      </c>
      <c r="B404" t="s">
        <v>320</v>
      </c>
      <c r="C404" t="s">
        <v>257</v>
      </c>
    </row>
    <row r="405" spans="1:3">
      <c r="A405" t="s">
        <v>880</v>
      </c>
      <c r="B405" t="s">
        <v>147</v>
      </c>
      <c r="C405" t="s">
        <v>257</v>
      </c>
    </row>
    <row r="406" spans="1:3">
      <c r="A406" t="s">
        <v>881</v>
      </c>
      <c r="B406" t="s">
        <v>308</v>
      </c>
      <c r="C406" t="s">
        <v>257</v>
      </c>
    </row>
    <row r="407" spans="1:3">
      <c r="A407" t="s">
        <v>882</v>
      </c>
      <c r="B407" t="s">
        <v>329</v>
      </c>
      <c r="C407" t="s">
        <v>257</v>
      </c>
    </row>
    <row r="408" spans="1:3">
      <c r="A408" t="s">
        <v>883</v>
      </c>
      <c r="B408" t="s">
        <v>117</v>
      </c>
      <c r="C408" t="s">
        <v>257</v>
      </c>
    </row>
    <row r="409" spans="1:3">
      <c r="A409" t="s">
        <v>884</v>
      </c>
      <c r="B409" t="s">
        <v>358</v>
      </c>
      <c r="C409" t="s">
        <v>257</v>
      </c>
    </row>
    <row r="410" spans="1:3">
      <c r="A410" t="s">
        <v>885</v>
      </c>
      <c r="B410" t="s">
        <v>387</v>
      </c>
      <c r="C410" t="s">
        <v>257</v>
      </c>
    </row>
    <row r="411" spans="1:3">
      <c r="A411" t="s">
        <v>886</v>
      </c>
      <c r="B411" t="s">
        <v>740</v>
      </c>
      <c r="C411" t="s">
        <v>257</v>
      </c>
    </row>
    <row r="412" spans="1:3">
      <c r="A412" t="s">
        <v>887</v>
      </c>
      <c r="B412" t="s">
        <v>351</v>
      </c>
      <c r="C412" t="s">
        <v>257</v>
      </c>
    </row>
    <row r="413" spans="1:3">
      <c r="A413" t="s">
        <v>888</v>
      </c>
      <c r="B413" t="s">
        <v>889</v>
      </c>
      <c r="C413" t="s">
        <v>257</v>
      </c>
    </row>
    <row r="414" spans="1:3">
      <c r="A414" t="s">
        <v>890</v>
      </c>
      <c r="B414" t="s">
        <v>319</v>
      </c>
      <c r="C414" t="s">
        <v>257</v>
      </c>
    </row>
    <row r="415" spans="1:3">
      <c r="A415" t="s">
        <v>891</v>
      </c>
      <c r="B415" t="s">
        <v>737</v>
      </c>
      <c r="C415" t="s">
        <v>257</v>
      </c>
    </row>
    <row r="416" spans="1:3">
      <c r="A416" t="s">
        <v>892</v>
      </c>
      <c r="B416" t="s">
        <v>893</v>
      </c>
      <c r="C416" t="s">
        <v>257</v>
      </c>
    </row>
    <row r="417" spans="1:3">
      <c r="A417" t="s">
        <v>894</v>
      </c>
      <c r="B417" t="s">
        <v>732</v>
      </c>
      <c r="C417" t="s">
        <v>257</v>
      </c>
    </row>
    <row r="418" spans="1:3">
      <c r="A418" t="s">
        <v>895</v>
      </c>
      <c r="B418" t="s">
        <v>327</v>
      </c>
      <c r="C418" t="s">
        <v>257</v>
      </c>
    </row>
    <row r="419" spans="1:3">
      <c r="A419" t="s">
        <v>896</v>
      </c>
      <c r="B419" t="s">
        <v>717</v>
      </c>
      <c r="C419" t="s">
        <v>257</v>
      </c>
    </row>
    <row r="420" spans="1:3">
      <c r="A420" t="s">
        <v>897</v>
      </c>
      <c r="B420" t="s">
        <v>898</v>
      </c>
      <c r="C420" t="s">
        <v>257</v>
      </c>
    </row>
    <row r="421" spans="1:3">
      <c r="A421" t="s">
        <v>899</v>
      </c>
      <c r="B421" t="s">
        <v>336</v>
      </c>
      <c r="C421" t="s">
        <v>257</v>
      </c>
    </row>
    <row r="422" spans="1:3">
      <c r="A422" t="s">
        <v>900</v>
      </c>
      <c r="B422" t="s">
        <v>314</v>
      </c>
      <c r="C422" t="s">
        <v>257</v>
      </c>
    </row>
    <row r="423" spans="1:3">
      <c r="A423" t="s">
        <v>901</v>
      </c>
      <c r="B423" t="s">
        <v>363</v>
      </c>
      <c r="C423" t="s">
        <v>257</v>
      </c>
    </row>
    <row r="424" spans="1:3">
      <c r="A424" t="s">
        <v>902</v>
      </c>
      <c r="B424" t="s">
        <v>313</v>
      </c>
      <c r="C424" t="s">
        <v>257</v>
      </c>
    </row>
    <row r="425" spans="1:3">
      <c r="A425" t="s">
        <v>903</v>
      </c>
      <c r="B425" t="s">
        <v>904</v>
      </c>
      <c r="C425" t="s">
        <v>257</v>
      </c>
    </row>
    <row r="426" spans="1:3">
      <c r="A426" t="s">
        <v>905</v>
      </c>
      <c r="B426" t="s">
        <v>629</v>
      </c>
      <c r="C426" t="s">
        <v>257</v>
      </c>
    </row>
    <row r="427" spans="1:3">
      <c r="A427" t="s">
        <v>906</v>
      </c>
      <c r="B427" t="s">
        <v>907</v>
      </c>
      <c r="C427" t="s">
        <v>257</v>
      </c>
    </row>
    <row r="428" spans="1:3">
      <c r="A428" t="s">
        <v>908</v>
      </c>
      <c r="B428" t="s">
        <v>352</v>
      </c>
      <c r="C428" t="s">
        <v>257</v>
      </c>
    </row>
    <row r="429" spans="1:3">
      <c r="A429" t="s">
        <v>909</v>
      </c>
      <c r="B429" t="s">
        <v>438</v>
      </c>
      <c r="C429" t="s">
        <v>257</v>
      </c>
    </row>
    <row r="430" spans="1:3">
      <c r="A430" t="s">
        <v>910</v>
      </c>
      <c r="B430" t="s">
        <v>744</v>
      </c>
      <c r="C430" t="s">
        <v>257</v>
      </c>
    </row>
    <row r="431" spans="1:3">
      <c r="A431" t="s">
        <v>911</v>
      </c>
      <c r="B431" t="s">
        <v>344</v>
      </c>
      <c r="C431" t="s">
        <v>257</v>
      </c>
    </row>
    <row r="432" spans="1:3">
      <c r="A432" t="s">
        <v>912</v>
      </c>
      <c r="B432" t="s">
        <v>297</v>
      </c>
      <c r="C432" t="s">
        <v>257</v>
      </c>
    </row>
    <row r="433" spans="1:4">
      <c r="A433" t="s">
        <v>913</v>
      </c>
      <c r="B433" t="s">
        <v>914</v>
      </c>
      <c r="C433" t="s">
        <v>257</v>
      </c>
    </row>
    <row r="434" spans="1:4">
      <c r="A434" t="s">
        <v>915</v>
      </c>
      <c r="B434" t="s">
        <v>355</v>
      </c>
      <c r="C434" t="s">
        <v>257</v>
      </c>
    </row>
    <row r="435" spans="1:4">
      <c r="A435" t="s">
        <v>916</v>
      </c>
      <c r="B435" t="s">
        <v>503</v>
      </c>
      <c r="C435" t="s">
        <v>257</v>
      </c>
    </row>
    <row r="436" spans="1:4">
      <c r="A436" t="s">
        <v>917</v>
      </c>
      <c r="B436" t="s">
        <v>460</v>
      </c>
      <c r="C436" t="s">
        <v>257</v>
      </c>
    </row>
    <row r="437" spans="1:4">
      <c r="A437" t="s">
        <v>918</v>
      </c>
      <c r="B437" t="s">
        <v>648</v>
      </c>
      <c r="C437" t="s">
        <v>257</v>
      </c>
    </row>
    <row r="438" spans="1:4">
      <c r="A438" t="s">
        <v>919</v>
      </c>
      <c r="B438" t="s">
        <v>325</v>
      </c>
      <c r="C438" t="s">
        <v>257</v>
      </c>
    </row>
    <row r="439" spans="1:4">
      <c r="A439" t="s">
        <v>920</v>
      </c>
      <c r="B439" t="s">
        <v>921</v>
      </c>
      <c r="C439" t="s">
        <v>257</v>
      </c>
    </row>
    <row r="440" spans="1:4">
      <c r="A440" t="s">
        <v>922</v>
      </c>
      <c r="B440" t="s">
        <v>368</v>
      </c>
      <c r="C440" t="s">
        <v>257</v>
      </c>
    </row>
    <row r="441" spans="1:4">
      <c r="A441" t="s">
        <v>923</v>
      </c>
      <c r="B441" t="s">
        <v>603</v>
      </c>
      <c r="C441" t="s">
        <v>257</v>
      </c>
    </row>
    <row r="442" spans="1:4">
      <c r="A442" t="s">
        <v>924</v>
      </c>
      <c r="B442" t="s">
        <v>925</v>
      </c>
      <c r="C442" t="s">
        <v>257</v>
      </c>
    </row>
    <row r="443" spans="1:4">
      <c r="A443" t="s">
        <v>926</v>
      </c>
      <c r="B443" t="s">
        <v>374</v>
      </c>
      <c r="C443" t="s">
        <v>257</v>
      </c>
    </row>
    <row r="444" spans="1:4">
      <c r="A444" t="s">
        <v>927</v>
      </c>
      <c r="B444" t="s">
        <v>928</v>
      </c>
      <c r="C444" t="s">
        <v>257</v>
      </c>
    </row>
    <row r="445" spans="1:4">
      <c r="A445" t="s">
        <v>929</v>
      </c>
      <c r="B445" t="s">
        <v>438</v>
      </c>
      <c r="C445" t="s">
        <v>258</v>
      </c>
      <c r="D445" s="168">
        <v>1332000</v>
      </c>
    </row>
    <row r="446" spans="1:4">
      <c r="A446" t="s">
        <v>930</v>
      </c>
      <c r="B446" t="s">
        <v>373</v>
      </c>
      <c r="C446" t="s">
        <v>258</v>
      </c>
      <c r="D446" s="168">
        <v>799200</v>
      </c>
    </row>
    <row r="447" spans="1:4">
      <c r="A447" t="s">
        <v>931</v>
      </c>
      <c r="B447" t="s">
        <v>123</v>
      </c>
      <c r="C447" t="s">
        <v>258</v>
      </c>
      <c r="D447" s="168">
        <v>503200</v>
      </c>
    </row>
    <row r="448" spans="1:4">
      <c r="A448" t="s">
        <v>932</v>
      </c>
      <c r="B448" t="s">
        <v>145</v>
      </c>
      <c r="C448" t="s">
        <v>258</v>
      </c>
      <c r="D448" s="168">
        <v>325600</v>
      </c>
    </row>
    <row r="449" spans="1:4">
      <c r="A449" t="s">
        <v>933</v>
      </c>
      <c r="B449" t="s">
        <v>574</v>
      </c>
      <c r="C449" t="s">
        <v>258</v>
      </c>
      <c r="D449" s="168">
        <v>325600</v>
      </c>
    </row>
    <row r="450" spans="1:4">
      <c r="A450" t="s">
        <v>934</v>
      </c>
      <c r="B450" t="s">
        <v>148</v>
      </c>
      <c r="C450" t="s">
        <v>258</v>
      </c>
      <c r="D450" s="168">
        <v>266400</v>
      </c>
    </row>
    <row r="451" spans="1:4">
      <c r="A451" t="s">
        <v>935</v>
      </c>
      <c r="B451" t="s">
        <v>130</v>
      </c>
      <c r="C451" t="s">
        <v>258</v>
      </c>
      <c r="D451" s="168">
        <v>238650</v>
      </c>
    </row>
    <row r="452" spans="1:4">
      <c r="A452" t="s">
        <v>936</v>
      </c>
      <c r="B452" t="s">
        <v>339</v>
      </c>
      <c r="C452" t="s">
        <v>258</v>
      </c>
      <c r="D452" s="168">
        <v>238650</v>
      </c>
    </row>
    <row r="453" spans="1:4">
      <c r="A453" t="s">
        <v>937</v>
      </c>
      <c r="B453" t="s">
        <v>803</v>
      </c>
      <c r="C453" t="s">
        <v>258</v>
      </c>
      <c r="D453" s="168">
        <v>177600</v>
      </c>
    </row>
    <row r="454" spans="1:4">
      <c r="A454" t="s">
        <v>938</v>
      </c>
      <c r="B454" t="s">
        <v>542</v>
      </c>
      <c r="C454" t="s">
        <v>258</v>
      </c>
      <c r="D454" s="168">
        <v>177600</v>
      </c>
    </row>
    <row r="455" spans="1:4">
      <c r="A455" t="s">
        <v>939</v>
      </c>
      <c r="B455" t="s">
        <v>391</v>
      </c>
      <c r="C455" t="s">
        <v>258</v>
      </c>
      <c r="D455" s="168">
        <v>177600</v>
      </c>
    </row>
    <row r="456" spans="1:4">
      <c r="A456" t="s">
        <v>940</v>
      </c>
      <c r="B456" t="s">
        <v>253</v>
      </c>
      <c r="C456" t="s">
        <v>258</v>
      </c>
      <c r="D456" s="168">
        <v>177600</v>
      </c>
    </row>
    <row r="457" spans="1:4">
      <c r="A457" t="s">
        <v>941</v>
      </c>
      <c r="B457" t="s">
        <v>122</v>
      </c>
      <c r="C457" t="s">
        <v>258</v>
      </c>
      <c r="D457" s="168">
        <v>177600</v>
      </c>
    </row>
    <row r="458" spans="1:4">
      <c r="A458" t="s">
        <v>942</v>
      </c>
      <c r="B458" t="s">
        <v>338</v>
      </c>
      <c r="C458" t="s">
        <v>258</v>
      </c>
      <c r="D458" s="168">
        <v>177600</v>
      </c>
    </row>
    <row r="459" spans="1:4">
      <c r="A459" t="s">
        <v>943</v>
      </c>
      <c r="B459" t="s">
        <v>554</v>
      </c>
      <c r="C459" t="s">
        <v>258</v>
      </c>
      <c r="D459" s="168">
        <v>100788</v>
      </c>
    </row>
    <row r="460" spans="1:4">
      <c r="A460" t="s">
        <v>944</v>
      </c>
      <c r="B460" t="s">
        <v>131</v>
      </c>
      <c r="C460" t="s">
        <v>258</v>
      </c>
      <c r="D460" s="168">
        <v>100788</v>
      </c>
    </row>
    <row r="461" spans="1:4">
      <c r="A461" t="s">
        <v>945</v>
      </c>
      <c r="B461" t="s">
        <v>946</v>
      </c>
      <c r="C461" t="s">
        <v>258</v>
      </c>
      <c r="D461" s="168">
        <v>100788</v>
      </c>
    </row>
    <row r="462" spans="1:4">
      <c r="A462" t="s">
        <v>947</v>
      </c>
      <c r="B462" t="s">
        <v>146</v>
      </c>
      <c r="C462" t="s">
        <v>258</v>
      </c>
      <c r="D462" s="168">
        <v>100788</v>
      </c>
    </row>
    <row r="463" spans="1:4">
      <c r="A463" t="s">
        <v>948</v>
      </c>
      <c r="B463" t="s">
        <v>393</v>
      </c>
      <c r="C463" t="s">
        <v>258</v>
      </c>
      <c r="D463" s="168">
        <v>100788</v>
      </c>
    </row>
    <row r="464" spans="1:4">
      <c r="A464" t="s">
        <v>949</v>
      </c>
      <c r="B464" t="s">
        <v>354</v>
      </c>
      <c r="C464" t="s">
        <v>258</v>
      </c>
      <c r="D464" s="168">
        <v>100788</v>
      </c>
    </row>
    <row r="465" spans="1:4">
      <c r="A465" t="s">
        <v>950</v>
      </c>
      <c r="B465" t="s">
        <v>320</v>
      </c>
      <c r="C465" t="s">
        <v>258</v>
      </c>
      <c r="D465" s="168">
        <v>100788</v>
      </c>
    </row>
    <row r="466" spans="1:4">
      <c r="A466" t="s">
        <v>951</v>
      </c>
      <c r="B466" t="s">
        <v>149</v>
      </c>
      <c r="C466" t="s">
        <v>258</v>
      </c>
      <c r="D466" s="168">
        <v>100788</v>
      </c>
    </row>
    <row r="467" spans="1:4">
      <c r="A467" t="s">
        <v>952</v>
      </c>
      <c r="B467" t="s">
        <v>408</v>
      </c>
      <c r="C467" t="s">
        <v>258</v>
      </c>
      <c r="D467" s="168">
        <v>100788</v>
      </c>
    </row>
    <row r="468" spans="1:4">
      <c r="A468" t="s">
        <v>953</v>
      </c>
      <c r="B468" t="s">
        <v>144</v>
      </c>
      <c r="C468" t="s">
        <v>258</v>
      </c>
      <c r="D468" s="168">
        <v>100788</v>
      </c>
    </row>
    <row r="469" spans="1:4">
      <c r="A469" t="s">
        <v>954</v>
      </c>
      <c r="B469" t="s">
        <v>777</v>
      </c>
      <c r="C469" t="s">
        <v>258</v>
      </c>
      <c r="D469" s="168">
        <v>60433</v>
      </c>
    </row>
    <row r="470" spans="1:4">
      <c r="A470" t="s">
        <v>955</v>
      </c>
      <c r="B470" t="s">
        <v>119</v>
      </c>
      <c r="C470" t="s">
        <v>258</v>
      </c>
      <c r="D470" s="168">
        <v>60433</v>
      </c>
    </row>
    <row r="471" spans="1:4">
      <c r="A471" t="s">
        <v>956</v>
      </c>
      <c r="B471" t="s">
        <v>351</v>
      </c>
      <c r="C471" t="s">
        <v>258</v>
      </c>
      <c r="D471" s="168">
        <v>60433</v>
      </c>
    </row>
    <row r="472" spans="1:4">
      <c r="A472" t="s">
        <v>957</v>
      </c>
      <c r="B472" t="s">
        <v>801</v>
      </c>
      <c r="C472" t="s">
        <v>258</v>
      </c>
      <c r="D472" s="168">
        <v>50320</v>
      </c>
    </row>
    <row r="473" spans="1:4">
      <c r="A473" t="s">
        <v>958</v>
      </c>
      <c r="B473" t="s">
        <v>217</v>
      </c>
      <c r="C473" t="s">
        <v>258</v>
      </c>
      <c r="D473" s="168">
        <v>50320</v>
      </c>
    </row>
    <row r="474" spans="1:4">
      <c r="A474" t="s">
        <v>959</v>
      </c>
      <c r="B474" t="s">
        <v>410</v>
      </c>
      <c r="C474" t="s">
        <v>258</v>
      </c>
      <c r="D474" s="168">
        <v>50320</v>
      </c>
    </row>
    <row r="475" spans="1:4">
      <c r="A475" t="s">
        <v>960</v>
      </c>
      <c r="B475" t="s">
        <v>170</v>
      </c>
      <c r="C475" t="s">
        <v>258</v>
      </c>
      <c r="D475" s="168">
        <v>50320</v>
      </c>
    </row>
    <row r="476" spans="1:4">
      <c r="A476" t="s">
        <v>961</v>
      </c>
      <c r="B476" t="s">
        <v>290</v>
      </c>
      <c r="C476" t="s">
        <v>258</v>
      </c>
      <c r="D476" s="168">
        <v>50320</v>
      </c>
    </row>
    <row r="477" spans="1:4">
      <c r="A477" t="s">
        <v>962</v>
      </c>
      <c r="B477" t="s">
        <v>740</v>
      </c>
      <c r="C477" t="s">
        <v>258</v>
      </c>
      <c r="D477" s="168">
        <v>40885</v>
      </c>
    </row>
    <row r="478" spans="1:4">
      <c r="A478" t="s">
        <v>963</v>
      </c>
      <c r="B478" t="s">
        <v>107</v>
      </c>
      <c r="C478" t="s">
        <v>258</v>
      </c>
      <c r="D478" s="168">
        <v>40885</v>
      </c>
    </row>
    <row r="479" spans="1:4">
      <c r="A479" t="s">
        <v>964</v>
      </c>
      <c r="B479" t="s">
        <v>356</v>
      </c>
      <c r="C479" t="s">
        <v>258</v>
      </c>
      <c r="D479" s="168">
        <v>40885</v>
      </c>
    </row>
    <row r="480" spans="1:4">
      <c r="A480" t="s">
        <v>965</v>
      </c>
      <c r="B480" t="s">
        <v>597</v>
      </c>
      <c r="C480" t="s">
        <v>258</v>
      </c>
      <c r="D480" s="168">
        <v>40885</v>
      </c>
    </row>
    <row r="481" spans="1:4">
      <c r="A481" t="s">
        <v>966</v>
      </c>
      <c r="B481" t="s">
        <v>309</v>
      </c>
      <c r="C481" t="s">
        <v>258</v>
      </c>
      <c r="D481" s="168">
        <v>31820</v>
      </c>
    </row>
    <row r="482" spans="1:4">
      <c r="A482" t="s">
        <v>967</v>
      </c>
      <c r="B482" t="s">
        <v>375</v>
      </c>
      <c r="C482" t="s">
        <v>258</v>
      </c>
      <c r="D482" s="168">
        <v>31820</v>
      </c>
    </row>
    <row r="483" spans="1:4">
      <c r="A483" t="s">
        <v>968</v>
      </c>
      <c r="B483" t="s">
        <v>969</v>
      </c>
      <c r="C483" t="s">
        <v>258</v>
      </c>
      <c r="D483" s="168">
        <v>31820</v>
      </c>
    </row>
    <row r="484" spans="1:4">
      <c r="A484" t="s">
        <v>970</v>
      </c>
      <c r="B484" t="s">
        <v>383</v>
      </c>
      <c r="C484" t="s">
        <v>258</v>
      </c>
      <c r="D484" s="168">
        <v>31820</v>
      </c>
    </row>
    <row r="485" spans="1:4">
      <c r="A485" t="s">
        <v>971</v>
      </c>
      <c r="B485" t="s">
        <v>433</v>
      </c>
      <c r="C485" t="s">
        <v>258</v>
      </c>
      <c r="D485" s="168">
        <v>31820</v>
      </c>
    </row>
    <row r="486" spans="1:4">
      <c r="A486" t="s">
        <v>972</v>
      </c>
      <c r="B486" t="s">
        <v>691</v>
      </c>
      <c r="C486" t="s">
        <v>258</v>
      </c>
      <c r="D486" s="168">
        <v>31820</v>
      </c>
    </row>
    <row r="487" spans="1:4">
      <c r="A487" t="s">
        <v>973</v>
      </c>
      <c r="B487" t="s">
        <v>392</v>
      </c>
      <c r="C487" t="s">
        <v>258</v>
      </c>
      <c r="D487" s="168">
        <v>31820</v>
      </c>
    </row>
    <row r="488" spans="1:4">
      <c r="A488" t="s">
        <v>974</v>
      </c>
      <c r="B488" t="s">
        <v>385</v>
      </c>
      <c r="C488" t="s">
        <v>258</v>
      </c>
      <c r="D488" s="168">
        <v>22999</v>
      </c>
    </row>
    <row r="489" spans="1:4">
      <c r="A489" t="s">
        <v>975</v>
      </c>
      <c r="B489" t="s">
        <v>218</v>
      </c>
      <c r="C489" t="s">
        <v>258</v>
      </c>
      <c r="D489" s="168">
        <v>22999</v>
      </c>
    </row>
    <row r="490" spans="1:4">
      <c r="A490" t="s">
        <v>976</v>
      </c>
      <c r="B490" t="s">
        <v>314</v>
      </c>
      <c r="C490" t="s">
        <v>258</v>
      </c>
      <c r="D490" s="168">
        <v>22999</v>
      </c>
    </row>
    <row r="491" spans="1:4">
      <c r="A491" t="s">
        <v>977</v>
      </c>
      <c r="B491" t="s">
        <v>318</v>
      </c>
      <c r="C491" t="s">
        <v>258</v>
      </c>
      <c r="D491" s="168">
        <v>22999</v>
      </c>
    </row>
    <row r="492" spans="1:4">
      <c r="A492" t="s">
        <v>978</v>
      </c>
      <c r="B492" t="s">
        <v>397</v>
      </c>
      <c r="C492" t="s">
        <v>258</v>
      </c>
      <c r="D492" s="168">
        <v>22999</v>
      </c>
    </row>
    <row r="493" spans="1:4">
      <c r="A493" t="s">
        <v>979</v>
      </c>
      <c r="B493" t="s">
        <v>378</v>
      </c>
      <c r="C493" t="s">
        <v>258</v>
      </c>
      <c r="D493" s="168">
        <v>18944</v>
      </c>
    </row>
    <row r="494" spans="1:4">
      <c r="A494" t="s">
        <v>980</v>
      </c>
      <c r="B494" t="s">
        <v>151</v>
      </c>
      <c r="C494" t="s">
        <v>258</v>
      </c>
      <c r="D494" s="168">
        <v>18944</v>
      </c>
    </row>
    <row r="495" spans="1:4">
      <c r="A495" t="s">
        <v>981</v>
      </c>
      <c r="B495" t="s">
        <v>103</v>
      </c>
      <c r="C495" t="s">
        <v>258</v>
      </c>
      <c r="D495" s="168">
        <v>17523</v>
      </c>
    </row>
    <row r="496" spans="1:4">
      <c r="A496" t="s">
        <v>982</v>
      </c>
      <c r="B496" t="s">
        <v>319</v>
      </c>
      <c r="C496" t="s">
        <v>258</v>
      </c>
      <c r="D496" s="168">
        <v>17523</v>
      </c>
    </row>
    <row r="497" spans="1:4">
      <c r="A497" t="s">
        <v>983</v>
      </c>
      <c r="B497" t="s">
        <v>317</v>
      </c>
      <c r="C497" t="s">
        <v>258</v>
      </c>
      <c r="D497" s="168">
        <v>17523</v>
      </c>
    </row>
    <row r="498" spans="1:4">
      <c r="A498" t="s">
        <v>984</v>
      </c>
      <c r="B498" t="s">
        <v>291</v>
      </c>
      <c r="C498" t="s">
        <v>258</v>
      </c>
      <c r="D498" s="168">
        <v>17523</v>
      </c>
    </row>
    <row r="499" spans="1:4">
      <c r="A499" t="s">
        <v>985</v>
      </c>
      <c r="B499" t="s">
        <v>609</v>
      </c>
      <c r="C499" t="s">
        <v>258</v>
      </c>
      <c r="D499" s="168">
        <v>17523</v>
      </c>
    </row>
    <row r="500" spans="1:4">
      <c r="A500" t="s">
        <v>986</v>
      </c>
      <c r="B500" t="s">
        <v>782</v>
      </c>
      <c r="C500" t="s">
        <v>258</v>
      </c>
      <c r="D500" s="168">
        <v>16650</v>
      </c>
    </row>
    <row r="501" spans="1:4">
      <c r="A501" t="s">
        <v>987</v>
      </c>
      <c r="B501" t="s">
        <v>346</v>
      </c>
      <c r="C501" t="s">
        <v>258</v>
      </c>
      <c r="D501" s="168">
        <v>16650</v>
      </c>
    </row>
    <row r="502" spans="1:4">
      <c r="A502" t="s">
        <v>988</v>
      </c>
      <c r="B502" t="s">
        <v>395</v>
      </c>
      <c r="C502" t="s">
        <v>258</v>
      </c>
      <c r="D502" s="168">
        <v>16650</v>
      </c>
    </row>
    <row r="503" spans="1:4">
      <c r="A503" t="s">
        <v>989</v>
      </c>
      <c r="B503" t="s">
        <v>328</v>
      </c>
      <c r="C503" t="s">
        <v>258</v>
      </c>
      <c r="D503" s="168">
        <v>16650</v>
      </c>
    </row>
    <row r="504" spans="1:4">
      <c r="A504" t="s">
        <v>990</v>
      </c>
      <c r="B504" t="s">
        <v>321</v>
      </c>
      <c r="C504" t="s">
        <v>258</v>
      </c>
      <c r="D504" s="168">
        <v>16058</v>
      </c>
    </row>
    <row r="505" spans="1:4">
      <c r="A505" t="s">
        <v>991</v>
      </c>
      <c r="B505" t="s">
        <v>509</v>
      </c>
      <c r="C505" t="s">
        <v>258</v>
      </c>
      <c r="D505" s="168">
        <v>16058</v>
      </c>
    </row>
    <row r="506" spans="1:4">
      <c r="A506" t="s">
        <v>992</v>
      </c>
      <c r="B506" t="s">
        <v>306</v>
      </c>
      <c r="C506" t="s">
        <v>258</v>
      </c>
      <c r="D506" s="168">
        <v>16058</v>
      </c>
    </row>
    <row r="507" spans="1:4">
      <c r="A507" t="s">
        <v>993</v>
      </c>
      <c r="B507" t="s">
        <v>301</v>
      </c>
      <c r="C507" t="s">
        <v>258</v>
      </c>
      <c r="D507" s="168">
        <v>16058</v>
      </c>
    </row>
    <row r="508" spans="1:4">
      <c r="A508" t="s">
        <v>994</v>
      </c>
      <c r="B508" t="s">
        <v>344</v>
      </c>
      <c r="C508" t="s">
        <v>258</v>
      </c>
      <c r="D508" s="168">
        <v>15318</v>
      </c>
    </row>
    <row r="509" spans="1:4">
      <c r="A509" t="s">
        <v>995</v>
      </c>
      <c r="B509" t="s">
        <v>325</v>
      </c>
      <c r="C509" t="s">
        <v>258</v>
      </c>
      <c r="D509" s="168">
        <v>15318</v>
      </c>
    </row>
    <row r="510" spans="1:4">
      <c r="A510" t="s">
        <v>996</v>
      </c>
      <c r="B510" t="s">
        <v>388</v>
      </c>
      <c r="C510" t="s">
        <v>258</v>
      </c>
      <c r="D510" s="168">
        <v>15318</v>
      </c>
    </row>
    <row r="511" spans="1:4">
      <c r="A511" t="s">
        <v>997</v>
      </c>
      <c r="B511" t="s">
        <v>368</v>
      </c>
      <c r="C511" t="s">
        <v>258</v>
      </c>
      <c r="D511" s="168">
        <v>15318</v>
      </c>
    </row>
    <row r="512" spans="1:4">
      <c r="A512" t="s">
        <v>998</v>
      </c>
      <c r="B512" t="s">
        <v>348</v>
      </c>
      <c r="C512" t="s">
        <v>258</v>
      </c>
      <c r="D512" s="168">
        <v>15318</v>
      </c>
    </row>
    <row r="513" spans="1:4">
      <c r="A513" t="s">
        <v>999</v>
      </c>
      <c r="B513" t="s">
        <v>305</v>
      </c>
      <c r="C513" t="s">
        <v>258</v>
      </c>
      <c r="D513" s="168">
        <v>15318</v>
      </c>
    </row>
    <row r="514" spans="1:4">
      <c r="A514" t="s">
        <v>1000</v>
      </c>
      <c r="B514" t="s">
        <v>347</v>
      </c>
      <c r="C514" t="s">
        <v>258</v>
      </c>
      <c r="D514" s="168">
        <v>14652</v>
      </c>
    </row>
    <row r="515" spans="1:4">
      <c r="A515" t="s">
        <v>1001</v>
      </c>
      <c r="B515" t="s">
        <v>1002</v>
      </c>
      <c r="C515" t="s">
        <v>258</v>
      </c>
      <c r="D515" s="168">
        <v>14652</v>
      </c>
    </row>
    <row r="516" spans="1:4">
      <c r="A516" t="s">
        <v>1003</v>
      </c>
      <c r="B516" t="s">
        <v>889</v>
      </c>
      <c r="C516" t="s">
        <v>258</v>
      </c>
      <c r="D516" s="168">
        <v>14652</v>
      </c>
    </row>
    <row r="517" spans="1:4">
      <c r="A517" t="s">
        <v>1004</v>
      </c>
      <c r="B517" t="s">
        <v>1005</v>
      </c>
      <c r="C517" t="s">
        <v>258</v>
      </c>
      <c r="D517" s="168">
        <v>14356</v>
      </c>
    </row>
    <row r="518" spans="1:4">
      <c r="A518" t="s">
        <v>1006</v>
      </c>
      <c r="B518" t="s">
        <v>117</v>
      </c>
      <c r="C518" t="s">
        <v>258</v>
      </c>
      <c r="D518" s="168">
        <v>14208</v>
      </c>
    </row>
    <row r="519" spans="1:4">
      <c r="A519" t="s">
        <v>1007</v>
      </c>
      <c r="B519" t="s">
        <v>372</v>
      </c>
      <c r="C519" t="s">
        <v>258</v>
      </c>
      <c r="D519" s="168">
        <v>14060</v>
      </c>
    </row>
    <row r="520" spans="1:4">
      <c r="A520" t="s">
        <v>1008</v>
      </c>
      <c r="B520" t="s">
        <v>519</v>
      </c>
      <c r="C520" t="s">
        <v>258</v>
      </c>
      <c r="D520" s="168">
        <v>13912</v>
      </c>
    </row>
    <row r="521" spans="1:4">
      <c r="A521" t="s">
        <v>1009</v>
      </c>
      <c r="B521" t="s">
        <v>445</v>
      </c>
      <c r="C521" t="s">
        <v>258</v>
      </c>
    </row>
    <row r="522" spans="1:4">
      <c r="A522" t="s">
        <v>1010</v>
      </c>
      <c r="B522" t="s">
        <v>333</v>
      </c>
      <c r="C522" t="s">
        <v>258</v>
      </c>
    </row>
    <row r="523" spans="1:4">
      <c r="A523" t="s">
        <v>1011</v>
      </c>
      <c r="B523" t="s">
        <v>288</v>
      </c>
      <c r="C523" t="s">
        <v>258</v>
      </c>
    </row>
    <row r="524" spans="1:4">
      <c r="A524" t="s">
        <v>1012</v>
      </c>
      <c r="B524" t="s">
        <v>304</v>
      </c>
      <c r="C524" t="s">
        <v>258</v>
      </c>
    </row>
    <row r="525" spans="1:4">
      <c r="A525" t="s">
        <v>1013</v>
      </c>
      <c r="B525" t="s">
        <v>387</v>
      </c>
      <c r="C525" t="s">
        <v>258</v>
      </c>
    </row>
    <row r="526" spans="1:4">
      <c r="A526" t="s">
        <v>1014</v>
      </c>
      <c r="B526" t="s">
        <v>603</v>
      </c>
      <c r="C526" t="s">
        <v>258</v>
      </c>
    </row>
    <row r="527" spans="1:4">
      <c r="A527" t="s">
        <v>1015</v>
      </c>
      <c r="B527" t="s">
        <v>219</v>
      </c>
      <c r="C527" t="s">
        <v>258</v>
      </c>
    </row>
    <row r="528" spans="1:4">
      <c r="A528" t="s">
        <v>1016</v>
      </c>
      <c r="B528" t="s">
        <v>719</v>
      </c>
      <c r="C528" t="s">
        <v>258</v>
      </c>
    </row>
    <row r="529" spans="1:3">
      <c r="A529" t="s">
        <v>1017</v>
      </c>
      <c r="B529" t="s">
        <v>300</v>
      </c>
      <c r="C529" t="s">
        <v>258</v>
      </c>
    </row>
    <row r="530" spans="1:3">
      <c r="A530" t="s">
        <v>1018</v>
      </c>
      <c r="B530" t="s">
        <v>390</v>
      </c>
      <c r="C530" t="s">
        <v>258</v>
      </c>
    </row>
    <row r="531" spans="1:3">
      <c r="A531" t="s">
        <v>1019</v>
      </c>
      <c r="B531" t="s">
        <v>503</v>
      </c>
      <c r="C531" t="s">
        <v>258</v>
      </c>
    </row>
    <row r="532" spans="1:3">
      <c r="A532" t="s">
        <v>1020</v>
      </c>
      <c r="B532" t="s">
        <v>379</v>
      </c>
      <c r="C532" t="s">
        <v>258</v>
      </c>
    </row>
    <row r="533" spans="1:3">
      <c r="A533" t="s">
        <v>1021</v>
      </c>
      <c r="B533" t="s">
        <v>289</v>
      </c>
      <c r="C533" t="s">
        <v>258</v>
      </c>
    </row>
    <row r="534" spans="1:3">
      <c r="A534" t="s">
        <v>1022</v>
      </c>
      <c r="B534" t="s">
        <v>398</v>
      </c>
      <c r="C534" t="s">
        <v>258</v>
      </c>
    </row>
    <row r="535" spans="1:3">
      <c r="A535" t="s">
        <v>1023</v>
      </c>
      <c r="B535" t="s">
        <v>299</v>
      </c>
      <c r="C535" t="s">
        <v>258</v>
      </c>
    </row>
    <row r="536" spans="1:3">
      <c r="A536" t="s">
        <v>1024</v>
      </c>
      <c r="B536" t="s">
        <v>362</v>
      </c>
      <c r="C536" t="s">
        <v>258</v>
      </c>
    </row>
    <row r="537" spans="1:3">
      <c r="A537" t="s">
        <v>1025</v>
      </c>
      <c r="B537" t="s">
        <v>680</v>
      </c>
      <c r="C537" t="s">
        <v>258</v>
      </c>
    </row>
    <row r="538" spans="1:3">
      <c r="A538" t="s">
        <v>1026</v>
      </c>
      <c r="B538" t="s">
        <v>307</v>
      </c>
      <c r="C538" t="s">
        <v>258</v>
      </c>
    </row>
    <row r="539" spans="1:3">
      <c r="A539" t="s">
        <v>1027</v>
      </c>
      <c r="B539" t="s">
        <v>452</v>
      </c>
      <c r="C539" t="s">
        <v>258</v>
      </c>
    </row>
    <row r="540" spans="1:3">
      <c r="A540" t="s">
        <v>1028</v>
      </c>
      <c r="B540" t="s">
        <v>364</v>
      </c>
      <c r="C540" t="s">
        <v>258</v>
      </c>
    </row>
    <row r="541" spans="1:3">
      <c r="A541" t="s">
        <v>1029</v>
      </c>
      <c r="B541" t="s">
        <v>1030</v>
      </c>
      <c r="C541" t="s">
        <v>258</v>
      </c>
    </row>
    <row r="542" spans="1:3">
      <c r="A542" t="s">
        <v>1031</v>
      </c>
      <c r="B542" t="s">
        <v>308</v>
      </c>
      <c r="C542" t="s">
        <v>258</v>
      </c>
    </row>
    <row r="543" spans="1:3">
      <c r="A543" t="s">
        <v>1032</v>
      </c>
      <c r="B543" t="s">
        <v>220</v>
      </c>
      <c r="C543" t="s">
        <v>258</v>
      </c>
    </row>
    <row r="544" spans="1:3">
      <c r="A544" t="s">
        <v>1033</v>
      </c>
      <c r="B544" t="s">
        <v>125</v>
      </c>
      <c r="C544" t="s">
        <v>258</v>
      </c>
    </row>
    <row r="545" spans="1:3">
      <c r="A545" t="s">
        <v>1034</v>
      </c>
      <c r="B545" t="s">
        <v>552</v>
      </c>
      <c r="C545" t="s">
        <v>258</v>
      </c>
    </row>
    <row r="546" spans="1:3">
      <c r="A546" t="s">
        <v>1035</v>
      </c>
      <c r="B546" t="s">
        <v>331</v>
      </c>
      <c r="C546" t="s">
        <v>258</v>
      </c>
    </row>
    <row r="547" spans="1:3">
      <c r="A547" t="s">
        <v>1036</v>
      </c>
      <c r="B547" t="s">
        <v>332</v>
      </c>
      <c r="C547" t="s">
        <v>258</v>
      </c>
    </row>
    <row r="548" spans="1:3">
      <c r="A548" t="s">
        <v>1037</v>
      </c>
      <c r="B548" t="s">
        <v>1038</v>
      </c>
      <c r="C548" t="s">
        <v>258</v>
      </c>
    </row>
    <row r="549" spans="1:3">
      <c r="A549" t="s">
        <v>1039</v>
      </c>
      <c r="B549" t="s">
        <v>386</v>
      </c>
      <c r="C549" t="s">
        <v>258</v>
      </c>
    </row>
    <row r="550" spans="1:3">
      <c r="A550" t="s">
        <v>1040</v>
      </c>
      <c r="B550" t="s">
        <v>1041</v>
      </c>
      <c r="C550" t="s">
        <v>258</v>
      </c>
    </row>
    <row r="551" spans="1:3">
      <c r="A551" t="s">
        <v>1042</v>
      </c>
      <c r="B551" t="s">
        <v>1043</v>
      </c>
      <c r="C551" t="s">
        <v>258</v>
      </c>
    </row>
    <row r="552" spans="1:3">
      <c r="A552" t="s">
        <v>1044</v>
      </c>
      <c r="B552" t="s">
        <v>421</v>
      </c>
      <c r="C552" t="s">
        <v>258</v>
      </c>
    </row>
    <row r="553" spans="1:3">
      <c r="A553" t="s">
        <v>1045</v>
      </c>
      <c r="B553" t="s">
        <v>298</v>
      </c>
      <c r="C553" t="s">
        <v>258</v>
      </c>
    </row>
    <row r="554" spans="1:3">
      <c r="A554" t="s">
        <v>1046</v>
      </c>
      <c r="B554" t="s">
        <v>251</v>
      </c>
      <c r="C554" t="s">
        <v>258</v>
      </c>
    </row>
    <row r="555" spans="1:3">
      <c r="A555" t="s">
        <v>1047</v>
      </c>
      <c r="B555" t="s">
        <v>394</v>
      </c>
      <c r="C555" t="s">
        <v>258</v>
      </c>
    </row>
    <row r="556" spans="1:3">
      <c r="A556" t="s">
        <v>1048</v>
      </c>
      <c r="B556" t="s">
        <v>493</v>
      </c>
      <c r="C556" t="s">
        <v>258</v>
      </c>
    </row>
    <row r="557" spans="1:3">
      <c r="A557" t="s">
        <v>1049</v>
      </c>
      <c r="B557" t="s">
        <v>1050</v>
      </c>
      <c r="C557" t="s">
        <v>258</v>
      </c>
    </row>
    <row r="558" spans="1:3">
      <c r="A558" t="s">
        <v>1051</v>
      </c>
      <c r="B558" t="s">
        <v>161</v>
      </c>
      <c r="C558" t="s">
        <v>258</v>
      </c>
    </row>
    <row r="559" spans="1:3">
      <c r="A559" t="s">
        <v>1052</v>
      </c>
      <c r="B559" t="s">
        <v>337</v>
      </c>
      <c r="C559" t="s">
        <v>258</v>
      </c>
    </row>
    <row r="560" spans="1:3">
      <c r="A560" t="s">
        <v>1053</v>
      </c>
      <c r="B560" t="s">
        <v>376</v>
      </c>
      <c r="C560" t="s">
        <v>258</v>
      </c>
    </row>
    <row r="561" spans="1:3">
      <c r="A561" t="s">
        <v>1054</v>
      </c>
      <c r="B561" t="s">
        <v>302</v>
      </c>
      <c r="C561" t="s">
        <v>258</v>
      </c>
    </row>
    <row r="562" spans="1:3">
      <c r="A562" t="s">
        <v>1055</v>
      </c>
      <c r="B562" t="s">
        <v>343</v>
      </c>
      <c r="C562" t="s">
        <v>258</v>
      </c>
    </row>
    <row r="563" spans="1:3">
      <c r="A563" t="s">
        <v>1056</v>
      </c>
      <c r="B563" t="s">
        <v>404</v>
      </c>
      <c r="C563" t="s">
        <v>258</v>
      </c>
    </row>
    <row r="564" spans="1:3">
      <c r="A564" t="s">
        <v>1057</v>
      </c>
      <c r="B564" t="s">
        <v>353</v>
      </c>
      <c r="C564" t="s">
        <v>258</v>
      </c>
    </row>
    <row r="565" spans="1:3">
      <c r="A565" t="s">
        <v>1058</v>
      </c>
      <c r="B565" t="s">
        <v>311</v>
      </c>
      <c r="C565" t="s">
        <v>258</v>
      </c>
    </row>
    <row r="566" spans="1:3">
      <c r="A566" t="s">
        <v>1059</v>
      </c>
      <c r="B566" t="s">
        <v>371</v>
      </c>
      <c r="C566" t="s">
        <v>258</v>
      </c>
    </row>
    <row r="567" spans="1:3">
      <c r="A567" t="s">
        <v>1060</v>
      </c>
      <c r="B567" t="s">
        <v>789</v>
      </c>
      <c r="C567" t="s">
        <v>258</v>
      </c>
    </row>
    <row r="568" spans="1:3">
      <c r="A568" t="s">
        <v>1061</v>
      </c>
      <c r="B568" t="s">
        <v>295</v>
      </c>
      <c r="C568" t="s">
        <v>258</v>
      </c>
    </row>
    <row r="569" spans="1:3">
      <c r="A569" t="s">
        <v>1062</v>
      </c>
      <c r="B569" t="s">
        <v>381</v>
      </c>
      <c r="C569" t="s">
        <v>258</v>
      </c>
    </row>
    <row r="570" spans="1:3">
      <c r="A570" t="s">
        <v>1063</v>
      </c>
      <c r="B570" t="s">
        <v>1064</v>
      </c>
      <c r="C570" t="s">
        <v>258</v>
      </c>
    </row>
    <row r="571" spans="1:3">
      <c r="A571" t="s">
        <v>1065</v>
      </c>
      <c r="B571" t="s">
        <v>1066</v>
      </c>
      <c r="C571" t="s">
        <v>258</v>
      </c>
    </row>
    <row r="572" spans="1:3">
      <c r="A572" t="s">
        <v>1067</v>
      </c>
      <c r="B572" t="s">
        <v>744</v>
      </c>
      <c r="C572" t="s">
        <v>258</v>
      </c>
    </row>
    <row r="573" spans="1:3">
      <c r="A573" t="s">
        <v>1068</v>
      </c>
      <c r="B573" t="s">
        <v>545</v>
      </c>
      <c r="C573" t="s">
        <v>258</v>
      </c>
    </row>
    <row r="574" spans="1:3">
      <c r="A574" t="s">
        <v>1069</v>
      </c>
      <c r="B574" t="s">
        <v>382</v>
      </c>
      <c r="C574" t="s">
        <v>258</v>
      </c>
    </row>
    <row r="575" spans="1:3">
      <c r="A575" t="s">
        <v>1070</v>
      </c>
      <c r="B575" t="s">
        <v>286</v>
      </c>
      <c r="C575" t="s">
        <v>258</v>
      </c>
    </row>
    <row r="576" spans="1:3">
      <c r="A576" t="s">
        <v>1071</v>
      </c>
      <c r="B576" t="s">
        <v>312</v>
      </c>
      <c r="C576" t="s">
        <v>258</v>
      </c>
    </row>
    <row r="577" spans="1:4">
      <c r="A577" t="s">
        <v>1072</v>
      </c>
      <c r="B577" t="s">
        <v>323</v>
      </c>
      <c r="C577" t="s">
        <v>258</v>
      </c>
    </row>
    <row r="578" spans="1:4">
      <c r="A578" t="s">
        <v>1073</v>
      </c>
      <c r="B578" t="s">
        <v>396</v>
      </c>
      <c r="C578" t="s">
        <v>258</v>
      </c>
    </row>
    <row r="579" spans="1:4">
      <c r="A579" t="s">
        <v>1074</v>
      </c>
      <c r="B579" t="s">
        <v>717</v>
      </c>
      <c r="C579" t="s">
        <v>258</v>
      </c>
    </row>
    <row r="580" spans="1:4">
      <c r="A580" t="s">
        <v>1075</v>
      </c>
      <c r="B580" t="s">
        <v>704</v>
      </c>
      <c r="C580" t="s">
        <v>258</v>
      </c>
    </row>
    <row r="581" spans="1:4">
      <c r="A581" t="s">
        <v>1076</v>
      </c>
      <c r="B581" t="s">
        <v>449</v>
      </c>
      <c r="C581" t="s">
        <v>258</v>
      </c>
    </row>
    <row r="582" spans="1:4">
      <c r="A582" t="s">
        <v>1077</v>
      </c>
      <c r="B582" t="s">
        <v>159</v>
      </c>
      <c r="C582" t="s">
        <v>258</v>
      </c>
    </row>
    <row r="583" spans="1:4">
      <c r="A583" t="s">
        <v>1078</v>
      </c>
      <c r="B583" t="s">
        <v>436</v>
      </c>
      <c r="C583" t="s">
        <v>258</v>
      </c>
    </row>
    <row r="584" spans="1:4">
      <c r="A584" t="s">
        <v>1079</v>
      </c>
      <c r="B584" t="s">
        <v>1080</v>
      </c>
      <c r="C584" t="s">
        <v>258</v>
      </c>
    </row>
    <row r="585" spans="1:4">
      <c r="A585" t="s">
        <v>1081</v>
      </c>
      <c r="B585" t="s">
        <v>1082</v>
      </c>
      <c r="C585" t="s">
        <v>258</v>
      </c>
    </row>
    <row r="586" spans="1:4">
      <c r="A586" t="s">
        <v>1083</v>
      </c>
      <c r="B586" t="s">
        <v>361</v>
      </c>
      <c r="C586" t="s">
        <v>258</v>
      </c>
    </row>
    <row r="587" spans="1:4">
      <c r="A587" t="s">
        <v>1084</v>
      </c>
      <c r="B587" t="s">
        <v>566</v>
      </c>
      <c r="C587" t="s">
        <v>258</v>
      </c>
    </row>
    <row r="588" spans="1:4">
      <c r="A588" t="s">
        <v>1085</v>
      </c>
      <c r="B588" t="s">
        <v>533</v>
      </c>
      <c r="C588" t="s">
        <v>258</v>
      </c>
    </row>
    <row r="589" spans="1:4">
      <c r="A589" t="s">
        <v>1088</v>
      </c>
      <c r="B589" t="s">
        <v>803</v>
      </c>
      <c r="C589" t="s">
        <v>259</v>
      </c>
      <c r="D589" s="168">
        <v>1745000</v>
      </c>
    </row>
    <row r="590" spans="1:4">
      <c r="A590" t="s">
        <v>1089</v>
      </c>
      <c r="B590" t="s">
        <v>574</v>
      </c>
      <c r="C590" t="s">
        <v>259</v>
      </c>
      <c r="D590" s="168">
        <v>1095000</v>
      </c>
    </row>
    <row r="591" spans="1:4">
      <c r="A591" t="s">
        <v>1090</v>
      </c>
      <c r="B591" t="s">
        <v>445</v>
      </c>
      <c r="C591" t="s">
        <v>259</v>
      </c>
      <c r="D591" s="168">
        <v>472000</v>
      </c>
    </row>
    <row r="592" spans="1:4">
      <c r="A592" t="s">
        <v>1091</v>
      </c>
      <c r="B592" t="s">
        <v>119</v>
      </c>
      <c r="C592" t="s">
        <v>259</v>
      </c>
      <c r="D592" s="168">
        <v>472000</v>
      </c>
    </row>
    <row r="593" spans="1:4">
      <c r="A593" t="s">
        <v>1092</v>
      </c>
      <c r="B593" t="s">
        <v>1093</v>
      </c>
      <c r="C593" t="s">
        <v>259</v>
      </c>
      <c r="D593" s="168">
        <v>472000</v>
      </c>
    </row>
    <row r="594" spans="1:4">
      <c r="A594" t="s">
        <v>1094</v>
      </c>
      <c r="B594" t="s">
        <v>131</v>
      </c>
      <c r="C594" t="s">
        <v>259</v>
      </c>
      <c r="D594" s="168">
        <v>261667</v>
      </c>
    </row>
    <row r="595" spans="1:4">
      <c r="A595" t="s">
        <v>1095</v>
      </c>
      <c r="B595" t="s">
        <v>969</v>
      </c>
      <c r="C595" t="s">
        <v>259</v>
      </c>
      <c r="D595" s="168">
        <v>261667</v>
      </c>
    </row>
    <row r="596" spans="1:4">
      <c r="A596" t="s">
        <v>1096</v>
      </c>
      <c r="B596" t="s">
        <v>151</v>
      </c>
      <c r="C596" t="s">
        <v>259</v>
      </c>
      <c r="D596" s="168">
        <v>261667</v>
      </c>
    </row>
    <row r="597" spans="1:4">
      <c r="A597" t="s">
        <v>1097</v>
      </c>
      <c r="B597" t="s">
        <v>373</v>
      </c>
      <c r="C597" t="s">
        <v>259</v>
      </c>
      <c r="D597" s="168">
        <v>201000</v>
      </c>
    </row>
    <row r="598" spans="1:4">
      <c r="A598" t="s">
        <v>1098</v>
      </c>
      <c r="B598" t="s">
        <v>103</v>
      </c>
      <c r="C598" t="s">
        <v>259</v>
      </c>
      <c r="D598" s="168">
        <v>161500</v>
      </c>
    </row>
    <row r="599" spans="1:4">
      <c r="A599" t="s">
        <v>1099</v>
      </c>
      <c r="B599" t="s">
        <v>1100</v>
      </c>
      <c r="C599" t="s">
        <v>259</v>
      </c>
      <c r="D599" s="168">
        <v>161500</v>
      </c>
    </row>
    <row r="600" spans="1:4">
      <c r="A600" t="s">
        <v>1101</v>
      </c>
      <c r="B600" t="s">
        <v>1102</v>
      </c>
      <c r="C600" t="s">
        <v>259</v>
      </c>
      <c r="D600" s="168">
        <v>161500</v>
      </c>
    </row>
    <row r="601" spans="1:4">
      <c r="A601" t="s">
        <v>1103</v>
      </c>
      <c r="B601" t="s">
        <v>144</v>
      </c>
      <c r="C601" t="s">
        <v>259</v>
      </c>
      <c r="D601" s="168">
        <v>161500</v>
      </c>
    </row>
    <row r="602" spans="1:4">
      <c r="A602" t="s">
        <v>1104</v>
      </c>
      <c r="B602" t="s">
        <v>148</v>
      </c>
      <c r="C602" t="s">
        <v>259</v>
      </c>
      <c r="D602" s="168">
        <v>128000</v>
      </c>
    </row>
    <row r="603" spans="1:4">
      <c r="A603" t="s">
        <v>1105</v>
      </c>
      <c r="B603" t="s">
        <v>120</v>
      </c>
      <c r="C603" t="s">
        <v>259</v>
      </c>
      <c r="D603" s="168">
        <v>128000</v>
      </c>
    </row>
    <row r="604" spans="1:4">
      <c r="A604" t="s">
        <v>1106</v>
      </c>
      <c r="B604" t="s">
        <v>149</v>
      </c>
      <c r="C604" t="s">
        <v>259</v>
      </c>
      <c r="D604" s="168">
        <v>128000</v>
      </c>
    </row>
    <row r="605" spans="1:4">
      <c r="A605" t="s">
        <v>1107</v>
      </c>
      <c r="B605" t="s">
        <v>1108</v>
      </c>
      <c r="C605" t="s">
        <v>259</v>
      </c>
      <c r="D605" s="168">
        <v>115500</v>
      </c>
    </row>
    <row r="606" spans="1:4">
      <c r="A606" t="s">
        <v>1109</v>
      </c>
      <c r="B606" t="s">
        <v>104</v>
      </c>
      <c r="C606" t="s">
        <v>259</v>
      </c>
      <c r="D606" s="168">
        <v>115500</v>
      </c>
    </row>
    <row r="607" spans="1:4">
      <c r="A607" t="s">
        <v>1110</v>
      </c>
      <c r="B607" t="s">
        <v>777</v>
      </c>
      <c r="C607" t="s">
        <v>259</v>
      </c>
      <c r="D607" s="168">
        <v>103750</v>
      </c>
    </row>
    <row r="608" spans="1:4">
      <c r="A608" t="s">
        <v>1111</v>
      </c>
      <c r="B608" t="s">
        <v>801</v>
      </c>
      <c r="C608" t="s">
        <v>259</v>
      </c>
      <c r="D608" s="168">
        <v>103750</v>
      </c>
    </row>
    <row r="609" spans="1:4">
      <c r="A609" t="s">
        <v>1112</v>
      </c>
      <c r="B609" t="s">
        <v>421</v>
      </c>
      <c r="C609" t="s">
        <v>259</v>
      </c>
      <c r="D609" s="168">
        <v>103750</v>
      </c>
    </row>
    <row r="610" spans="1:4">
      <c r="A610" t="s">
        <v>1113</v>
      </c>
      <c r="B610" t="s">
        <v>1114</v>
      </c>
      <c r="C610" t="s">
        <v>259</v>
      </c>
      <c r="D610" s="168">
        <v>103750</v>
      </c>
    </row>
    <row r="611" spans="1:4">
      <c r="A611" t="s">
        <v>1115</v>
      </c>
      <c r="B611" t="s">
        <v>391</v>
      </c>
      <c r="C611" t="s">
        <v>259</v>
      </c>
      <c r="D611" s="168">
        <v>103750</v>
      </c>
    </row>
    <row r="612" spans="1:4">
      <c r="A612" t="s">
        <v>1116</v>
      </c>
      <c r="B612" t="s">
        <v>125</v>
      </c>
      <c r="C612" t="s">
        <v>259</v>
      </c>
      <c r="D612" s="168">
        <v>103750</v>
      </c>
    </row>
    <row r="613" spans="1:4">
      <c r="A613" t="s">
        <v>1117</v>
      </c>
      <c r="B613" t="s">
        <v>146</v>
      </c>
      <c r="C613" t="s">
        <v>259</v>
      </c>
      <c r="D613" s="168">
        <v>93250</v>
      </c>
    </row>
    <row r="614" spans="1:4">
      <c r="A614" t="s">
        <v>1118</v>
      </c>
      <c r="B614" t="s">
        <v>1050</v>
      </c>
      <c r="C614" t="s">
        <v>259</v>
      </c>
      <c r="D614" s="168">
        <v>93250</v>
      </c>
    </row>
    <row r="615" spans="1:4">
      <c r="A615" t="s">
        <v>1119</v>
      </c>
      <c r="B615" t="s">
        <v>865</v>
      </c>
      <c r="C615" t="s">
        <v>259</v>
      </c>
      <c r="D615" s="168">
        <v>85000</v>
      </c>
    </row>
    <row r="616" spans="1:4">
      <c r="A616" t="s">
        <v>1120</v>
      </c>
      <c r="B616" t="s">
        <v>441</v>
      </c>
      <c r="C616" t="s">
        <v>259</v>
      </c>
      <c r="D616" s="168">
        <v>85000</v>
      </c>
    </row>
    <row r="617" spans="1:4">
      <c r="A617" t="s">
        <v>1121</v>
      </c>
      <c r="B617" t="s">
        <v>326</v>
      </c>
      <c r="C617" t="s">
        <v>259</v>
      </c>
      <c r="D617" s="168">
        <v>85000</v>
      </c>
    </row>
    <row r="618" spans="1:4">
      <c r="A618" t="s">
        <v>1122</v>
      </c>
      <c r="B618" t="s">
        <v>1123</v>
      </c>
      <c r="C618" t="s">
        <v>259</v>
      </c>
      <c r="D618" s="168">
        <v>85000</v>
      </c>
    </row>
    <row r="619" spans="1:4">
      <c r="A619" t="s">
        <v>1124</v>
      </c>
      <c r="B619" t="s">
        <v>408</v>
      </c>
      <c r="C619" t="s">
        <v>259</v>
      </c>
      <c r="D619" s="168">
        <v>85000</v>
      </c>
    </row>
    <row r="620" spans="1:4">
      <c r="A620" t="s">
        <v>1125</v>
      </c>
      <c r="B620" t="s">
        <v>597</v>
      </c>
      <c r="C620" t="s">
        <v>259</v>
      </c>
      <c r="D620" s="168">
        <v>85000</v>
      </c>
    </row>
    <row r="621" spans="1:4">
      <c r="A621" t="s">
        <v>1126</v>
      </c>
      <c r="B621" t="s">
        <v>404</v>
      </c>
      <c r="C621" t="s">
        <v>259</v>
      </c>
      <c r="D621" s="168">
        <v>78000</v>
      </c>
    </row>
    <row r="622" spans="1:4">
      <c r="A622" t="s">
        <v>1127</v>
      </c>
      <c r="B622" t="s">
        <v>1128</v>
      </c>
      <c r="C622" t="s">
        <v>259</v>
      </c>
      <c r="D622" s="168">
        <v>78000</v>
      </c>
    </row>
    <row r="623" spans="1:4">
      <c r="A623" t="s">
        <v>1129</v>
      </c>
      <c r="B623" t="s">
        <v>1130</v>
      </c>
      <c r="C623" t="s">
        <v>259</v>
      </c>
      <c r="D623" s="168">
        <v>78000</v>
      </c>
    </row>
    <row r="624" spans="1:4">
      <c r="A624" t="s">
        <v>1131</v>
      </c>
      <c r="B624" t="s">
        <v>150</v>
      </c>
      <c r="C624" t="s">
        <v>259</v>
      </c>
      <c r="D624" s="168">
        <v>75000</v>
      </c>
    </row>
    <row r="625" spans="1:4">
      <c r="A625" t="s">
        <v>1132</v>
      </c>
      <c r="B625" t="s">
        <v>107</v>
      </c>
      <c r="C625" t="s">
        <v>259</v>
      </c>
      <c r="D625" s="168">
        <v>75000</v>
      </c>
    </row>
    <row r="626" spans="1:4">
      <c r="A626" t="s">
        <v>1133</v>
      </c>
      <c r="B626" t="s">
        <v>1134</v>
      </c>
      <c r="C626" t="s">
        <v>259</v>
      </c>
      <c r="D626" s="168">
        <v>75000</v>
      </c>
    </row>
    <row r="627" spans="1:4">
      <c r="A627" t="s">
        <v>1135</v>
      </c>
      <c r="B627" t="s">
        <v>385</v>
      </c>
      <c r="C627" t="s">
        <v>259</v>
      </c>
      <c r="D627" s="168">
        <v>70500</v>
      </c>
    </row>
    <row r="628" spans="1:4">
      <c r="A628" t="s">
        <v>1136</v>
      </c>
      <c r="B628" t="s">
        <v>1137</v>
      </c>
      <c r="C628" t="s">
        <v>259</v>
      </c>
      <c r="D628" s="168">
        <v>70500</v>
      </c>
    </row>
    <row r="629" spans="1:4">
      <c r="A629" t="s">
        <v>1138</v>
      </c>
      <c r="B629" t="s">
        <v>1139</v>
      </c>
      <c r="C629" t="s">
        <v>259</v>
      </c>
      <c r="D629" s="168">
        <v>70500</v>
      </c>
    </row>
    <row r="630" spans="1:4">
      <c r="A630" t="s">
        <v>1140</v>
      </c>
      <c r="B630" t="s">
        <v>415</v>
      </c>
      <c r="C630" t="s">
        <v>259</v>
      </c>
      <c r="D630" s="168">
        <v>70500</v>
      </c>
    </row>
    <row r="631" spans="1:4">
      <c r="A631" t="s">
        <v>1141</v>
      </c>
      <c r="B631" t="s">
        <v>392</v>
      </c>
      <c r="C631" t="s">
        <v>259</v>
      </c>
      <c r="D631" s="168">
        <v>70500</v>
      </c>
    </row>
    <row r="632" spans="1:4">
      <c r="A632" t="s">
        <v>1142</v>
      </c>
      <c r="B632" t="s">
        <v>156</v>
      </c>
      <c r="C632" t="s">
        <v>259</v>
      </c>
      <c r="D632" s="168">
        <v>70500</v>
      </c>
    </row>
    <row r="633" spans="1:4">
      <c r="A633" t="s">
        <v>1143</v>
      </c>
      <c r="B633" t="s">
        <v>252</v>
      </c>
      <c r="C633" t="s">
        <v>259</v>
      </c>
      <c r="D633" s="168">
        <v>65000</v>
      </c>
    </row>
    <row r="634" spans="1:4">
      <c r="A634" t="s">
        <v>1144</v>
      </c>
      <c r="B634" t="s">
        <v>455</v>
      </c>
      <c r="C634" t="s">
        <v>259</v>
      </c>
      <c r="D634" s="168">
        <v>65000</v>
      </c>
    </row>
    <row r="635" spans="1:4">
      <c r="A635" t="s">
        <v>1145</v>
      </c>
      <c r="B635" t="s">
        <v>1146</v>
      </c>
      <c r="C635" t="s">
        <v>259</v>
      </c>
      <c r="D635" s="168">
        <v>65000</v>
      </c>
    </row>
    <row r="636" spans="1:4">
      <c r="A636" t="s">
        <v>1147</v>
      </c>
      <c r="B636" t="s">
        <v>1148</v>
      </c>
      <c r="C636" t="s">
        <v>259</v>
      </c>
      <c r="D636" s="168">
        <v>65000</v>
      </c>
    </row>
    <row r="637" spans="1:4">
      <c r="A637" t="s">
        <v>1149</v>
      </c>
      <c r="B637" t="s">
        <v>122</v>
      </c>
      <c r="C637" t="s">
        <v>259</v>
      </c>
      <c r="D637" s="168">
        <v>65000</v>
      </c>
    </row>
    <row r="638" spans="1:4">
      <c r="A638" t="s">
        <v>1150</v>
      </c>
      <c r="B638" t="s">
        <v>410</v>
      </c>
      <c r="C638" t="s">
        <v>259</v>
      </c>
      <c r="D638" s="168">
        <v>62000</v>
      </c>
    </row>
    <row r="639" spans="1:4">
      <c r="A639" t="s">
        <v>1151</v>
      </c>
      <c r="B639" t="s">
        <v>396</v>
      </c>
      <c r="C639" t="s">
        <v>259</v>
      </c>
      <c r="D639" s="168">
        <v>60000</v>
      </c>
    </row>
    <row r="640" spans="1:4">
      <c r="A640" t="s">
        <v>1152</v>
      </c>
      <c r="B640" t="s">
        <v>1153</v>
      </c>
      <c r="C640" t="s">
        <v>259</v>
      </c>
      <c r="D640" s="168">
        <v>60000</v>
      </c>
    </row>
    <row r="641" spans="1:4">
      <c r="A641" t="s">
        <v>1154</v>
      </c>
      <c r="B641" t="s">
        <v>1155</v>
      </c>
      <c r="C641" t="s">
        <v>259</v>
      </c>
      <c r="D641" s="168">
        <v>60000</v>
      </c>
    </row>
    <row r="642" spans="1:4">
      <c r="A642" t="s">
        <v>1156</v>
      </c>
      <c r="B642" t="s">
        <v>609</v>
      </c>
      <c r="C642" t="s">
        <v>259</v>
      </c>
      <c r="D642" s="168">
        <v>57500</v>
      </c>
    </row>
    <row r="643" spans="1:4">
      <c r="A643" t="s">
        <v>1157</v>
      </c>
      <c r="B643" t="s">
        <v>1158</v>
      </c>
      <c r="C643" t="s">
        <v>259</v>
      </c>
      <c r="D643" s="168">
        <v>57500</v>
      </c>
    </row>
    <row r="644" spans="1:4">
      <c r="A644" t="s">
        <v>1159</v>
      </c>
      <c r="B644" t="s">
        <v>1160</v>
      </c>
      <c r="C644" t="s">
        <v>259</v>
      </c>
      <c r="D644" s="168">
        <v>55500</v>
      </c>
    </row>
    <row r="645" spans="1:4">
      <c r="A645" t="s">
        <v>1161</v>
      </c>
      <c r="B645" t="s">
        <v>946</v>
      </c>
      <c r="C645" t="s">
        <v>259</v>
      </c>
      <c r="D645" s="168">
        <v>55500</v>
      </c>
    </row>
    <row r="646" spans="1:4">
      <c r="A646" t="s">
        <v>1162</v>
      </c>
      <c r="B646" t="s">
        <v>310</v>
      </c>
      <c r="C646" t="s">
        <v>259</v>
      </c>
      <c r="D646" s="168">
        <v>53500</v>
      </c>
    </row>
    <row r="647" spans="1:4">
      <c r="A647" t="s">
        <v>1163</v>
      </c>
      <c r="B647" t="s">
        <v>337</v>
      </c>
      <c r="C647" t="s">
        <v>259</v>
      </c>
      <c r="D647" s="168">
        <v>53500</v>
      </c>
    </row>
    <row r="648" spans="1:4">
      <c r="A648" t="s">
        <v>1164</v>
      </c>
      <c r="B648" t="s">
        <v>1165</v>
      </c>
      <c r="C648" t="s">
        <v>259</v>
      </c>
      <c r="D648" s="168">
        <v>51750</v>
      </c>
    </row>
    <row r="649" spans="1:4">
      <c r="A649" t="s">
        <v>1166</v>
      </c>
      <c r="B649" t="s">
        <v>1167</v>
      </c>
      <c r="C649" t="s">
        <v>259</v>
      </c>
      <c r="D649" s="168">
        <v>51750</v>
      </c>
    </row>
    <row r="650" spans="1:4">
      <c r="A650" t="s">
        <v>1168</v>
      </c>
      <c r="B650" t="s">
        <v>145</v>
      </c>
      <c r="C650" t="s">
        <v>259</v>
      </c>
      <c r="D650" s="168">
        <v>50500</v>
      </c>
    </row>
    <row r="651" spans="1:4">
      <c r="A651" t="s">
        <v>1169</v>
      </c>
      <c r="B651" t="s">
        <v>847</v>
      </c>
      <c r="C651" t="s">
        <v>259</v>
      </c>
      <c r="D651" s="168">
        <v>50500</v>
      </c>
    </row>
    <row r="652" spans="1:4">
      <c r="A652" t="s">
        <v>1170</v>
      </c>
      <c r="B652" t="s">
        <v>101</v>
      </c>
      <c r="C652" t="s">
        <v>259</v>
      </c>
      <c r="D652" s="168">
        <v>50500</v>
      </c>
    </row>
    <row r="653" spans="1:4">
      <c r="A653" t="s">
        <v>1171</v>
      </c>
      <c r="B653" t="s">
        <v>1172</v>
      </c>
      <c r="C653" t="s">
        <v>259</v>
      </c>
      <c r="D653" s="168">
        <v>49625</v>
      </c>
    </row>
    <row r="654" spans="1:4">
      <c r="A654" t="s">
        <v>1173</v>
      </c>
      <c r="B654" t="s">
        <v>159</v>
      </c>
      <c r="C654" t="s">
        <v>259</v>
      </c>
      <c r="D654" s="168">
        <v>49625</v>
      </c>
    </row>
    <row r="655" spans="1:4">
      <c r="A655" t="s">
        <v>1174</v>
      </c>
      <c r="B655" t="s">
        <v>1175</v>
      </c>
      <c r="C655" t="s">
        <v>259</v>
      </c>
      <c r="D655" s="168">
        <v>49125</v>
      </c>
    </row>
    <row r="656" spans="1:4">
      <c r="A656" t="s">
        <v>1176</v>
      </c>
      <c r="B656" t="s">
        <v>1177</v>
      </c>
      <c r="C656" t="s">
        <v>259</v>
      </c>
      <c r="D656" s="168">
        <v>49125</v>
      </c>
    </row>
    <row r="657" spans="1:4">
      <c r="A657" t="s">
        <v>1178</v>
      </c>
      <c r="B657" t="s">
        <v>1179</v>
      </c>
      <c r="C657" t="s">
        <v>259</v>
      </c>
      <c r="D657" s="168">
        <v>48750</v>
      </c>
    </row>
    <row r="658" spans="1:4">
      <c r="A658" t="s">
        <v>1180</v>
      </c>
      <c r="B658" t="s">
        <v>1181</v>
      </c>
      <c r="C658" t="s">
        <v>259</v>
      </c>
      <c r="D658" s="168">
        <v>48500</v>
      </c>
    </row>
    <row r="659" spans="1:4">
      <c r="A659" t="s">
        <v>1182</v>
      </c>
      <c r="B659" t="s">
        <v>1183</v>
      </c>
      <c r="C659" t="s">
        <v>259</v>
      </c>
      <c r="D659" s="168">
        <v>48250</v>
      </c>
    </row>
    <row r="660" spans="1:4">
      <c r="A660" t="s">
        <v>1184</v>
      </c>
      <c r="B660" t="s">
        <v>1185</v>
      </c>
      <c r="C660" t="s">
        <v>259</v>
      </c>
    </row>
    <row r="661" spans="1:4">
      <c r="A661" t="s">
        <v>1186</v>
      </c>
      <c r="B661" t="s">
        <v>493</v>
      </c>
      <c r="C661" t="s">
        <v>260</v>
      </c>
      <c r="D661" s="168">
        <v>1224000</v>
      </c>
    </row>
    <row r="662" spans="1:4">
      <c r="A662" t="s">
        <v>1187</v>
      </c>
      <c r="B662" t="s">
        <v>150</v>
      </c>
      <c r="C662" t="s">
        <v>260</v>
      </c>
      <c r="D662" s="168">
        <v>598400</v>
      </c>
    </row>
    <row r="663" spans="1:4">
      <c r="A663" t="s">
        <v>1188</v>
      </c>
      <c r="B663" t="s">
        <v>1123</v>
      </c>
      <c r="C663" t="s">
        <v>260</v>
      </c>
      <c r="D663" s="168">
        <v>598400</v>
      </c>
    </row>
    <row r="664" spans="1:4">
      <c r="A664" t="s">
        <v>1189</v>
      </c>
      <c r="B664" t="s">
        <v>324</v>
      </c>
      <c r="C664" t="s">
        <v>260</v>
      </c>
      <c r="D664" s="168">
        <v>299200</v>
      </c>
    </row>
    <row r="665" spans="1:4">
      <c r="A665" t="s">
        <v>1190</v>
      </c>
      <c r="B665" t="s">
        <v>481</v>
      </c>
      <c r="C665" t="s">
        <v>260</v>
      </c>
      <c r="D665" s="168">
        <v>299200</v>
      </c>
    </row>
    <row r="666" spans="1:4">
      <c r="A666" t="s">
        <v>1191</v>
      </c>
      <c r="B666" t="s">
        <v>1030</v>
      </c>
      <c r="C666" t="s">
        <v>260</v>
      </c>
      <c r="D666" s="168">
        <v>244800</v>
      </c>
    </row>
    <row r="667" spans="1:4">
      <c r="A667" t="s">
        <v>1192</v>
      </c>
      <c r="B667" t="s">
        <v>334</v>
      </c>
      <c r="C667" t="s">
        <v>260</v>
      </c>
      <c r="D667" s="168">
        <v>219300</v>
      </c>
    </row>
    <row r="668" spans="1:4">
      <c r="A668" t="s">
        <v>1193</v>
      </c>
      <c r="B668" t="s">
        <v>351</v>
      </c>
      <c r="C668" t="s">
        <v>260</v>
      </c>
      <c r="D668" s="168">
        <v>219300</v>
      </c>
    </row>
    <row r="669" spans="1:4">
      <c r="A669" t="s">
        <v>1194</v>
      </c>
      <c r="B669" t="s">
        <v>375</v>
      </c>
      <c r="C669" t="s">
        <v>260</v>
      </c>
      <c r="D669" s="168">
        <v>183600</v>
      </c>
    </row>
    <row r="670" spans="1:4">
      <c r="A670" t="s">
        <v>1195</v>
      </c>
      <c r="B670" t="s">
        <v>969</v>
      </c>
      <c r="C670" t="s">
        <v>260</v>
      </c>
      <c r="D670" s="168">
        <v>183600</v>
      </c>
    </row>
    <row r="671" spans="1:4">
      <c r="A671" t="s">
        <v>1196</v>
      </c>
      <c r="B671" t="s">
        <v>433</v>
      </c>
      <c r="C671" t="s">
        <v>260</v>
      </c>
      <c r="D671" s="168">
        <v>183600</v>
      </c>
    </row>
    <row r="672" spans="1:4">
      <c r="A672" t="s">
        <v>1197</v>
      </c>
      <c r="B672" t="s">
        <v>331</v>
      </c>
      <c r="C672" t="s">
        <v>260</v>
      </c>
      <c r="D672" s="168">
        <v>137700</v>
      </c>
    </row>
    <row r="673" spans="1:4">
      <c r="A673" t="s">
        <v>1198</v>
      </c>
      <c r="B673" t="s">
        <v>1179</v>
      </c>
      <c r="C673" t="s">
        <v>260</v>
      </c>
      <c r="D673" s="168">
        <v>137700</v>
      </c>
    </row>
    <row r="674" spans="1:4">
      <c r="A674" t="s">
        <v>1199</v>
      </c>
      <c r="B674" t="s">
        <v>379</v>
      </c>
      <c r="C674" t="s">
        <v>260</v>
      </c>
      <c r="D674" s="168">
        <v>137700</v>
      </c>
    </row>
    <row r="675" spans="1:4">
      <c r="A675" t="s">
        <v>1200</v>
      </c>
      <c r="B675" t="s">
        <v>289</v>
      </c>
      <c r="C675" t="s">
        <v>260</v>
      </c>
      <c r="D675" s="168">
        <v>137700</v>
      </c>
    </row>
    <row r="676" spans="1:4">
      <c r="A676" t="s">
        <v>1201</v>
      </c>
      <c r="B676" t="s">
        <v>455</v>
      </c>
      <c r="C676" t="s">
        <v>260</v>
      </c>
      <c r="D676" s="168">
        <v>105400</v>
      </c>
    </row>
    <row r="677" spans="1:4">
      <c r="A677" t="s">
        <v>1202</v>
      </c>
      <c r="B677" t="s">
        <v>533</v>
      </c>
      <c r="C677" t="s">
        <v>260</v>
      </c>
      <c r="D677" s="168">
        <v>105400</v>
      </c>
    </row>
    <row r="678" spans="1:4">
      <c r="A678" t="s">
        <v>1203</v>
      </c>
      <c r="B678" t="s">
        <v>339</v>
      </c>
      <c r="C678" t="s">
        <v>260</v>
      </c>
      <c r="D678" s="168">
        <v>105400</v>
      </c>
    </row>
    <row r="679" spans="1:4">
      <c r="A679" t="s">
        <v>1204</v>
      </c>
      <c r="B679" t="s">
        <v>381</v>
      </c>
      <c r="C679" t="s">
        <v>260</v>
      </c>
      <c r="D679" s="168">
        <v>105400</v>
      </c>
    </row>
    <row r="680" spans="1:4">
      <c r="A680" t="s">
        <v>1205</v>
      </c>
      <c r="B680" t="s">
        <v>309</v>
      </c>
      <c r="C680" t="s">
        <v>260</v>
      </c>
      <c r="D680" s="168">
        <v>64736</v>
      </c>
    </row>
    <row r="681" spans="1:4">
      <c r="A681" t="s">
        <v>1206</v>
      </c>
      <c r="B681" t="s">
        <v>315</v>
      </c>
      <c r="C681" t="s">
        <v>260</v>
      </c>
      <c r="D681" s="168">
        <v>64736</v>
      </c>
    </row>
    <row r="682" spans="1:4">
      <c r="A682" t="s">
        <v>1207</v>
      </c>
      <c r="B682" t="s">
        <v>782</v>
      </c>
      <c r="C682" t="s">
        <v>260</v>
      </c>
      <c r="D682" s="168">
        <v>64736</v>
      </c>
    </row>
    <row r="683" spans="1:4">
      <c r="A683" t="s">
        <v>1208</v>
      </c>
      <c r="B683" t="s">
        <v>321</v>
      </c>
      <c r="C683" t="s">
        <v>260</v>
      </c>
      <c r="D683" s="168">
        <v>64736</v>
      </c>
    </row>
    <row r="684" spans="1:4">
      <c r="A684" t="s">
        <v>1209</v>
      </c>
      <c r="B684" t="s">
        <v>380</v>
      </c>
      <c r="C684" t="s">
        <v>260</v>
      </c>
      <c r="D684" s="168">
        <v>64736</v>
      </c>
    </row>
    <row r="685" spans="1:4">
      <c r="A685" t="s">
        <v>1210</v>
      </c>
      <c r="B685" t="s">
        <v>352</v>
      </c>
      <c r="C685" t="s">
        <v>260</v>
      </c>
      <c r="D685" s="168">
        <v>64736</v>
      </c>
    </row>
    <row r="686" spans="1:4">
      <c r="A686" t="s">
        <v>1211</v>
      </c>
      <c r="B686" t="s">
        <v>218</v>
      </c>
      <c r="C686" t="s">
        <v>260</v>
      </c>
      <c r="D686" s="168">
        <v>64736</v>
      </c>
    </row>
    <row r="687" spans="1:4">
      <c r="A687" t="s">
        <v>1212</v>
      </c>
      <c r="B687" t="s">
        <v>383</v>
      </c>
      <c r="C687" t="s">
        <v>260</v>
      </c>
      <c r="D687" s="168">
        <v>64736</v>
      </c>
    </row>
    <row r="688" spans="1:4">
      <c r="A688" t="s">
        <v>1213</v>
      </c>
      <c r="B688" t="s">
        <v>306</v>
      </c>
      <c r="C688" t="s">
        <v>260</v>
      </c>
      <c r="D688" s="168">
        <v>64736</v>
      </c>
    </row>
    <row r="689" spans="1:4">
      <c r="A689" t="s">
        <v>1214</v>
      </c>
      <c r="B689" t="s">
        <v>1128</v>
      </c>
      <c r="C689" t="s">
        <v>260</v>
      </c>
      <c r="D689" s="168">
        <v>64736</v>
      </c>
    </row>
    <row r="690" spans="1:4">
      <c r="A690" t="s">
        <v>1215</v>
      </c>
      <c r="B690" t="s">
        <v>325</v>
      </c>
      <c r="C690" t="s">
        <v>260</v>
      </c>
      <c r="D690" s="168">
        <v>41310</v>
      </c>
    </row>
    <row r="691" spans="1:4">
      <c r="A691" t="s">
        <v>1216</v>
      </c>
      <c r="B691" t="s">
        <v>320</v>
      </c>
      <c r="C691" t="s">
        <v>260</v>
      </c>
      <c r="D691" s="168">
        <v>41310</v>
      </c>
    </row>
    <row r="692" spans="1:4">
      <c r="A692" t="s">
        <v>1217</v>
      </c>
      <c r="B692" t="s">
        <v>307</v>
      </c>
      <c r="C692" t="s">
        <v>260</v>
      </c>
      <c r="D692" s="168">
        <v>41310</v>
      </c>
    </row>
    <row r="693" spans="1:4">
      <c r="A693" t="s">
        <v>1218</v>
      </c>
      <c r="B693" t="s">
        <v>374</v>
      </c>
      <c r="C693" t="s">
        <v>260</v>
      </c>
      <c r="D693" s="168">
        <v>41310</v>
      </c>
    </row>
    <row r="694" spans="1:4">
      <c r="A694" t="s">
        <v>1219</v>
      </c>
      <c r="B694" t="s">
        <v>356</v>
      </c>
      <c r="C694" t="s">
        <v>260</v>
      </c>
      <c r="D694" s="168">
        <v>41310</v>
      </c>
    </row>
    <row r="695" spans="1:4">
      <c r="A695" t="s">
        <v>1220</v>
      </c>
      <c r="B695" t="s">
        <v>373</v>
      </c>
      <c r="C695" t="s">
        <v>260</v>
      </c>
      <c r="D695" s="168">
        <v>41310</v>
      </c>
    </row>
    <row r="696" spans="1:4">
      <c r="A696" t="s">
        <v>1221</v>
      </c>
      <c r="B696" t="s">
        <v>252</v>
      </c>
      <c r="C696" t="s">
        <v>260</v>
      </c>
      <c r="D696" s="168">
        <v>25346</v>
      </c>
    </row>
    <row r="697" spans="1:4">
      <c r="A697" t="s">
        <v>1222</v>
      </c>
      <c r="B697" t="s">
        <v>377</v>
      </c>
      <c r="C697" t="s">
        <v>260</v>
      </c>
      <c r="D697" s="168">
        <v>25346</v>
      </c>
    </row>
    <row r="698" spans="1:4">
      <c r="A698" t="s">
        <v>1223</v>
      </c>
      <c r="B698" t="s">
        <v>554</v>
      </c>
      <c r="C698" t="s">
        <v>260</v>
      </c>
      <c r="D698" s="168">
        <v>25346</v>
      </c>
    </row>
    <row r="699" spans="1:4">
      <c r="A699" t="s">
        <v>1224</v>
      </c>
      <c r="B699" t="s">
        <v>615</v>
      </c>
      <c r="C699" t="s">
        <v>260</v>
      </c>
      <c r="D699" s="168">
        <v>25346</v>
      </c>
    </row>
    <row r="700" spans="1:4">
      <c r="A700" t="s">
        <v>1225</v>
      </c>
      <c r="B700" t="s">
        <v>394</v>
      </c>
      <c r="C700" t="s">
        <v>260</v>
      </c>
      <c r="D700" s="168">
        <v>25346</v>
      </c>
    </row>
    <row r="701" spans="1:4">
      <c r="A701" t="s">
        <v>1226</v>
      </c>
      <c r="B701" t="s">
        <v>285</v>
      </c>
      <c r="C701" t="s">
        <v>260</v>
      </c>
      <c r="D701" s="168">
        <v>25346</v>
      </c>
    </row>
    <row r="702" spans="1:4">
      <c r="A702" t="s">
        <v>1227</v>
      </c>
      <c r="B702" t="s">
        <v>290</v>
      </c>
      <c r="C702" t="s">
        <v>260</v>
      </c>
      <c r="D702" s="168">
        <v>25346</v>
      </c>
    </row>
    <row r="703" spans="1:4">
      <c r="A703" t="s">
        <v>1228</v>
      </c>
      <c r="B703" t="s">
        <v>680</v>
      </c>
      <c r="C703" t="s">
        <v>260</v>
      </c>
      <c r="D703" s="168">
        <v>25346</v>
      </c>
    </row>
    <row r="704" spans="1:4">
      <c r="A704" t="s">
        <v>1229</v>
      </c>
      <c r="B704" t="s">
        <v>638</v>
      </c>
      <c r="C704" t="s">
        <v>260</v>
      </c>
      <c r="D704" s="168">
        <v>25346</v>
      </c>
    </row>
    <row r="705" spans="1:4">
      <c r="A705" t="s">
        <v>1230</v>
      </c>
      <c r="B705" t="s">
        <v>156</v>
      </c>
      <c r="C705" t="s">
        <v>260</v>
      </c>
      <c r="D705" s="168">
        <v>25346</v>
      </c>
    </row>
    <row r="706" spans="1:4">
      <c r="A706" t="s">
        <v>1231</v>
      </c>
      <c r="B706" t="s">
        <v>369</v>
      </c>
      <c r="C706" t="s">
        <v>260</v>
      </c>
      <c r="D706" s="168">
        <v>25346</v>
      </c>
    </row>
    <row r="707" spans="1:4">
      <c r="A707" t="s">
        <v>1232</v>
      </c>
      <c r="B707" t="s">
        <v>314</v>
      </c>
      <c r="C707" t="s">
        <v>260</v>
      </c>
      <c r="D707" s="168">
        <v>25346</v>
      </c>
    </row>
    <row r="708" spans="1:4">
      <c r="A708" t="s">
        <v>1233</v>
      </c>
      <c r="B708" t="s">
        <v>547</v>
      </c>
      <c r="C708" t="s">
        <v>260</v>
      </c>
      <c r="D708" s="168">
        <v>25346</v>
      </c>
    </row>
    <row r="709" spans="1:4">
      <c r="A709" t="s">
        <v>1234</v>
      </c>
      <c r="B709" t="s">
        <v>293</v>
      </c>
      <c r="C709" t="s">
        <v>260</v>
      </c>
      <c r="D709" s="168">
        <v>25346</v>
      </c>
    </row>
    <row r="710" spans="1:4">
      <c r="A710" t="s">
        <v>1235</v>
      </c>
      <c r="B710" t="s">
        <v>104</v>
      </c>
      <c r="C710" t="s">
        <v>260</v>
      </c>
      <c r="D710" s="168">
        <v>25346</v>
      </c>
    </row>
    <row r="711" spans="1:4">
      <c r="A711" t="s">
        <v>1236</v>
      </c>
      <c r="B711" t="s">
        <v>317</v>
      </c>
      <c r="C711" t="s">
        <v>260</v>
      </c>
      <c r="D711" s="168">
        <v>15827</v>
      </c>
    </row>
    <row r="712" spans="1:4">
      <c r="A712" t="s">
        <v>1237</v>
      </c>
      <c r="B712" t="s">
        <v>251</v>
      </c>
      <c r="C712" t="s">
        <v>260</v>
      </c>
      <c r="D712" s="168">
        <v>15827</v>
      </c>
    </row>
    <row r="713" spans="1:4">
      <c r="A713" t="s">
        <v>1238</v>
      </c>
      <c r="B713" t="s">
        <v>388</v>
      </c>
      <c r="C713" t="s">
        <v>260</v>
      </c>
      <c r="D713" s="168">
        <v>15827</v>
      </c>
    </row>
    <row r="714" spans="1:4">
      <c r="A714" t="s">
        <v>1239</v>
      </c>
      <c r="B714" t="s">
        <v>415</v>
      </c>
      <c r="C714" t="s">
        <v>260</v>
      </c>
      <c r="D714" s="168">
        <v>15827</v>
      </c>
    </row>
    <row r="715" spans="1:4">
      <c r="A715" t="s">
        <v>1240</v>
      </c>
      <c r="B715" t="s">
        <v>425</v>
      </c>
      <c r="C715" t="s">
        <v>260</v>
      </c>
      <c r="D715" s="168">
        <v>15827</v>
      </c>
    </row>
    <row r="716" spans="1:4">
      <c r="A716" t="s">
        <v>1241</v>
      </c>
      <c r="B716" t="s">
        <v>376</v>
      </c>
      <c r="C716" t="s">
        <v>260</v>
      </c>
      <c r="D716" s="168">
        <v>15827</v>
      </c>
    </row>
    <row r="717" spans="1:4">
      <c r="A717" t="s">
        <v>1242</v>
      </c>
      <c r="B717" t="s">
        <v>126</v>
      </c>
      <c r="C717" t="s">
        <v>260</v>
      </c>
      <c r="D717" s="168">
        <v>15827</v>
      </c>
    </row>
    <row r="718" spans="1:4">
      <c r="A718" t="s">
        <v>1243</v>
      </c>
      <c r="B718" t="s">
        <v>503</v>
      </c>
      <c r="C718" t="s">
        <v>260</v>
      </c>
      <c r="D718" s="168">
        <v>15827</v>
      </c>
    </row>
    <row r="719" spans="1:4">
      <c r="A719" t="s">
        <v>1244</v>
      </c>
      <c r="B719" t="s">
        <v>288</v>
      </c>
      <c r="C719" t="s">
        <v>260</v>
      </c>
      <c r="D719" s="168">
        <v>14620</v>
      </c>
    </row>
    <row r="720" spans="1:4">
      <c r="A720" t="s">
        <v>1245</v>
      </c>
      <c r="B720" t="s">
        <v>304</v>
      </c>
      <c r="C720" t="s">
        <v>260</v>
      </c>
      <c r="D720" s="168">
        <v>14620</v>
      </c>
    </row>
    <row r="721" spans="1:4">
      <c r="A721" t="s">
        <v>1246</v>
      </c>
      <c r="B721" t="s">
        <v>387</v>
      </c>
      <c r="C721" t="s">
        <v>260</v>
      </c>
      <c r="D721" s="168">
        <v>14620</v>
      </c>
    </row>
    <row r="722" spans="1:4">
      <c r="A722" t="s">
        <v>1247</v>
      </c>
      <c r="B722" t="s">
        <v>292</v>
      </c>
      <c r="C722" t="s">
        <v>260</v>
      </c>
      <c r="D722" s="168">
        <v>14620</v>
      </c>
    </row>
    <row r="723" spans="1:4">
      <c r="A723" t="s">
        <v>1248</v>
      </c>
      <c r="B723" t="s">
        <v>1082</v>
      </c>
      <c r="C723" t="s">
        <v>260</v>
      </c>
      <c r="D723" s="168">
        <v>14620</v>
      </c>
    </row>
    <row r="724" spans="1:4">
      <c r="A724" t="s">
        <v>1249</v>
      </c>
      <c r="B724" t="s">
        <v>318</v>
      </c>
      <c r="C724" t="s">
        <v>260</v>
      </c>
      <c r="D724" s="168">
        <v>14620</v>
      </c>
    </row>
    <row r="725" spans="1:4">
      <c r="A725" t="s">
        <v>1250</v>
      </c>
      <c r="B725" t="s">
        <v>329</v>
      </c>
      <c r="C725" t="s">
        <v>260</v>
      </c>
      <c r="D725" s="168">
        <v>14620</v>
      </c>
    </row>
    <row r="726" spans="1:4">
      <c r="A726" t="s">
        <v>1251</v>
      </c>
      <c r="B726" t="s">
        <v>338</v>
      </c>
      <c r="C726" t="s">
        <v>260</v>
      </c>
      <c r="D726" s="168">
        <v>14620</v>
      </c>
    </row>
    <row r="727" spans="1:4">
      <c r="A727" t="s">
        <v>1252</v>
      </c>
      <c r="B727" t="s">
        <v>509</v>
      </c>
      <c r="C727" t="s">
        <v>260</v>
      </c>
      <c r="D727" s="168">
        <v>14008</v>
      </c>
    </row>
    <row r="728" spans="1:4">
      <c r="A728" t="s">
        <v>1253</v>
      </c>
      <c r="B728" t="s">
        <v>346</v>
      </c>
      <c r="C728" t="s">
        <v>260</v>
      </c>
      <c r="D728" s="168">
        <v>13804</v>
      </c>
    </row>
    <row r="729" spans="1:4">
      <c r="A729" t="s">
        <v>1254</v>
      </c>
      <c r="B729" t="s">
        <v>362</v>
      </c>
      <c r="C729" t="s">
        <v>260</v>
      </c>
      <c r="D729" s="168">
        <v>13804</v>
      </c>
    </row>
    <row r="730" spans="1:4">
      <c r="A730" t="s">
        <v>1255</v>
      </c>
      <c r="B730" t="s">
        <v>367</v>
      </c>
      <c r="C730" t="s">
        <v>260</v>
      </c>
      <c r="D730" s="168">
        <v>13600</v>
      </c>
    </row>
    <row r="731" spans="1:4">
      <c r="A731" t="s">
        <v>1256</v>
      </c>
      <c r="B731" t="s">
        <v>323</v>
      </c>
      <c r="C731" t="s">
        <v>260</v>
      </c>
      <c r="D731" s="168">
        <v>13396</v>
      </c>
    </row>
    <row r="732" spans="1:4">
      <c r="A732" t="s">
        <v>1257</v>
      </c>
      <c r="B732" t="s">
        <v>286</v>
      </c>
      <c r="C732" t="s">
        <v>260</v>
      </c>
      <c r="D732" s="168">
        <v>13396</v>
      </c>
    </row>
    <row r="733" spans="1:4">
      <c r="A733" t="s">
        <v>1258</v>
      </c>
      <c r="B733" t="s">
        <v>312</v>
      </c>
      <c r="C733" t="s">
        <v>260</v>
      </c>
      <c r="D733" s="168">
        <v>13124</v>
      </c>
    </row>
    <row r="734" spans="1:4">
      <c r="A734" t="s">
        <v>1259</v>
      </c>
      <c r="B734" t="s">
        <v>704</v>
      </c>
      <c r="C734" t="s">
        <v>260</v>
      </c>
      <c r="D734" s="168">
        <v>13124</v>
      </c>
    </row>
    <row r="735" spans="1:4">
      <c r="A735" t="s">
        <v>1260</v>
      </c>
      <c r="B735" t="s">
        <v>303</v>
      </c>
      <c r="C735" t="s">
        <v>260</v>
      </c>
      <c r="D735" s="168">
        <v>12784</v>
      </c>
    </row>
    <row r="736" spans="1:4">
      <c r="A736" t="s">
        <v>1261</v>
      </c>
      <c r="B736" t="s">
        <v>335</v>
      </c>
      <c r="C736" t="s">
        <v>260</v>
      </c>
      <c r="D736" s="168">
        <v>12784</v>
      </c>
    </row>
    <row r="737" spans="1:4">
      <c r="A737" t="s">
        <v>1262</v>
      </c>
      <c r="B737" t="s">
        <v>1041</v>
      </c>
      <c r="C737" t="s">
        <v>260</v>
      </c>
      <c r="D737" s="168">
        <v>12784</v>
      </c>
    </row>
    <row r="738" spans="1:4">
      <c r="A738" t="s">
        <v>1263</v>
      </c>
      <c r="B738" t="s">
        <v>333</v>
      </c>
      <c r="C738" t="s">
        <v>260</v>
      </c>
      <c r="D738" s="168">
        <v>12308</v>
      </c>
    </row>
    <row r="739" spans="1:4">
      <c r="A739" t="s">
        <v>1264</v>
      </c>
      <c r="B739" t="s">
        <v>347</v>
      </c>
      <c r="C739" t="s">
        <v>260</v>
      </c>
      <c r="D739" s="168">
        <v>12308</v>
      </c>
    </row>
    <row r="740" spans="1:4">
      <c r="A740" t="s">
        <v>1265</v>
      </c>
      <c r="B740" t="s">
        <v>603</v>
      </c>
      <c r="C740" t="s">
        <v>260</v>
      </c>
      <c r="D740" s="168">
        <v>12308</v>
      </c>
    </row>
    <row r="741" spans="1:4">
      <c r="A741" t="s">
        <v>1266</v>
      </c>
      <c r="B741" t="s">
        <v>296</v>
      </c>
      <c r="C741" t="s">
        <v>260</v>
      </c>
      <c r="D741" s="168">
        <v>12308</v>
      </c>
    </row>
    <row r="742" spans="1:4">
      <c r="A742" t="s">
        <v>1267</v>
      </c>
      <c r="B742" t="s">
        <v>771</v>
      </c>
      <c r="C742" t="s">
        <v>260</v>
      </c>
      <c r="D742" s="168">
        <v>11968</v>
      </c>
    </row>
    <row r="743" spans="1:4">
      <c r="A743" t="s">
        <v>1268</v>
      </c>
      <c r="B743" t="s">
        <v>1269</v>
      </c>
      <c r="C743" t="s">
        <v>260</v>
      </c>
      <c r="D743" s="168">
        <v>11832</v>
      </c>
    </row>
    <row r="744" spans="1:4">
      <c r="A744" t="s">
        <v>1270</v>
      </c>
      <c r="B744" t="s">
        <v>313</v>
      </c>
      <c r="C744" t="s">
        <v>260</v>
      </c>
    </row>
    <row r="745" spans="1:4">
      <c r="A745" t="s">
        <v>1271</v>
      </c>
      <c r="B745" t="s">
        <v>365</v>
      </c>
      <c r="C745" t="s">
        <v>260</v>
      </c>
    </row>
    <row r="746" spans="1:4">
      <c r="A746" t="s">
        <v>1272</v>
      </c>
      <c r="B746" t="s">
        <v>358</v>
      </c>
      <c r="C746" t="s">
        <v>260</v>
      </c>
    </row>
    <row r="747" spans="1:4">
      <c r="A747" t="s">
        <v>1273</v>
      </c>
      <c r="B747" t="s">
        <v>360</v>
      </c>
      <c r="C747" t="s">
        <v>260</v>
      </c>
    </row>
    <row r="748" spans="1:4">
      <c r="A748" t="s">
        <v>1274</v>
      </c>
      <c r="B748" t="s">
        <v>740</v>
      </c>
      <c r="C748" t="s">
        <v>260</v>
      </c>
    </row>
    <row r="749" spans="1:4">
      <c r="A749" t="s">
        <v>1275</v>
      </c>
      <c r="B749" t="s">
        <v>566</v>
      </c>
      <c r="C749" t="s">
        <v>260</v>
      </c>
    </row>
    <row r="750" spans="1:4">
      <c r="A750" t="s">
        <v>1276</v>
      </c>
      <c r="B750" t="s">
        <v>468</v>
      </c>
      <c r="C750" t="s">
        <v>260</v>
      </c>
    </row>
    <row r="751" spans="1:4">
      <c r="A751" t="s">
        <v>1277</v>
      </c>
      <c r="B751" t="s">
        <v>299</v>
      </c>
      <c r="C751" t="s">
        <v>260</v>
      </c>
    </row>
    <row r="752" spans="1:4">
      <c r="A752" t="s">
        <v>1278</v>
      </c>
      <c r="B752" t="s">
        <v>295</v>
      </c>
      <c r="C752" t="s">
        <v>260</v>
      </c>
    </row>
    <row r="753" spans="1:3">
      <c r="A753" t="s">
        <v>1279</v>
      </c>
      <c r="B753" t="s">
        <v>253</v>
      </c>
      <c r="C753" t="s">
        <v>260</v>
      </c>
    </row>
    <row r="754" spans="1:3">
      <c r="A754" t="s">
        <v>1280</v>
      </c>
      <c r="B754" t="s">
        <v>130</v>
      </c>
      <c r="C754" t="s">
        <v>260</v>
      </c>
    </row>
    <row r="755" spans="1:3">
      <c r="A755" t="s">
        <v>1281</v>
      </c>
      <c r="B755" t="s">
        <v>355</v>
      </c>
      <c r="C755" t="s">
        <v>260</v>
      </c>
    </row>
    <row r="756" spans="1:3">
      <c r="A756" t="s">
        <v>1282</v>
      </c>
      <c r="B756" t="s">
        <v>1283</v>
      </c>
      <c r="C756" t="s">
        <v>260</v>
      </c>
    </row>
    <row r="757" spans="1:3">
      <c r="A757" t="s">
        <v>1284</v>
      </c>
      <c r="B757" t="s">
        <v>552</v>
      </c>
      <c r="C757" t="s">
        <v>260</v>
      </c>
    </row>
    <row r="758" spans="1:3">
      <c r="A758" t="s">
        <v>1285</v>
      </c>
      <c r="B758" t="s">
        <v>219</v>
      </c>
      <c r="C758" t="s">
        <v>260</v>
      </c>
    </row>
    <row r="759" spans="1:3">
      <c r="A759" t="s">
        <v>1286</v>
      </c>
      <c r="B759" t="s">
        <v>715</v>
      </c>
      <c r="C759" t="s">
        <v>260</v>
      </c>
    </row>
    <row r="760" spans="1:3">
      <c r="A760" t="s">
        <v>1287</v>
      </c>
      <c r="B760" t="s">
        <v>746</v>
      </c>
      <c r="C760" t="s">
        <v>260</v>
      </c>
    </row>
    <row r="761" spans="1:3">
      <c r="A761" t="s">
        <v>1288</v>
      </c>
      <c r="B761" t="s">
        <v>452</v>
      </c>
      <c r="C761" t="s">
        <v>260</v>
      </c>
    </row>
    <row r="762" spans="1:3">
      <c r="A762" t="s">
        <v>1289</v>
      </c>
      <c r="B762" t="s">
        <v>217</v>
      </c>
      <c r="C762" t="s">
        <v>260</v>
      </c>
    </row>
    <row r="763" spans="1:3">
      <c r="A763" t="s">
        <v>1290</v>
      </c>
      <c r="B763" t="s">
        <v>436</v>
      </c>
      <c r="C763" t="s">
        <v>260</v>
      </c>
    </row>
    <row r="764" spans="1:3">
      <c r="A764" t="s">
        <v>1291</v>
      </c>
      <c r="B764" t="s">
        <v>311</v>
      </c>
      <c r="C764" t="s">
        <v>260</v>
      </c>
    </row>
    <row r="765" spans="1:3">
      <c r="A765" t="s">
        <v>1292</v>
      </c>
      <c r="B765" t="s">
        <v>691</v>
      </c>
      <c r="C765" t="s">
        <v>260</v>
      </c>
    </row>
    <row r="766" spans="1:3">
      <c r="A766" t="s">
        <v>1293</v>
      </c>
      <c r="B766" t="s">
        <v>397</v>
      </c>
      <c r="C766" t="s">
        <v>260</v>
      </c>
    </row>
    <row r="767" spans="1:3">
      <c r="A767" t="s">
        <v>1294</v>
      </c>
      <c r="B767" t="s">
        <v>384</v>
      </c>
      <c r="C767" t="s">
        <v>260</v>
      </c>
    </row>
    <row r="768" spans="1:3">
      <c r="A768" t="s">
        <v>1295</v>
      </c>
      <c r="B768" t="s">
        <v>717</v>
      </c>
      <c r="C768" t="s">
        <v>260</v>
      </c>
    </row>
    <row r="769" spans="1:3">
      <c r="A769" t="s">
        <v>1296</v>
      </c>
      <c r="B769" t="s">
        <v>305</v>
      </c>
      <c r="C769" t="s">
        <v>260</v>
      </c>
    </row>
    <row r="770" spans="1:3">
      <c r="A770" t="s">
        <v>1297</v>
      </c>
      <c r="B770" t="s">
        <v>357</v>
      </c>
      <c r="C770" t="s">
        <v>260</v>
      </c>
    </row>
    <row r="771" spans="1:3">
      <c r="A771" t="s">
        <v>1298</v>
      </c>
      <c r="B771" t="s">
        <v>350</v>
      </c>
      <c r="C771" t="s">
        <v>260</v>
      </c>
    </row>
    <row r="772" spans="1:3">
      <c r="A772" t="s">
        <v>1299</v>
      </c>
      <c r="B772" t="s">
        <v>768</v>
      </c>
      <c r="C772" t="s">
        <v>260</v>
      </c>
    </row>
    <row r="773" spans="1:3">
      <c r="A773" t="s">
        <v>1300</v>
      </c>
      <c r="B773" t="s">
        <v>336</v>
      </c>
      <c r="C773" t="s">
        <v>260</v>
      </c>
    </row>
    <row r="774" spans="1:3">
      <c r="A774" t="s">
        <v>1301</v>
      </c>
      <c r="B774" t="s">
        <v>326</v>
      </c>
      <c r="C774" t="s">
        <v>260</v>
      </c>
    </row>
    <row r="775" spans="1:3">
      <c r="A775" t="s">
        <v>1302</v>
      </c>
      <c r="B775" t="s">
        <v>354</v>
      </c>
      <c r="C775" t="s">
        <v>260</v>
      </c>
    </row>
    <row r="776" spans="1:3">
      <c r="A776" t="s">
        <v>1303</v>
      </c>
      <c r="B776" t="s">
        <v>661</v>
      </c>
      <c r="C776" t="s">
        <v>260</v>
      </c>
    </row>
    <row r="777" spans="1:3">
      <c r="A777" t="s">
        <v>1304</v>
      </c>
      <c r="B777" t="s">
        <v>719</v>
      </c>
      <c r="C777" t="s">
        <v>260</v>
      </c>
    </row>
    <row r="778" spans="1:3">
      <c r="A778" t="s">
        <v>1305</v>
      </c>
      <c r="B778" t="s">
        <v>117</v>
      </c>
      <c r="C778" t="s">
        <v>260</v>
      </c>
    </row>
    <row r="779" spans="1:3">
      <c r="A779" t="s">
        <v>1306</v>
      </c>
      <c r="B779" t="s">
        <v>1307</v>
      </c>
      <c r="C779" t="s">
        <v>260</v>
      </c>
    </row>
    <row r="780" spans="1:3">
      <c r="A780" t="s">
        <v>1308</v>
      </c>
      <c r="B780" t="s">
        <v>310</v>
      </c>
      <c r="C780" t="s">
        <v>260</v>
      </c>
    </row>
    <row r="781" spans="1:3">
      <c r="A781" t="s">
        <v>1309</v>
      </c>
      <c r="B781" t="s">
        <v>291</v>
      </c>
      <c r="C781" t="s">
        <v>260</v>
      </c>
    </row>
    <row r="782" spans="1:3">
      <c r="A782" t="s">
        <v>1310</v>
      </c>
      <c r="B782" t="s">
        <v>353</v>
      </c>
      <c r="C782" t="s">
        <v>260</v>
      </c>
    </row>
    <row r="783" spans="1:3">
      <c r="A783" t="s">
        <v>1311</v>
      </c>
      <c r="B783" t="s">
        <v>678</v>
      </c>
      <c r="C783" t="s">
        <v>260</v>
      </c>
    </row>
    <row r="784" spans="1:3">
      <c r="A784" t="s">
        <v>1312</v>
      </c>
      <c r="B784" t="s">
        <v>151</v>
      </c>
      <c r="C784" t="s">
        <v>260</v>
      </c>
    </row>
    <row r="785" spans="1:3">
      <c r="A785" t="s">
        <v>1313</v>
      </c>
      <c r="B785" t="s">
        <v>386</v>
      </c>
      <c r="C785" t="s">
        <v>260</v>
      </c>
    </row>
    <row r="786" spans="1:3">
      <c r="A786" t="s">
        <v>1314</v>
      </c>
      <c r="B786" t="s">
        <v>449</v>
      </c>
      <c r="C786" t="s">
        <v>260</v>
      </c>
    </row>
    <row r="787" spans="1:3">
      <c r="A787" t="s">
        <v>1315</v>
      </c>
      <c r="B787" t="s">
        <v>390</v>
      </c>
      <c r="C787" t="s">
        <v>260</v>
      </c>
    </row>
    <row r="788" spans="1:3">
      <c r="A788" t="s">
        <v>1316</v>
      </c>
      <c r="B788" t="s">
        <v>398</v>
      </c>
      <c r="C788" t="s">
        <v>260</v>
      </c>
    </row>
    <row r="789" spans="1:3">
      <c r="A789" t="s">
        <v>1317</v>
      </c>
      <c r="B789" t="s">
        <v>396</v>
      </c>
      <c r="C789" t="s">
        <v>260</v>
      </c>
    </row>
    <row r="790" spans="1:3">
      <c r="A790" t="s">
        <v>1318</v>
      </c>
      <c r="B790" t="s">
        <v>101</v>
      </c>
      <c r="C790" t="s">
        <v>260</v>
      </c>
    </row>
    <row r="791" spans="1:3">
      <c r="A791" t="s">
        <v>1319</v>
      </c>
      <c r="B791" t="s">
        <v>445</v>
      </c>
      <c r="C791" t="s">
        <v>260</v>
      </c>
    </row>
    <row r="792" spans="1:3">
      <c r="A792" t="s">
        <v>1320</v>
      </c>
      <c r="B792" t="s">
        <v>732</v>
      </c>
      <c r="C792" t="s">
        <v>260</v>
      </c>
    </row>
    <row r="793" spans="1:3">
      <c r="A793" t="s">
        <v>1321</v>
      </c>
      <c r="B793" t="s">
        <v>542</v>
      </c>
      <c r="C793" t="s">
        <v>260</v>
      </c>
    </row>
    <row r="794" spans="1:3">
      <c r="A794" t="s">
        <v>1322</v>
      </c>
      <c r="B794" t="s">
        <v>789</v>
      </c>
      <c r="C794" t="s">
        <v>260</v>
      </c>
    </row>
    <row r="795" spans="1:3">
      <c r="A795" t="s">
        <v>1323</v>
      </c>
      <c r="B795" t="s">
        <v>337</v>
      </c>
      <c r="C795" t="s">
        <v>260</v>
      </c>
    </row>
    <row r="796" spans="1:3">
      <c r="A796" t="s">
        <v>1324</v>
      </c>
      <c r="B796" t="s">
        <v>1325</v>
      </c>
      <c r="C796" t="s">
        <v>260</v>
      </c>
    </row>
    <row r="797" spans="1:3">
      <c r="A797" t="s">
        <v>1326</v>
      </c>
      <c r="B797" t="s">
        <v>348</v>
      </c>
      <c r="C797" t="s">
        <v>260</v>
      </c>
    </row>
    <row r="798" spans="1:3">
      <c r="A798" t="s">
        <v>1327</v>
      </c>
      <c r="B798" t="s">
        <v>382</v>
      </c>
      <c r="C798" t="s">
        <v>260</v>
      </c>
    </row>
    <row r="799" spans="1:3">
      <c r="A799" t="s">
        <v>1328</v>
      </c>
      <c r="B799" t="s">
        <v>744</v>
      </c>
      <c r="C799" t="s">
        <v>260</v>
      </c>
    </row>
    <row r="800" spans="1:3">
      <c r="A800" t="s">
        <v>1329</v>
      </c>
      <c r="B800" t="s">
        <v>519</v>
      </c>
      <c r="C800" t="s">
        <v>260</v>
      </c>
    </row>
    <row r="801" spans="1:4">
      <c r="A801" t="s">
        <v>1330</v>
      </c>
      <c r="B801" t="s">
        <v>1331</v>
      </c>
      <c r="C801" t="s">
        <v>260</v>
      </c>
    </row>
    <row r="802" spans="1:4">
      <c r="A802" t="s">
        <v>1332</v>
      </c>
      <c r="B802" t="s">
        <v>300</v>
      </c>
      <c r="C802" t="s">
        <v>260</v>
      </c>
    </row>
    <row r="803" spans="1:4">
      <c r="A803" t="s">
        <v>1333</v>
      </c>
      <c r="B803" t="s">
        <v>301</v>
      </c>
      <c r="C803" t="s">
        <v>260</v>
      </c>
    </row>
    <row r="804" spans="1:4">
      <c r="A804" t="s">
        <v>1499</v>
      </c>
      <c r="B804" t="s">
        <v>119</v>
      </c>
      <c r="C804" t="s">
        <v>262</v>
      </c>
      <c r="D804" s="168">
        <v>1206000</v>
      </c>
    </row>
    <row r="805" spans="1:4">
      <c r="A805" t="s">
        <v>1500</v>
      </c>
      <c r="B805" t="s">
        <v>433</v>
      </c>
      <c r="C805" t="s">
        <v>262</v>
      </c>
      <c r="D805" s="168">
        <v>589600</v>
      </c>
    </row>
    <row r="806" spans="1:4">
      <c r="A806" t="s">
        <v>1501</v>
      </c>
      <c r="B806" t="s">
        <v>1050</v>
      </c>
      <c r="C806" t="s">
        <v>262</v>
      </c>
      <c r="D806" s="168">
        <v>589600</v>
      </c>
    </row>
    <row r="807" spans="1:4">
      <c r="A807" t="s">
        <v>1502</v>
      </c>
      <c r="B807" t="s">
        <v>251</v>
      </c>
      <c r="C807" t="s">
        <v>262</v>
      </c>
      <c r="D807" s="168">
        <v>294800</v>
      </c>
    </row>
    <row r="808" spans="1:4">
      <c r="A808" t="s">
        <v>1503</v>
      </c>
      <c r="B808" t="s">
        <v>408</v>
      </c>
      <c r="C808" t="s">
        <v>262</v>
      </c>
      <c r="D808" s="168">
        <v>294800</v>
      </c>
    </row>
    <row r="809" spans="1:4">
      <c r="A809" t="s">
        <v>1504</v>
      </c>
      <c r="B809" t="s">
        <v>331</v>
      </c>
      <c r="C809" t="s">
        <v>262</v>
      </c>
      <c r="D809" s="168">
        <v>224450</v>
      </c>
    </row>
    <row r="810" spans="1:4">
      <c r="A810" t="s">
        <v>1505</v>
      </c>
      <c r="B810" t="s">
        <v>803</v>
      </c>
      <c r="C810" t="s">
        <v>262</v>
      </c>
      <c r="D810" s="168">
        <v>224450</v>
      </c>
    </row>
    <row r="811" spans="1:4">
      <c r="A811" t="s">
        <v>1506</v>
      </c>
      <c r="B811" t="s">
        <v>122</v>
      </c>
      <c r="C811" t="s">
        <v>262</v>
      </c>
      <c r="D811" s="168">
        <v>224450</v>
      </c>
    </row>
    <row r="812" spans="1:4">
      <c r="A812" t="s">
        <v>1507</v>
      </c>
      <c r="B812" t="s">
        <v>335</v>
      </c>
      <c r="C812" t="s">
        <v>262</v>
      </c>
      <c r="D812" s="168">
        <v>174200</v>
      </c>
    </row>
    <row r="813" spans="1:4">
      <c r="A813" t="s">
        <v>1508</v>
      </c>
      <c r="B813" t="s">
        <v>1340</v>
      </c>
      <c r="C813" t="s">
        <v>262</v>
      </c>
      <c r="D813" s="168">
        <v>174200</v>
      </c>
    </row>
    <row r="814" spans="1:4">
      <c r="A814" t="s">
        <v>1509</v>
      </c>
      <c r="B814" t="s">
        <v>295</v>
      </c>
      <c r="C814" t="s">
        <v>262</v>
      </c>
      <c r="D814" s="168">
        <v>174200</v>
      </c>
    </row>
    <row r="815" spans="1:4">
      <c r="A815" t="s">
        <v>1510</v>
      </c>
      <c r="B815" t="s">
        <v>161</v>
      </c>
      <c r="C815" t="s">
        <v>262</v>
      </c>
      <c r="D815" s="168">
        <v>174200</v>
      </c>
    </row>
    <row r="816" spans="1:4">
      <c r="A816" t="s">
        <v>1511</v>
      </c>
      <c r="B816" t="s">
        <v>324</v>
      </c>
      <c r="C816" t="s">
        <v>262</v>
      </c>
      <c r="D816" s="168">
        <v>121940</v>
      </c>
    </row>
    <row r="817" spans="1:4">
      <c r="A817" t="s">
        <v>1512</v>
      </c>
      <c r="B817" t="s">
        <v>317</v>
      </c>
      <c r="C817" t="s">
        <v>262</v>
      </c>
      <c r="D817" s="168">
        <v>121940</v>
      </c>
    </row>
    <row r="818" spans="1:4">
      <c r="A818" t="s">
        <v>1513</v>
      </c>
      <c r="B818" t="s">
        <v>398</v>
      </c>
      <c r="C818" t="s">
        <v>262</v>
      </c>
      <c r="D818" s="168">
        <v>121940</v>
      </c>
    </row>
    <row r="819" spans="1:4">
      <c r="A819" t="s">
        <v>1514</v>
      </c>
      <c r="B819" t="s">
        <v>369</v>
      </c>
      <c r="C819" t="s">
        <v>262</v>
      </c>
      <c r="D819" s="168">
        <v>121940</v>
      </c>
    </row>
    <row r="820" spans="1:4">
      <c r="A820" t="s">
        <v>1515</v>
      </c>
      <c r="B820" t="s">
        <v>789</v>
      </c>
      <c r="C820" t="s">
        <v>262</v>
      </c>
      <c r="D820" s="168">
        <v>121940</v>
      </c>
    </row>
    <row r="821" spans="1:4">
      <c r="A821" t="s">
        <v>1516</v>
      </c>
      <c r="B821" t="s">
        <v>375</v>
      </c>
      <c r="C821" t="s">
        <v>262</v>
      </c>
      <c r="D821" s="168">
        <v>84420</v>
      </c>
    </row>
    <row r="822" spans="1:4">
      <c r="A822" t="s">
        <v>1517</v>
      </c>
      <c r="B822" t="s">
        <v>298</v>
      </c>
      <c r="C822" t="s">
        <v>262</v>
      </c>
      <c r="D822" s="168">
        <v>84420</v>
      </c>
    </row>
    <row r="823" spans="1:4">
      <c r="A823" t="s">
        <v>1518</v>
      </c>
      <c r="B823" t="s">
        <v>388</v>
      </c>
      <c r="C823" t="s">
        <v>262</v>
      </c>
      <c r="D823" s="168">
        <v>84420</v>
      </c>
    </row>
    <row r="824" spans="1:4">
      <c r="A824" t="s">
        <v>1519</v>
      </c>
      <c r="B824" t="s">
        <v>547</v>
      </c>
      <c r="C824" t="s">
        <v>262</v>
      </c>
      <c r="D824" s="168">
        <v>84420</v>
      </c>
    </row>
    <row r="825" spans="1:4">
      <c r="A825" t="s">
        <v>1520</v>
      </c>
      <c r="B825" t="s">
        <v>306</v>
      </c>
      <c r="C825" t="s">
        <v>262</v>
      </c>
      <c r="D825" s="168">
        <v>84420</v>
      </c>
    </row>
    <row r="826" spans="1:4">
      <c r="A826" t="s">
        <v>1521</v>
      </c>
      <c r="B826" t="s">
        <v>338</v>
      </c>
      <c r="C826" t="s">
        <v>262</v>
      </c>
      <c r="D826" s="168">
        <v>84420</v>
      </c>
    </row>
    <row r="827" spans="1:4">
      <c r="A827" t="s">
        <v>1522</v>
      </c>
      <c r="B827" t="s">
        <v>615</v>
      </c>
      <c r="C827" t="s">
        <v>262</v>
      </c>
      <c r="D827" s="168">
        <v>54270</v>
      </c>
    </row>
    <row r="828" spans="1:4">
      <c r="A828" t="s">
        <v>1523</v>
      </c>
      <c r="B828" t="s">
        <v>292</v>
      </c>
      <c r="C828" t="s">
        <v>262</v>
      </c>
      <c r="D828" s="168">
        <v>54270</v>
      </c>
    </row>
    <row r="829" spans="1:4">
      <c r="A829" t="s">
        <v>1524</v>
      </c>
      <c r="B829" t="s">
        <v>441</v>
      </c>
      <c r="C829" t="s">
        <v>262</v>
      </c>
      <c r="D829" s="168">
        <v>54270</v>
      </c>
    </row>
    <row r="830" spans="1:4">
      <c r="A830" t="s">
        <v>1525</v>
      </c>
      <c r="B830" t="s">
        <v>415</v>
      </c>
      <c r="C830" t="s">
        <v>262</v>
      </c>
      <c r="D830" s="168">
        <v>54270</v>
      </c>
    </row>
    <row r="831" spans="1:4">
      <c r="A831" t="s">
        <v>1526</v>
      </c>
      <c r="B831" t="s">
        <v>1158</v>
      </c>
      <c r="C831" t="s">
        <v>262</v>
      </c>
      <c r="D831" s="168">
        <v>54270</v>
      </c>
    </row>
    <row r="832" spans="1:4">
      <c r="A832" t="s">
        <v>1527</v>
      </c>
      <c r="B832" t="s">
        <v>356</v>
      </c>
      <c r="C832" t="s">
        <v>262</v>
      </c>
      <c r="D832" s="168">
        <v>54270</v>
      </c>
    </row>
    <row r="833" spans="1:4">
      <c r="A833" t="s">
        <v>1528</v>
      </c>
      <c r="B833" t="s">
        <v>386</v>
      </c>
      <c r="C833" t="s">
        <v>262</v>
      </c>
      <c r="D833" s="168">
        <v>39817</v>
      </c>
    </row>
    <row r="834" spans="1:4">
      <c r="A834" t="s">
        <v>1529</v>
      </c>
      <c r="B834" t="s">
        <v>1082</v>
      </c>
      <c r="C834" t="s">
        <v>262</v>
      </c>
      <c r="D834" s="168">
        <v>39817</v>
      </c>
    </row>
    <row r="835" spans="1:4">
      <c r="A835" t="s">
        <v>1530</v>
      </c>
      <c r="B835" t="s">
        <v>312</v>
      </c>
      <c r="C835" t="s">
        <v>262</v>
      </c>
      <c r="D835" s="168">
        <v>39817</v>
      </c>
    </row>
    <row r="836" spans="1:4">
      <c r="A836" t="s">
        <v>1531</v>
      </c>
      <c r="B836" t="s">
        <v>777</v>
      </c>
      <c r="C836" t="s">
        <v>262</v>
      </c>
      <c r="D836" s="168">
        <v>39817</v>
      </c>
    </row>
    <row r="837" spans="1:4">
      <c r="A837" t="s">
        <v>1532</v>
      </c>
      <c r="B837" t="s">
        <v>1341</v>
      </c>
      <c r="C837" t="s">
        <v>262</v>
      </c>
      <c r="D837" s="168">
        <v>39817</v>
      </c>
    </row>
    <row r="838" spans="1:4">
      <c r="A838" t="s">
        <v>1533</v>
      </c>
      <c r="B838" t="s">
        <v>147</v>
      </c>
      <c r="C838" t="s">
        <v>262</v>
      </c>
      <c r="D838" s="168">
        <v>39817</v>
      </c>
    </row>
    <row r="839" spans="1:4">
      <c r="A839" t="s">
        <v>1534</v>
      </c>
      <c r="B839" t="s">
        <v>305</v>
      </c>
      <c r="C839" t="s">
        <v>262</v>
      </c>
      <c r="D839" s="168">
        <v>39817</v>
      </c>
    </row>
    <row r="840" spans="1:4">
      <c r="A840" t="s">
        <v>1535</v>
      </c>
      <c r="B840" t="s">
        <v>334</v>
      </c>
      <c r="C840" t="s">
        <v>262</v>
      </c>
      <c r="D840" s="168">
        <v>30150</v>
      </c>
    </row>
    <row r="841" spans="1:4">
      <c r="A841" t="s">
        <v>1536</v>
      </c>
      <c r="B841" t="s">
        <v>217</v>
      </c>
      <c r="C841" t="s">
        <v>262</v>
      </c>
      <c r="D841" s="168">
        <v>30150</v>
      </c>
    </row>
    <row r="842" spans="1:4">
      <c r="A842" t="s">
        <v>1537</v>
      </c>
      <c r="B842" t="s">
        <v>396</v>
      </c>
      <c r="C842" t="s">
        <v>262</v>
      </c>
      <c r="D842" s="168">
        <v>30150</v>
      </c>
    </row>
    <row r="843" spans="1:4">
      <c r="A843" t="s">
        <v>1538</v>
      </c>
      <c r="B843" t="s">
        <v>318</v>
      </c>
      <c r="C843" t="s">
        <v>262</v>
      </c>
      <c r="D843" s="168">
        <v>30150</v>
      </c>
    </row>
    <row r="844" spans="1:4">
      <c r="A844" t="s">
        <v>1539</v>
      </c>
      <c r="B844" t="s">
        <v>126</v>
      </c>
      <c r="C844" t="s">
        <v>262</v>
      </c>
      <c r="D844" s="168">
        <v>30150</v>
      </c>
    </row>
    <row r="845" spans="1:4">
      <c r="A845" t="s">
        <v>1540</v>
      </c>
      <c r="B845" t="s">
        <v>554</v>
      </c>
      <c r="C845" t="s">
        <v>262</v>
      </c>
      <c r="D845" s="168">
        <v>24120</v>
      </c>
    </row>
    <row r="846" spans="1:4">
      <c r="A846" t="s">
        <v>1541</v>
      </c>
      <c r="B846" t="s">
        <v>218</v>
      </c>
      <c r="C846" t="s">
        <v>262</v>
      </c>
      <c r="D846" s="168">
        <v>24120</v>
      </c>
    </row>
    <row r="847" spans="1:4">
      <c r="A847" t="s">
        <v>1542</v>
      </c>
      <c r="B847" t="s">
        <v>397</v>
      </c>
      <c r="C847" t="s">
        <v>262</v>
      </c>
      <c r="D847" s="168">
        <v>24120</v>
      </c>
    </row>
    <row r="848" spans="1:4">
      <c r="A848" t="s">
        <v>1543</v>
      </c>
      <c r="B848" t="s">
        <v>597</v>
      </c>
      <c r="C848" t="s">
        <v>262</v>
      </c>
      <c r="D848" s="168">
        <v>24120</v>
      </c>
    </row>
    <row r="849" spans="1:4">
      <c r="A849" t="s">
        <v>1544</v>
      </c>
      <c r="B849" t="s">
        <v>321</v>
      </c>
      <c r="C849" t="s">
        <v>262</v>
      </c>
      <c r="D849" s="168">
        <v>17655</v>
      </c>
    </row>
    <row r="850" spans="1:4">
      <c r="A850" t="s">
        <v>1545</v>
      </c>
      <c r="B850" t="s">
        <v>325</v>
      </c>
      <c r="C850" t="s">
        <v>262</v>
      </c>
      <c r="D850" s="168">
        <v>17655</v>
      </c>
    </row>
    <row r="851" spans="1:4">
      <c r="A851" t="s">
        <v>1546</v>
      </c>
      <c r="B851" t="s">
        <v>542</v>
      </c>
      <c r="C851" t="s">
        <v>262</v>
      </c>
      <c r="D851" s="168">
        <v>17655</v>
      </c>
    </row>
    <row r="852" spans="1:4">
      <c r="A852" t="s">
        <v>1547</v>
      </c>
      <c r="B852" t="s">
        <v>219</v>
      </c>
      <c r="C852" t="s">
        <v>262</v>
      </c>
      <c r="D852" s="168">
        <v>17655</v>
      </c>
    </row>
    <row r="853" spans="1:4">
      <c r="A853" t="s">
        <v>1548</v>
      </c>
      <c r="B853" t="s">
        <v>367</v>
      </c>
      <c r="C853" t="s">
        <v>262</v>
      </c>
      <c r="D853" s="168">
        <v>17655</v>
      </c>
    </row>
    <row r="854" spans="1:4">
      <c r="A854" t="s">
        <v>1549</v>
      </c>
      <c r="B854" t="s">
        <v>771</v>
      </c>
      <c r="C854" t="s">
        <v>262</v>
      </c>
      <c r="D854" s="168">
        <v>17655</v>
      </c>
    </row>
    <row r="855" spans="1:4">
      <c r="A855" t="s">
        <v>1550</v>
      </c>
      <c r="B855" t="s">
        <v>680</v>
      </c>
      <c r="C855" t="s">
        <v>262</v>
      </c>
      <c r="D855" s="168">
        <v>17655</v>
      </c>
    </row>
    <row r="856" spans="1:4">
      <c r="A856" t="s">
        <v>1551</v>
      </c>
      <c r="B856" t="s">
        <v>355</v>
      </c>
      <c r="C856" t="s">
        <v>262</v>
      </c>
      <c r="D856" s="168">
        <v>17655</v>
      </c>
    </row>
    <row r="857" spans="1:4">
      <c r="A857" t="s">
        <v>1552</v>
      </c>
      <c r="B857" t="s">
        <v>333</v>
      </c>
      <c r="C857" t="s">
        <v>262</v>
      </c>
      <c r="D857" s="168">
        <v>15209</v>
      </c>
    </row>
    <row r="858" spans="1:4">
      <c r="A858" t="s">
        <v>1553</v>
      </c>
      <c r="B858" t="s">
        <v>768</v>
      </c>
      <c r="C858" t="s">
        <v>262</v>
      </c>
      <c r="D858" s="168">
        <v>15209</v>
      </c>
    </row>
    <row r="859" spans="1:4">
      <c r="A859" t="s">
        <v>1554</v>
      </c>
      <c r="B859" t="s">
        <v>289</v>
      </c>
      <c r="C859" t="s">
        <v>262</v>
      </c>
      <c r="D859" s="168">
        <v>15209</v>
      </c>
    </row>
    <row r="860" spans="1:4">
      <c r="A860" t="s">
        <v>1555</v>
      </c>
      <c r="B860" t="s">
        <v>969</v>
      </c>
      <c r="C860" t="s">
        <v>262</v>
      </c>
      <c r="D860" s="168">
        <v>15209</v>
      </c>
    </row>
    <row r="861" spans="1:4">
      <c r="A861" t="s">
        <v>1556</v>
      </c>
      <c r="B861" t="s">
        <v>394</v>
      </c>
      <c r="C861" t="s">
        <v>262</v>
      </c>
      <c r="D861" s="168">
        <v>15209</v>
      </c>
    </row>
    <row r="862" spans="1:4">
      <c r="A862" t="s">
        <v>1557</v>
      </c>
      <c r="B862" t="s">
        <v>425</v>
      </c>
      <c r="C862" t="s">
        <v>262</v>
      </c>
      <c r="D862" s="168">
        <v>15209</v>
      </c>
    </row>
    <row r="863" spans="1:4">
      <c r="A863" t="s">
        <v>1558</v>
      </c>
      <c r="B863" t="s">
        <v>319</v>
      </c>
      <c r="C863" t="s">
        <v>262</v>
      </c>
      <c r="D863" s="168">
        <v>14472</v>
      </c>
    </row>
    <row r="864" spans="1:4">
      <c r="A864" t="s">
        <v>1559</v>
      </c>
      <c r="B864" t="s">
        <v>436</v>
      </c>
      <c r="C864" t="s">
        <v>262</v>
      </c>
      <c r="D864" s="168">
        <v>14472</v>
      </c>
    </row>
    <row r="865" spans="1:4">
      <c r="A865" t="s">
        <v>1560</v>
      </c>
      <c r="B865" t="s">
        <v>326</v>
      </c>
      <c r="C865" t="s">
        <v>262</v>
      </c>
      <c r="D865" s="168">
        <v>14472</v>
      </c>
    </row>
    <row r="866" spans="1:4">
      <c r="A866" t="s">
        <v>1561</v>
      </c>
      <c r="B866" t="s">
        <v>314</v>
      </c>
      <c r="C866" t="s">
        <v>262</v>
      </c>
      <c r="D866" s="168">
        <v>14472</v>
      </c>
    </row>
    <row r="867" spans="1:4">
      <c r="A867" t="s">
        <v>1562</v>
      </c>
      <c r="B867" t="s">
        <v>374</v>
      </c>
      <c r="C867" t="s">
        <v>262</v>
      </c>
      <c r="D867" s="168">
        <v>14472</v>
      </c>
    </row>
    <row r="868" spans="1:4">
      <c r="A868" t="s">
        <v>1563</v>
      </c>
      <c r="B868" t="s">
        <v>352</v>
      </c>
      <c r="C868" t="s">
        <v>262</v>
      </c>
      <c r="D868" s="168">
        <v>13936</v>
      </c>
    </row>
    <row r="869" spans="1:4">
      <c r="A869" t="s">
        <v>1564</v>
      </c>
      <c r="B869" t="s">
        <v>301</v>
      </c>
      <c r="C869" t="s">
        <v>262</v>
      </c>
      <c r="D869" s="168">
        <v>13936</v>
      </c>
    </row>
    <row r="870" spans="1:4">
      <c r="A870" t="s">
        <v>1565</v>
      </c>
      <c r="B870" t="s">
        <v>376</v>
      </c>
      <c r="C870" t="s">
        <v>262</v>
      </c>
      <c r="D870" s="168">
        <v>13936</v>
      </c>
    </row>
    <row r="871" spans="1:4">
      <c r="A871" t="s">
        <v>1566</v>
      </c>
      <c r="B871" t="s">
        <v>315</v>
      </c>
      <c r="C871" t="s">
        <v>262</v>
      </c>
      <c r="D871" s="168">
        <v>13601</v>
      </c>
    </row>
    <row r="872" spans="1:4">
      <c r="A872" t="s">
        <v>1567</v>
      </c>
      <c r="B872" t="s">
        <v>220</v>
      </c>
      <c r="C872" t="s">
        <v>262</v>
      </c>
      <c r="D872" s="168">
        <v>13601</v>
      </c>
    </row>
    <row r="873" spans="1:4">
      <c r="A873" t="s">
        <v>1568</v>
      </c>
      <c r="B873" t="s">
        <v>353</v>
      </c>
      <c r="C873" t="s">
        <v>262</v>
      </c>
      <c r="D873" s="168">
        <v>13400</v>
      </c>
    </row>
    <row r="874" spans="1:4">
      <c r="A874" t="s">
        <v>1569</v>
      </c>
      <c r="B874" t="s">
        <v>379</v>
      </c>
      <c r="C874" t="s">
        <v>262</v>
      </c>
    </row>
    <row r="875" spans="1:4">
      <c r="A875" t="s">
        <v>1570</v>
      </c>
      <c r="B875" t="s">
        <v>303</v>
      </c>
      <c r="C875" t="s">
        <v>262</v>
      </c>
    </row>
    <row r="876" spans="1:4">
      <c r="A876" t="s">
        <v>1571</v>
      </c>
      <c r="B876" t="s">
        <v>323</v>
      </c>
      <c r="C876" t="s">
        <v>262</v>
      </c>
    </row>
    <row r="877" spans="1:4">
      <c r="A877" t="s">
        <v>1572</v>
      </c>
      <c r="B877" t="s">
        <v>372</v>
      </c>
      <c r="C877" t="s">
        <v>262</v>
      </c>
    </row>
    <row r="878" spans="1:4">
      <c r="A878" t="s">
        <v>1573</v>
      </c>
      <c r="B878" t="s">
        <v>1342</v>
      </c>
      <c r="C878" t="s">
        <v>262</v>
      </c>
    </row>
    <row r="879" spans="1:4">
      <c r="A879" t="s">
        <v>1574</v>
      </c>
      <c r="B879" t="s">
        <v>170</v>
      </c>
      <c r="C879" t="s">
        <v>262</v>
      </c>
    </row>
    <row r="880" spans="1:4">
      <c r="A880" t="s">
        <v>1575</v>
      </c>
      <c r="B880" t="s">
        <v>348</v>
      </c>
      <c r="C880" t="s">
        <v>262</v>
      </c>
    </row>
    <row r="881" spans="1:3">
      <c r="A881" t="s">
        <v>1576</v>
      </c>
      <c r="B881" t="s">
        <v>328</v>
      </c>
      <c r="C881" t="s">
        <v>262</v>
      </c>
    </row>
    <row r="882" spans="1:3">
      <c r="A882" t="s">
        <v>1577</v>
      </c>
      <c r="B882" t="s">
        <v>307</v>
      </c>
      <c r="C882" t="s">
        <v>262</v>
      </c>
    </row>
    <row r="883" spans="1:3">
      <c r="A883" t="s">
        <v>1578</v>
      </c>
      <c r="B883" t="s">
        <v>452</v>
      </c>
      <c r="C883" t="s">
        <v>262</v>
      </c>
    </row>
    <row r="884" spans="1:3">
      <c r="A884" t="s">
        <v>1579</v>
      </c>
      <c r="B884" t="s">
        <v>638</v>
      </c>
      <c r="C884" t="s">
        <v>262</v>
      </c>
    </row>
    <row r="885" spans="1:3">
      <c r="A885" t="s">
        <v>1580</v>
      </c>
      <c r="B885" t="s">
        <v>515</v>
      </c>
      <c r="C885" t="s">
        <v>262</v>
      </c>
    </row>
    <row r="886" spans="1:3">
      <c r="A886" t="s">
        <v>1581</v>
      </c>
      <c r="B886" t="s">
        <v>339</v>
      </c>
      <c r="C886" t="s">
        <v>262</v>
      </c>
    </row>
    <row r="887" spans="1:3">
      <c r="A887" t="s">
        <v>1582</v>
      </c>
      <c r="B887" t="s">
        <v>390</v>
      </c>
      <c r="C887" t="s">
        <v>262</v>
      </c>
    </row>
    <row r="888" spans="1:3">
      <c r="A888" t="s">
        <v>1583</v>
      </c>
      <c r="B888" t="s">
        <v>296</v>
      </c>
      <c r="C888" t="s">
        <v>262</v>
      </c>
    </row>
    <row r="889" spans="1:3">
      <c r="A889" t="s">
        <v>1584</v>
      </c>
      <c r="B889" t="s">
        <v>503</v>
      </c>
      <c r="C889" t="s">
        <v>262</v>
      </c>
    </row>
    <row r="890" spans="1:3">
      <c r="A890" t="s">
        <v>1585</v>
      </c>
      <c r="B890" t="s">
        <v>103</v>
      </c>
      <c r="C890" t="s">
        <v>262</v>
      </c>
    </row>
    <row r="891" spans="1:3">
      <c r="A891" t="s">
        <v>1586</v>
      </c>
      <c r="B891" t="s">
        <v>343</v>
      </c>
      <c r="C891" t="s">
        <v>262</v>
      </c>
    </row>
    <row r="892" spans="1:3">
      <c r="A892" t="s">
        <v>1587</v>
      </c>
      <c r="B892" t="s">
        <v>100</v>
      </c>
      <c r="C892" t="s">
        <v>262</v>
      </c>
    </row>
    <row r="893" spans="1:3">
      <c r="A893" t="s">
        <v>1588</v>
      </c>
      <c r="B893" t="s">
        <v>530</v>
      </c>
      <c r="C893" t="s">
        <v>262</v>
      </c>
    </row>
    <row r="894" spans="1:3">
      <c r="A894" t="s">
        <v>1589</v>
      </c>
      <c r="B894" t="s">
        <v>717</v>
      </c>
      <c r="C894" t="s">
        <v>262</v>
      </c>
    </row>
    <row r="895" spans="1:3">
      <c r="A895" t="s">
        <v>1590</v>
      </c>
      <c r="B895" t="s">
        <v>159</v>
      </c>
      <c r="C895" t="s">
        <v>262</v>
      </c>
    </row>
    <row r="896" spans="1:3">
      <c r="A896" t="s">
        <v>1591</v>
      </c>
      <c r="B896" t="s">
        <v>533</v>
      </c>
      <c r="C896" t="s">
        <v>262</v>
      </c>
    </row>
    <row r="897" spans="1:3">
      <c r="A897" t="s">
        <v>1592</v>
      </c>
      <c r="B897" t="s">
        <v>364</v>
      </c>
      <c r="C897" t="s">
        <v>262</v>
      </c>
    </row>
    <row r="898" spans="1:3">
      <c r="A898" t="s">
        <v>1593</v>
      </c>
      <c r="B898" t="s">
        <v>300</v>
      </c>
      <c r="C898" t="s">
        <v>262</v>
      </c>
    </row>
    <row r="899" spans="1:3">
      <c r="A899" t="s">
        <v>1594</v>
      </c>
      <c r="B899" t="s">
        <v>104</v>
      </c>
      <c r="C899" t="s">
        <v>262</v>
      </c>
    </row>
    <row r="900" spans="1:3">
      <c r="A900" t="s">
        <v>1595</v>
      </c>
      <c r="B900" t="s">
        <v>1343</v>
      </c>
      <c r="C900" t="s">
        <v>262</v>
      </c>
    </row>
    <row r="901" spans="1:3">
      <c r="A901" t="s">
        <v>1596</v>
      </c>
      <c r="B901" t="s">
        <v>1041</v>
      </c>
      <c r="C901" t="s">
        <v>262</v>
      </c>
    </row>
    <row r="902" spans="1:3">
      <c r="A902" t="s">
        <v>1597</v>
      </c>
      <c r="B902" t="s">
        <v>404</v>
      </c>
      <c r="C902" t="s">
        <v>262</v>
      </c>
    </row>
    <row r="903" spans="1:3">
      <c r="A903" t="s">
        <v>1598</v>
      </c>
      <c r="B903" t="s">
        <v>519</v>
      </c>
      <c r="C903" t="s">
        <v>262</v>
      </c>
    </row>
    <row r="904" spans="1:3">
      <c r="A904" t="s">
        <v>1599</v>
      </c>
      <c r="B904" t="s">
        <v>291</v>
      </c>
      <c r="C904" t="s">
        <v>262</v>
      </c>
    </row>
    <row r="905" spans="1:3">
      <c r="A905" t="s">
        <v>1600</v>
      </c>
      <c r="B905" t="s">
        <v>346</v>
      </c>
      <c r="C905" t="s">
        <v>262</v>
      </c>
    </row>
    <row r="906" spans="1:3">
      <c r="A906" t="s">
        <v>1601</v>
      </c>
      <c r="B906" t="s">
        <v>371</v>
      </c>
      <c r="C906" t="s">
        <v>262</v>
      </c>
    </row>
    <row r="907" spans="1:3">
      <c r="A907" t="s">
        <v>1602</v>
      </c>
      <c r="B907" t="s">
        <v>744</v>
      </c>
      <c r="C907" t="s">
        <v>262</v>
      </c>
    </row>
    <row r="908" spans="1:3">
      <c r="A908" t="s">
        <v>1603</v>
      </c>
      <c r="B908" t="s">
        <v>290</v>
      </c>
      <c r="C908" t="s">
        <v>262</v>
      </c>
    </row>
    <row r="909" spans="1:3">
      <c r="A909" t="s">
        <v>1604</v>
      </c>
      <c r="B909" t="s">
        <v>661</v>
      </c>
      <c r="C909" t="s">
        <v>262</v>
      </c>
    </row>
    <row r="910" spans="1:3">
      <c r="A910" t="s">
        <v>1605</v>
      </c>
      <c r="B910" t="s">
        <v>293</v>
      </c>
      <c r="C910" t="s">
        <v>262</v>
      </c>
    </row>
    <row r="911" spans="1:3">
      <c r="A911" t="s">
        <v>1606</v>
      </c>
      <c r="B911" t="s">
        <v>1344</v>
      </c>
      <c r="C911" t="s">
        <v>262</v>
      </c>
    </row>
    <row r="912" spans="1:3">
      <c r="A912" t="s">
        <v>1607</v>
      </c>
      <c r="B912" t="s">
        <v>737</v>
      </c>
      <c r="C912" t="s">
        <v>262</v>
      </c>
    </row>
    <row r="913" spans="1:4">
      <c r="A913" t="s">
        <v>1608</v>
      </c>
      <c r="B913" t="s">
        <v>360</v>
      </c>
      <c r="C913" t="s">
        <v>262</v>
      </c>
    </row>
    <row r="914" spans="1:4">
      <c r="A914" t="s">
        <v>1609</v>
      </c>
      <c r="B914" t="s">
        <v>740</v>
      </c>
      <c r="C914" t="s">
        <v>262</v>
      </c>
    </row>
    <row r="915" spans="1:4">
      <c r="A915" t="s">
        <v>1610</v>
      </c>
      <c r="B915" t="s">
        <v>468</v>
      </c>
      <c r="C915" t="s">
        <v>262</v>
      </c>
    </row>
    <row r="916" spans="1:4">
      <c r="A916" t="s">
        <v>1611</v>
      </c>
      <c r="B916" t="s">
        <v>449</v>
      </c>
      <c r="C916" t="s">
        <v>262</v>
      </c>
    </row>
    <row r="917" spans="1:4">
      <c r="A917" t="s">
        <v>1612</v>
      </c>
      <c r="B917" t="s">
        <v>362</v>
      </c>
      <c r="C917" t="s">
        <v>262</v>
      </c>
    </row>
    <row r="918" spans="1:4">
      <c r="A918" t="s">
        <v>1613</v>
      </c>
      <c r="B918" t="s">
        <v>719</v>
      </c>
      <c r="C918" t="s">
        <v>262</v>
      </c>
    </row>
    <row r="919" spans="1:4">
      <c r="A919" t="s">
        <v>1614</v>
      </c>
      <c r="B919" t="s">
        <v>286</v>
      </c>
      <c r="C919" t="s">
        <v>262</v>
      </c>
    </row>
    <row r="920" spans="1:4">
      <c r="A920" t="s">
        <v>1615</v>
      </c>
      <c r="B920" t="s">
        <v>309</v>
      </c>
      <c r="C920" t="s">
        <v>262</v>
      </c>
    </row>
    <row r="921" spans="1:4">
      <c r="A921" t="s">
        <v>1616</v>
      </c>
      <c r="B921" t="s">
        <v>304</v>
      </c>
      <c r="C921" t="s">
        <v>262</v>
      </c>
    </row>
    <row r="922" spans="1:4">
      <c r="A922" t="s">
        <v>1617</v>
      </c>
      <c r="B922" t="s">
        <v>311</v>
      </c>
      <c r="C922" t="s">
        <v>262</v>
      </c>
    </row>
    <row r="923" spans="1:4">
      <c r="A923" t="s">
        <v>1618</v>
      </c>
      <c r="B923" t="s">
        <v>393</v>
      </c>
      <c r="C923" t="s">
        <v>262</v>
      </c>
    </row>
    <row r="924" spans="1:4">
      <c r="A924" t="s">
        <v>1619</v>
      </c>
      <c r="B924" t="s">
        <v>253</v>
      </c>
      <c r="C924" t="s">
        <v>262</v>
      </c>
    </row>
    <row r="925" spans="1:4">
      <c r="A925" t="s">
        <v>1620</v>
      </c>
      <c r="B925" t="s">
        <v>320</v>
      </c>
      <c r="C925" t="s">
        <v>262</v>
      </c>
    </row>
    <row r="926" spans="1:4">
      <c r="A926" t="s">
        <v>1621</v>
      </c>
      <c r="B926" t="s">
        <v>156</v>
      </c>
      <c r="C926" t="s">
        <v>262</v>
      </c>
      <c r="D926" s="168"/>
    </row>
    <row r="927" spans="1:4">
      <c r="A927" t="s">
        <v>1622</v>
      </c>
      <c r="B927" t="s">
        <v>704</v>
      </c>
      <c r="C927" t="s">
        <v>262</v>
      </c>
      <c r="D927" s="168"/>
    </row>
    <row r="928" spans="1:4">
      <c r="A928" t="s">
        <v>1623</v>
      </c>
      <c r="B928" t="s">
        <v>732</v>
      </c>
      <c r="C928" t="s">
        <v>262</v>
      </c>
      <c r="D928" s="168"/>
    </row>
    <row r="929" spans="1:4">
      <c r="A929" t="s">
        <v>1624</v>
      </c>
      <c r="B929" t="s">
        <v>365</v>
      </c>
      <c r="C929" t="s">
        <v>262</v>
      </c>
      <c r="D929" s="168"/>
    </row>
    <row r="930" spans="1:4">
      <c r="A930" t="s">
        <v>1625</v>
      </c>
      <c r="B930" t="s">
        <v>347</v>
      </c>
      <c r="C930" t="s">
        <v>262</v>
      </c>
      <c r="D930" s="168"/>
    </row>
    <row r="931" spans="1:4">
      <c r="A931" t="s">
        <v>1626</v>
      </c>
      <c r="B931" t="s">
        <v>382</v>
      </c>
      <c r="C931" t="s">
        <v>262</v>
      </c>
      <c r="D931" s="168"/>
    </row>
    <row r="932" spans="1:4">
      <c r="A932" t="s">
        <v>1627</v>
      </c>
      <c r="B932" t="s">
        <v>329</v>
      </c>
      <c r="C932" t="s">
        <v>262</v>
      </c>
      <c r="D932" s="168"/>
    </row>
    <row r="933" spans="1:4">
      <c r="A933" t="s">
        <v>1628</v>
      </c>
      <c r="B933" t="s">
        <v>421</v>
      </c>
      <c r="C933" t="s">
        <v>262</v>
      </c>
      <c r="D933" s="168"/>
    </row>
    <row r="934" spans="1:4">
      <c r="A934" t="s">
        <v>1629</v>
      </c>
      <c r="B934" t="s">
        <v>383</v>
      </c>
      <c r="C934" t="s">
        <v>262</v>
      </c>
      <c r="D934" s="168"/>
    </row>
    <row r="935" spans="1:4">
      <c r="A935" t="s">
        <v>1630</v>
      </c>
      <c r="B935" t="s">
        <v>332</v>
      </c>
      <c r="C935" t="s">
        <v>262</v>
      </c>
      <c r="D935" s="168"/>
    </row>
    <row r="936" spans="1:4">
      <c r="A936" t="s">
        <v>1631</v>
      </c>
      <c r="B936" t="s">
        <v>368</v>
      </c>
      <c r="C936" t="s">
        <v>262</v>
      </c>
      <c r="D936" s="168"/>
    </row>
    <row r="937" spans="1:4">
      <c r="A937" t="s">
        <v>1632</v>
      </c>
      <c r="B937" t="s">
        <v>678</v>
      </c>
      <c r="C937" t="s">
        <v>262</v>
      </c>
      <c r="D937" s="168"/>
    </row>
    <row r="938" spans="1:4">
      <c r="A938" t="s">
        <v>1633</v>
      </c>
      <c r="B938" t="s">
        <v>297</v>
      </c>
      <c r="C938" t="s">
        <v>262</v>
      </c>
      <c r="D938" s="168"/>
    </row>
    <row r="939" spans="1:4">
      <c r="A939" t="s">
        <v>1634</v>
      </c>
      <c r="B939" t="s">
        <v>285</v>
      </c>
      <c r="C939" t="s">
        <v>262</v>
      </c>
      <c r="D939" s="168"/>
    </row>
    <row r="940" spans="1:4">
      <c r="A940" t="s">
        <v>1635</v>
      </c>
      <c r="B940" t="s">
        <v>120</v>
      </c>
      <c r="C940" t="s">
        <v>262</v>
      </c>
      <c r="D940" s="168"/>
    </row>
    <row r="941" spans="1:4">
      <c r="A941" t="s">
        <v>1636</v>
      </c>
      <c r="B941" t="s">
        <v>357</v>
      </c>
      <c r="C941" t="s">
        <v>262</v>
      </c>
      <c r="D941" s="168"/>
    </row>
    <row r="942" spans="1:4">
      <c r="A942" t="s">
        <v>1637</v>
      </c>
      <c r="B942" t="s">
        <v>336</v>
      </c>
      <c r="C942" t="s">
        <v>262</v>
      </c>
      <c r="D942" s="168"/>
    </row>
    <row r="943" spans="1:4">
      <c r="A943" t="s">
        <v>1638</v>
      </c>
      <c r="B943" t="s">
        <v>691</v>
      </c>
      <c r="C943" t="s">
        <v>262</v>
      </c>
      <c r="D943" s="168"/>
    </row>
    <row r="944" spans="1:4">
      <c r="A944" t="s">
        <v>1639</v>
      </c>
      <c r="B944" t="s">
        <v>603</v>
      </c>
      <c r="C944" t="s">
        <v>262</v>
      </c>
      <c r="D944" s="168"/>
    </row>
    <row r="945" spans="1:4">
      <c r="A945" t="s">
        <v>1640</v>
      </c>
      <c r="B945" t="s">
        <v>1338</v>
      </c>
      <c r="C945" t="s">
        <v>262</v>
      </c>
      <c r="D945" s="168"/>
    </row>
    <row r="946" spans="1:4">
      <c r="A946" t="s">
        <v>1641</v>
      </c>
      <c r="B946" t="s">
        <v>1345</v>
      </c>
      <c r="C946" t="s">
        <v>262</v>
      </c>
      <c r="D946" s="168"/>
    </row>
    <row r="947" spans="1:4">
      <c r="A947" t="s">
        <v>1642</v>
      </c>
      <c r="B947" t="s">
        <v>351</v>
      </c>
      <c r="C947" t="s">
        <v>262</v>
      </c>
      <c r="D947" s="168"/>
    </row>
    <row r="948" spans="1:4">
      <c r="D948" s="168"/>
    </row>
    <row r="949" spans="1:4">
      <c r="D949" s="168"/>
    </row>
    <row r="950" spans="1:4">
      <c r="D950" s="168"/>
    </row>
    <row r="951" spans="1:4">
      <c r="D951" s="168"/>
    </row>
    <row r="952" spans="1:4">
      <c r="D952" s="168"/>
    </row>
    <row r="953" spans="1:4">
      <c r="D953" s="168"/>
    </row>
    <row r="954" spans="1:4">
      <c r="D954" s="168"/>
    </row>
    <row r="955" spans="1:4">
      <c r="D955" s="168"/>
    </row>
    <row r="956" spans="1:4">
      <c r="D956" s="168"/>
    </row>
    <row r="957" spans="1:4">
      <c r="D957" s="168"/>
    </row>
    <row r="958" spans="1:4">
      <c r="D958" s="168"/>
    </row>
    <row r="959" spans="1:4">
      <c r="D959" s="168"/>
    </row>
    <row r="960" spans="1:4">
      <c r="D960" s="168"/>
    </row>
    <row r="961" spans="4:4">
      <c r="D961" s="168"/>
    </row>
    <row r="962" spans="4:4">
      <c r="D962" s="168"/>
    </row>
    <row r="963" spans="4:4">
      <c r="D963" s="168"/>
    </row>
    <row r="964" spans="4:4">
      <c r="D964" s="168"/>
    </row>
    <row r="965" spans="4:4">
      <c r="D965" s="168"/>
    </row>
    <row r="966" spans="4:4">
      <c r="D966" s="168"/>
    </row>
    <row r="967" spans="4:4">
      <c r="D967" s="168"/>
    </row>
    <row r="968" spans="4:4">
      <c r="D968" s="168"/>
    </row>
    <row r="969" spans="4:4">
      <c r="D969" s="168"/>
    </row>
    <row r="970" spans="4:4">
      <c r="D970" s="168"/>
    </row>
    <row r="971" spans="4:4">
      <c r="D971" s="168"/>
    </row>
    <row r="972" spans="4:4">
      <c r="D972" s="168"/>
    </row>
    <row r="973" spans="4:4">
      <c r="D973" s="168"/>
    </row>
    <row r="974" spans="4:4">
      <c r="D974" s="168"/>
    </row>
    <row r="975" spans="4:4">
      <c r="D975" s="168"/>
    </row>
    <row r="976" spans="4:4">
      <c r="D976" s="168"/>
    </row>
    <row r="977" spans="4:4">
      <c r="D977" s="168"/>
    </row>
    <row r="978" spans="4:4">
      <c r="D978" s="168"/>
    </row>
    <row r="979" spans="4:4">
      <c r="D979" s="168"/>
    </row>
    <row r="980" spans="4:4">
      <c r="D980" s="168"/>
    </row>
    <row r="981" spans="4:4">
      <c r="D981" s="168"/>
    </row>
    <row r="982" spans="4:4">
      <c r="D982" s="168"/>
    </row>
    <row r="983" spans="4:4">
      <c r="D983" s="168"/>
    </row>
    <row r="984" spans="4:4">
      <c r="D984" s="168"/>
    </row>
    <row r="985" spans="4:4">
      <c r="D985" s="168"/>
    </row>
    <row r="986" spans="4:4">
      <c r="D986" s="168"/>
    </row>
    <row r="987" spans="4:4">
      <c r="D987" s="168"/>
    </row>
    <row r="988" spans="4:4">
      <c r="D988" s="168"/>
    </row>
    <row r="989" spans="4:4">
      <c r="D989" s="168"/>
    </row>
    <row r="990" spans="4:4">
      <c r="D990" s="168"/>
    </row>
    <row r="991" spans="4:4">
      <c r="D991" s="168"/>
    </row>
    <row r="992" spans="4:4">
      <c r="D992" s="168"/>
    </row>
    <row r="993" spans="4:4">
      <c r="D993" s="168"/>
    </row>
    <row r="994" spans="4:4">
      <c r="D994" s="168"/>
    </row>
    <row r="995" spans="4:4">
      <c r="D995" s="168"/>
    </row>
    <row r="1070" spans="4:4">
      <c r="D1070" s="168"/>
    </row>
    <row r="1071" spans="4:4">
      <c r="D1071" s="168"/>
    </row>
    <row r="1072" spans="4:4">
      <c r="D1072" s="168"/>
    </row>
    <row r="1073" spans="4:4">
      <c r="D1073" s="168"/>
    </row>
    <row r="1074" spans="4:4">
      <c r="D1074" s="168"/>
    </row>
    <row r="1075" spans="4:4">
      <c r="D1075" s="168"/>
    </row>
    <row r="1076" spans="4:4">
      <c r="D1076" s="168"/>
    </row>
    <row r="1077" spans="4:4">
      <c r="D1077" s="168"/>
    </row>
    <row r="1078" spans="4:4">
      <c r="D1078" s="168"/>
    </row>
    <row r="1079" spans="4:4">
      <c r="D1079" s="168"/>
    </row>
    <row r="1080" spans="4:4">
      <c r="D1080" s="168"/>
    </row>
    <row r="1081" spans="4:4">
      <c r="D1081" s="168"/>
    </row>
    <row r="1082" spans="4:4">
      <c r="D1082" s="168"/>
    </row>
    <row r="1083" spans="4:4">
      <c r="D1083" s="168"/>
    </row>
    <row r="1084" spans="4:4">
      <c r="D1084" s="168"/>
    </row>
    <row r="1085" spans="4:4">
      <c r="D1085" s="168"/>
    </row>
    <row r="1086" spans="4:4">
      <c r="D1086" s="168"/>
    </row>
    <row r="1087" spans="4:4">
      <c r="D1087" s="168"/>
    </row>
    <row r="1088" spans="4:4">
      <c r="D1088" s="168"/>
    </row>
    <row r="1089" spans="4:4">
      <c r="D1089" s="168"/>
    </row>
    <row r="1090" spans="4:4">
      <c r="D1090" s="168"/>
    </row>
    <row r="1091" spans="4:4">
      <c r="D1091" s="168"/>
    </row>
    <row r="1092" spans="4:4">
      <c r="D1092" s="168"/>
    </row>
    <row r="1093" spans="4:4">
      <c r="D1093" s="168"/>
    </row>
    <row r="1094" spans="4:4">
      <c r="D1094" s="168"/>
    </row>
    <row r="1095" spans="4:4">
      <c r="D1095" s="168"/>
    </row>
    <row r="1096" spans="4:4">
      <c r="D1096" s="168"/>
    </row>
    <row r="1097" spans="4:4">
      <c r="D1097" s="168"/>
    </row>
    <row r="1098" spans="4:4">
      <c r="D1098" s="168"/>
    </row>
    <row r="1099" spans="4:4">
      <c r="D1099" s="168"/>
    </row>
    <row r="1100" spans="4:4">
      <c r="D1100" s="168"/>
    </row>
    <row r="1101" spans="4:4">
      <c r="D1101" s="168"/>
    </row>
    <row r="1102" spans="4:4">
      <c r="D1102" s="168"/>
    </row>
    <row r="1103" spans="4:4">
      <c r="D1103" s="168"/>
    </row>
    <row r="1104" spans="4:4">
      <c r="D1104" s="168"/>
    </row>
    <row r="1105" spans="4:4">
      <c r="D1105" s="168"/>
    </row>
    <row r="1106" spans="4:4">
      <c r="D1106" s="168"/>
    </row>
    <row r="1107" spans="4:4">
      <c r="D1107" s="168"/>
    </row>
    <row r="1108" spans="4:4">
      <c r="D1108" s="168"/>
    </row>
    <row r="1109" spans="4:4">
      <c r="D1109" s="168"/>
    </row>
    <row r="1110" spans="4:4">
      <c r="D1110" s="168"/>
    </row>
    <row r="1111" spans="4:4">
      <c r="D1111" s="168"/>
    </row>
    <row r="1112" spans="4:4">
      <c r="D1112" s="168"/>
    </row>
    <row r="1113" spans="4:4">
      <c r="D1113" s="168"/>
    </row>
    <row r="1114" spans="4:4">
      <c r="D1114" s="168"/>
    </row>
    <row r="1115" spans="4:4">
      <c r="D1115" s="168"/>
    </row>
    <row r="1116" spans="4:4">
      <c r="D1116" s="168"/>
    </row>
    <row r="1117" spans="4:4">
      <c r="D1117" s="168"/>
    </row>
    <row r="1118" spans="4:4">
      <c r="D1118" s="168"/>
    </row>
    <row r="1119" spans="4:4">
      <c r="D1119" s="168"/>
    </row>
    <row r="1120" spans="4:4">
      <c r="D1120" s="168"/>
    </row>
    <row r="1121" spans="4:4">
      <c r="D1121" s="168"/>
    </row>
    <row r="1122" spans="4:4">
      <c r="D1122" s="168"/>
    </row>
    <row r="1123" spans="4:4">
      <c r="D1123" s="168"/>
    </row>
    <row r="1124" spans="4:4">
      <c r="D1124" s="168"/>
    </row>
    <row r="1125" spans="4:4">
      <c r="D1125" s="168"/>
    </row>
    <row r="1126" spans="4:4">
      <c r="D1126" s="168"/>
    </row>
    <row r="1127" spans="4:4">
      <c r="D1127" s="168"/>
    </row>
    <row r="1128" spans="4:4">
      <c r="D1128" s="168"/>
    </row>
    <row r="1129" spans="4:4">
      <c r="D1129" s="168"/>
    </row>
    <row r="1130" spans="4:4">
      <c r="D1130" s="168"/>
    </row>
    <row r="1131" spans="4:4">
      <c r="D1131" s="168"/>
    </row>
    <row r="1132" spans="4:4">
      <c r="D1132" s="168"/>
    </row>
    <row r="1133" spans="4:4">
      <c r="D1133" s="168"/>
    </row>
    <row r="1134" spans="4:4">
      <c r="D1134" s="168"/>
    </row>
    <row r="1135" spans="4:4">
      <c r="D1135" s="168"/>
    </row>
    <row r="1136" spans="4:4">
      <c r="D1136" s="168"/>
    </row>
    <row r="1137" spans="4:4">
      <c r="D1137" s="168"/>
    </row>
    <row r="1138" spans="4:4">
      <c r="D1138" s="168"/>
    </row>
    <row r="1139" spans="4:4">
      <c r="D1139" s="168"/>
    </row>
    <row r="1140" spans="4:4">
      <c r="D1140" s="168"/>
    </row>
    <row r="1141" spans="4:4">
      <c r="D1141" s="168"/>
    </row>
    <row r="1142" spans="4:4">
      <c r="D1142" s="168"/>
    </row>
    <row r="1143" spans="4:4">
      <c r="D1143" s="168"/>
    </row>
    <row r="1144" spans="4:4">
      <c r="D1144" s="168"/>
    </row>
    <row r="1145" spans="4:4">
      <c r="D1145" s="168"/>
    </row>
    <row r="1146" spans="4:4">
      <c r="D1146" s="168"/>
    </row>
    <row r="1147" spans="4:4">
      <c r="D1147" s="168"/>
    </row>
    <row r="1148" spans="4:4">
      <c r="D1148" s="168"/>
    </row>
    <row r="1149" spans="4:4">
      <c r="D1149" s="168"/>
    </row>
    <row r="1213" spans="4:4">
      <c r="D1213" s="168"/>
    </row>
    <row r="1214" spans="4:4">
      <c r="D1214" s="168"/>
    </row>
    <row r="1215" spans="4:4">
      <c r="D1215" s="168"/>
    </row>
    <row r="1216" spans="4:4">
      <c r="D1216" s="168"/>
    </row>
    <row r="1217" spans="4:4">
      <c r="D1217" s="168"/>
    </row>
    <row r="1218" spans="4:4">
      <c r="D1218" s="168"/>
    </row>
    <row r="1219" spans="4:4">
      <c r="D1219" s="168"/>
    </row>
    <row r="1220" spans="4:4">
      <c r="D1220" s="168"/>
    </row>
    <row r="1221" spans="4:4">
      <c r="D1221" s="168"/>
    </row>
    <row r="1222" spans="4:4">
      <c r="D1222" s="168"/>
    </row>
    <row r="1223" spans="4:4">
      <c r="D1223" s="168"/>
    </row>
    <row r="1224" spans="4:4">
      <c r="D1224" s="168"/>
    </row>
    <row r="1225" spans="4:4">
      <c r="D1225" s="168"/>
    </row>
    <row r="1226" spans="4:4">
      <c r="D1226" s="168"/>
    </row>
    <row r="1227" spans="4:4">
      <c r="D1227" s="168"/>
    </row>
    <row r="1228" spans="4:4">
      <c r="D1228" s="168"/>
    </row>
    <row r="1229" spans="4:4">
      <c r="D1229" s="168"/>
    </row>
    <row r="1230" spans="4:4">
      <c r="D1230" s="168"/>
    </row>
    <row r="1231" spans="4:4">
      <c r="D1231" s="168"/>
    </row>
    <row r="1232" spans="4:4">
      <c r="D1232" s="168"/>
    </row>
    <row r="1233" spans="4:4">
      <c r="D1233" s="168"/>
    </row>
    <row r="1234" spans="4:4">
      <c r="D1234" s="168"/>
    </row>
    <row r="1235" spans="4:4">
      <c r="D1235" s="168"/>
    </row>
    <row r="1236" spans="4:4">
      <c r="D1236" s="168"/>
    </row>
    <row r="1237" spans="4:4">
      <c r="D1237" s="168"/>
    </row>
    <row r="1238" spans="4:4">
      <c r="D1238" s="168"/>
    </row>
    <row r="1239" spans="4:4">
      <c r="D1239" s="168"/>
    </row>
    <row r="1240" spans="4:4">
      <c r="D1240" s="168"/>
    </row>
    <row r="1241" spans="4:4">
      <c r="D1241" s="168"/>
    </row>
    <row r="1242" spans="4:4">
      <c r="D1242" s="168"/>
    </row>
    <row r="1243" spans="4:4">
      <c r="D1243" s="168"/>
    </row>
    <row r="1244" spans="4:4">
      <c r="D1244" s="168"/>
    </row>
    <row r="1245" spans="4:4">
      <c r="D1245" s="168"/>
    </row>
    <row r="1246" spans="4:4">
      <c r="D1246" s="168"/>
    </row>
    <row r="1248" spans="4:4">
      <c r="D1248" s="168"/>
    </row>
    <row r="1249" spans="4:4">
      <c r="D1249" s="168"/>
    </row>
    <row r="1250" spans="4:4">
      <c r="D1250" s="168"/>
    </row>
    <row r="1251" spans="4:4">
      <c r="D1251" s="168"/>
    </row>
    <row r="1252" spans="4:4">
      <c r="D1252" s="168"/>
    </row>
    <row r="1253" spans="4:4">
      <c r="D1253" s="168"/>
    </row>
    <row r="1255" spans="4:4">
      <c r="D1255" s="168"/>
    </row>
    <row r="1256" spans="4:4">
      <c r="D1256" s="168"/>
    </row>
    <row r="1257" spans="4:4">
      <c r="D1257" s="168"/>
    </row>
    <row r="1258" spans="4:4">
      <c r="D1258" s="168"/>
    </row>
    <row r="1259" spans="4:4">
      <c r="D1259" s="168"/>
    </row>
    <row r="1260" spans="4:4">
      <c r="D1260" s="168"/>
    </row>
    <row r="1261" spans="4:4">
      <c r="D1261" s="168"/>
    </row>
    <row r="1262" spans="4:4">
      <c r="D1262" s="168"/>
    </row>
    <row r="1263" spans="4:4">
      <c r="D1263" s="168"/>
    </row>
    <row r="1264" spans="4:4">
      <c r="D1264" s="168"/>
    </row>
    <row r="1265" spans="4:4">
      <c r="D1265" s="168"/>
    </row>
    <row r="1266" spans="4:4">
      <c r="D1266" s="168"/>
    </row>
    <row r="1268" spans="4:4">
      <c r="D1268" s="168"/>
    </row>
    <row r="1269" spans="4:4">
      <c r="D1269" s="168"/>
    </row>
    <row r="1270" spans="4:4">
      <c r="D1270" s="168"/>
    </row>
    <row r="1271" spans="4:4">
      <c r="D1271" s="168"/>
    </row>
    <row r="1273" spans="4:4">
      <c r="D1273" s="168"/>
    </row>
    <row r="1274" spans="4:4">
      <c r="D1274" s="168"/>
    </row>
    <row r="1275" spans="4:4">
      <c r="D1275" s="168"/>
    </row>
    <row r="1276" spans="4:4">
      <c r="D1276" s="168"/>
    </row>
    <row r="1277" spans="4:4">
      <c r="D1277" s="168"/>
    </row>
    <row r="1300" spans="4:4">
      <c r="D1300" s="168"/>
    </row>
    <row r="1301" spans="4:4">
      <c r="D1301" s="168"/>
    </row>
    <row r="1302" spans="4:4">
      <c r="D1302" s="168"/>
    </row>
    <row r="1303" spans="4:4">
      <c r="D1303" s="168"/>
    </row>
    <row r="1304" spans="4:4">
      <c r="D1304" s="168"/>
    </row>
    <row r="1305" spans="4:4">
      <c r="D1305" s="168"/>
    </row>
    <row r="1306" spans="4:4">
      <c r="D1306" s="168"/>
    </row>
    <row r="1307" spans="4:4">
      <c r="D1307" s="168"/>
    </row>
    <row r="1308" spans="4:4">
      <c r="D1308" s="168"/>
    </row>
    <row r="1309" spans="4:4">
      <c r="D1309" s="168"/>
    </row>
    <row r="1310" spans="4:4">
      <c r="D1310" s="168"/>
    </row>
    <row r="1311" spans="4:4">
      <c r="D1311" s="168"/>
    </row>
    <row r="1312" spans="4:4">
      <c r="D1312" s="168"/>
    </row>
    <row r="1313" spans="4:4">
      <c r="D1313" s="168"/>
    </row>
    <row r="1314" spans="4:4">
      <c r="D1314" s="168"/>
    </row>
    <row r="1315" spans="4:4">
      <c r="D1315" s="168"/>
    </row>
    <row r="1316" spans="4:4">
      <c r="D1316" s="168"/>
    </row>
    <row r="1317" spans="4:4">
      <c r="D1317" s="168"/>
    </row>
    <row r="1318" spans="4:4">
      <c r="D1318" s="168"/>
    </row>
    <row r="1319" spans="4:4">
      <c r="D1319" s="168"/>
    </row>
    <row r="1320" spans="4:4">
      <c r="D1320" s="168"/>
    </row>
    <row r="1321" spans="4:4">
      <c r="D1321" s="168"/>
    </row>
    <row r="1322" spans="4:4">
      <c r="D1322" s="168"/>
    </row>
    <row r="1323" spans="4:4">
      <c r="D1323" s="168"/>
    </row>
    <row r="1324" spans="4:4">
      <c r="D1324" s="168"/>
    </row>
    <row r="1325" spans="4:4">
      <c r="D1325" s="168"/>
    </row>
    <row r="1326" spans="4:4">
      <c r="D1326" s="168"/>
    </row>
    <row r="1327" spans="4:4">
      <c r="D1327" s="168"/>
    </row>
    <row r="1328" spans="4:4">
      <c r="D1328" s="168"/>
    </row>
    <row r="1329" spans="4:4">
      <c r="D1329" s="168"/>
    </row>
    <row r="1330" spans="4:4">
      <c r="D1330" s="168"/>
    </row>
    <row r="1331" spans="4:4">
      <c r="D1331" s="168"/>
    </row>
    <row r="1332" spans="4:4">
      <c r="D1332" s="168"/>
    </row>
    <row r="1333" spans="4:4">
      <c r="D1333" s="168"/>
    </row>
    <row r="1334" spans="4:4">
      <c r="D1334" s="168"/>
    </row>
    <row r="1335" spans="4:4">
      <c r="D1335" s="168"/>
    </row>
    <row r="1336" spans="4:4">
      <c r="D1336" s="168"/>
    </row>
    <row r="1337" spans="4:4">
      <c r="D1337" s="168"/>
    </row>
    <row r="1338" spans="4:4">
      <c r="D1338" s="168"/>
    </row>
    <row r="1339" spans="4:4">
      <c r="D1339" s="168"/>
    </row>
    <row r="1340" spans="4:4">
      <c r="D1340" s="168"/>
    </row>
    <row r="1341" spans="4:4">
      <c r="D1341" s="168"/>
    </row>
    <row r="1342" spans="4:4">
      <c r="D1342" s="168"/>
    </row>
    <row r="1343" spans="4:4">
      <c r="D1343" s="168"/>
    </row>
    <row r="1344" spans="4:4">
      <c r="D1344" s="168"/>
    </row>
    <row r="1345" spans="4:4">
      <c r="D1345" s="168"/>
    </row>
    <row r="1346" spans="4:4">
      <c r="D1346" s="168"/>
    </row>
    <row r="1347" spans="4:4">
      <c r="D1347" s="168"/>
    </row>
    <row r="1348" spans="4:4">
      <c r="D1348" s="168"/>
    </row>
    <row r="1349" spans="4:4">
      <c r="D1349" s="168"/>
    </row>
    <row r="1350" spans="4:4">
      <c r="D1350" s="168"/>
    </row>
    <row r="1351" spans="4:4">
      <c r="D1351" s="168"/>
    </row>
    <row r="1352" spans="4:4">
      <c r="D1352" s="168"/>
    </row>
    <row r="1353" spans="4:4">
      <c r="D1353" s="168"/>
    </row>
    <row r="1354" spans="4:4">
      <c r="D1354" s="168"/>
    </row>
    <row r="1355" spans="4:4">
      <c r="D1355" s="168"/>
    </row>
    <row r="1356" spans="4:4">
      <c r="D1356" s="168"/>
    </row>
    <row r="1357" spans="4:4">
      <c r="D1357" s="168"/>
    </row>
    <row r="1358" spans="4:4">
      <c r="D1358" s="168"/>
    </row>
    <row r="1359" spans="4:4">
      <c r="D1359" s="168"/>
    </row>
    <row r="1360" spans="4:4">
      <c r="D1360" s="168"/>
    </row>
    <row r="1361" spans="4:4">
      <c r="D1361" s="168"/>
    </row>
    <row r="1362" spans="4:4">
      <c r="D1362" s="168"/>
    </row>
    <row r="1363" spans="4:4">
      <c r="D1363" s="168"/>
    </row>
    <row r="1364" spans="4:4">
      <c r="D1364" s="168"/>
    </row>
    <row r="1365" spans="4:4">
      <c r="D1365" s="168"/>
    </row>
    <row r="1366" spans="4:4">
      <c r="D1366" s="168"/>
    </row>
    <row r="1367" spans="4:4">
      <c r="D1367" s="168"/>
    </row>
    <row r="1368" spans="4:4">
      <c r="D1368" s="168"/>
    </row>
    <row r="1369" spans="4:4">
      <c r="D1369" s="168"/>
    </row>
    <row r="1370" spans="4:4">
      <c r="D1370" s="168"/>
    </row>
    <row r="1371" spans="4:4">
      <c r="D1371" s="168"/>
    </row>
    <row r="1372" spans="4:4">
      <c r="D1372" s="168"/>
    </row>
    <row r="1373" spans="4:4">
      <c r="D1373" s="168"/>
    </row>
    <row r="1374" spans="4:4">
      <c r="D1374" s="168"/>
    </row>
    <row r="1375" spans="4:4">
      <c r="D1375" s="168"/>
    </row>
    <row r="1376" spans="4:4">
      <c r="D1376" s="168"/>
    </row>
    <row r="1377" spans="4:4">
      <c r="D1377" s="168"/>
    </row>
    <row r="1378" spans="4:4">
      <c r="D1378" s="168"/>
    </row>
    <row r="1379" spans="4:4">
      <c r="D1379" s="168"/>
    </row>
    <row r="1380" spans="4:4">
      <c r="D1380" s="168"/>
    </row>
    <row r="1381" spans="4:4">
      <c r="D1381" s="168"/>
    </row>
    <row r="1456" spans="4:4">
      <c r="D1456" s="168"/>
    </row>
    <row r="1457" spans="4:4">
      <c r="D1457" s="168"/>
    </row>
    <row r="1458" spans="4:4">
      <c r="D1458" s="168"/>
    </row>
    <row r="1459" spans="4:4">
      <c r="D1459" s="168"/>
    </row>
    <row r="1460" spans="4:4">
      <c r="D1460" s="168"/>
    </row>
    <row r="1461" spans="4:4">
      <c r="D1461" s="168"/>
    </row>
    <row r="1462" spans="4:4">
      <c r="D1462" s="168"/>
    </row>
    <row r="1463" spans="4:4">
      <c r="D1463" s="168"/>
    </row>
    <row r="1464" spans="4:4">
      <c r="D1464" s="168"/>
    </row>
    <row r="1465" spans="4:4">
      <c r="D1465" s="168"/>
    </row>
    <row r="1466" spans="4:4">
      <c r="D1466" s="168"/>
    </row>
    <row r="1467" spans="4:4">
      <c r="D1467" s="168"/>
    </row>
    <row r="1468" spans="4:4">
      <c r="D1468" s="168"/>
    </row>
    <row r="1469" spans="4:4">
      <c r="D1469" s="168"/>
    </row>
    <row r="1471" spans="4:4">
      <c r="D1471" s="168"/>
    </row>
    <row r="1472" spans="4:4">
      <c r="D1472" s="168"/>
    </row>
    <row r="1473" spans="4:4">
      <c r="D1473" s="168"/>
    </row>
    <row r="1474" spans="4:4">
      <c r="D1474" s="168"/>
    </row>
    <row r="1475" spans="4:4">
      <c r="D1475" s="168"/>
    </row>
    <row r="1476" spans="4:4">
      <c r="D1476" s="168"/>
    </row>
    <row r="1477" spans="4:4">
      <c r="D1477" s="168"/>
    </row>
    <row r="1478" spans="4:4">
      <c r="D1478" s="168"/>
    </row>
    <row r="1479" spans="4:4">
      <c r="D1479" s="168"/>
    </row>
    <row r="1480" spans="4:4">
      <c r="D1480" s="168"/>
    </row>
    <row r="1481" spans="4:4">
      <c r="D1481" s="168"/>
    </row>
    <row r="1482" spans="4:4">
      <c r="D1482" s="168"/>
    </row>
    <row r="1483" spans="4:4">
      <c r="D1483" s="168"/>
    </row>
    <row r="1484" spans="4:4">
      <c r="D1484" s="168"/>
    </row>
    <row r="1485" spans="4:4">
      <c r="D1485" s="168"/>
    </row>
    <row r="1486" spans="4:4">
      <c r="D1486" s="168"/>
    </row>
    <row r="1487" spans="4:4">
      <c r="D1487" s="168"/>
    </row>
    <row r="1488" spans="4:4">
      <c r="D1488" s="168"/>
    </row>
    <row r="1489" spans="4:4">
      <c r="D1489" s="168"/>
    </row>
    <row r="1490" spans="4:4">
      <c r="D1490" s="168"/>
    </row>
    <row r="1491" spans="4:4">
      <c r="D1491" s="168"/>
    </row>
    <row r="1492" spans="4:4">
      <c r="D1492" s="168"/>
    </row>
    <row r="1493" spans="4:4">
      <c r="D1493" s="168"/>
    </row>
    <row r="1494" spans="4:4">
      <c r="D1494" s="168"/>
    </row>
    <row r="1495" spans="4:4">
      <c r="D1495" s="168"/>
    </row>
    <row r="1496" spans="4:4">
      <c r="D1496" s="168"/>
    </row>
    <row r="1498" spans="4:4">
      <c r="D1498" s="168"/>
    </row>
    <row r="1499" spans="4:4">
      <c r="D1499" s="168"/>
    </row>
    <row r="1500" spans="4:4">
      <c r="D1500" s="168"/>
    </row>
    <row r="1501" spans="4:4">
      <c r="D1501" s="168"/>
    </row>
    <row r="1502" spans="4:4">
      <c r="D1502" s="168"/>
    </row>
    <row r="1503" spans="4:4">
      <c r="D1503" s="168"/>
    </row>
    <row r="1504" spans="4:4">
      <c r="D1504" s="168"/>
    </row>
    <row r="1505" spans="4:4">
      <c r="D1505" s="168"/>
    </row>
    <row r="1506" spans="4:4">
      <c r="D1506" s="168"/>
    </row>
    <row r="1507" spans="4:4">
      <c r="D1507" s="168"/>
    </row>
    <row r="1508" spans="4:4">
      <c r="D1508" s="168"/>
    </row>
    <row r="1509" spans="4:4">
      <c r="D1509" s="168"/>
    </row>
    <row r="1510" spans="4:4">
      <c r="D1510" s="168"/>
    </row>
    <row r="1511" spans="4:4">
      <c r="D1511" s="168"/>
    </row>
    <row r="1512" spans="4:4">
      <c r="D1512" s="168"/>
    </row>
    <row r="1513" spans="4:4">
      <c r="D1513" s="168"/>
    </row>
    <row r="1514" spans="4:4">
      <c r="D1514" s="168"/>
    </row>
    <row r="1515" spans="4:4">
      <c r="D1515" s="168"/>
    </row>
    <row r="1516" spans="4:4">
      <c r="D1516" s="168"/>
    </row>
    <row r="1517" spans="4:4">
      <c r="D1517" s="168"/>
    </row>
    <row r="1518" spans="4:4">
      <c r="D1518" s="168"/>
    </row>
    <row r="1520" spans="4:4">
      <c r="D1520" s="168"/>
    </row>
    <row r="1521" spans="4:4">
      <c r="D1521" s="168"/>
    </row>
    <row r="1522" spans="4:4">
      <c r="D1522" s="168"/>
    </row>
    <row r="1523" spans="4:4">
      <c r="D1523" s="168"/>
    </row>
    <row r="1524" spans="4:4">
      <c r="D1524" s="168"/>
    </row>
    <row r="1525" spans="4:4">
      <c r="D1525" s="168"/>
    </row>
    <row r="1526" spans="4:4">
      <c r="D1526" s="168"/>
    </row>
    <row r="1527" spans="4:4">
      <c r="D1527" s="168"/>
    </row>
    <row r="1528" spans="4:4">
      <c r="D1528" s="168"/>
    </row>
    <row r="1529" spans="4:4">
      <c r="D1529" s="168"/>
    </row>
    <row r="1530" spans="4:4">
      <c r="D1530" s="168"/>
    </row>
    <row r="1531" spans="4:4">
      <c r="D1531" s="168"/>
    </row>
    <row r="1532" spans="4:4">
      <c r="D1532" s="168"/>
    </row>
    <row r="1533" spans="4:4">
      <c r="D1533" s="168"/>
    </row>
    <row r="1612" spans="4:4">
      <c r="D1612" s="168"/>
    </row>
    <row r="1613" spans="4:4">
      <c r="D1613" s="168"/>
    </row>
    <row r="1614" spans="4:4">
      <c r="D1614" s="168"/>
    </row>
    <row r="1615" spans="4:4">
      <c r="D1615" s="168"/>
    </row>
    <row r="1616" spans="4:4">
      <c r="D1616" s="168"/>
    </row>
    <row r="1617" spans="4:4">
      <c r="D1617" s="168"/>
    </row>
    <row r="1618" spans="4:4">
      <c r="D1618" s="168"/>
    </row>
    <row r="1619" spans="4:4">
      <c r="D1619" s="168"/>
    </row>
    <row r="1620" spans="4:4">
      <c r="D1620" s="168"/>
    </row>
    <row r="1621" spans="4:4">
      <c r="D1621" s="168"/>
    </row>
    <row r="1622" spans="4:4">
      <c r="D1622" s="168"/>
    </row>
    <row r="1623" spans="4:4">
      <c r="D1623" s="168"/>
    </row>
    <row r="1624" spans="4:4">
      <c r="D1624" s="168"/>
    </row>
    <row r="1625" spans="4:4">
      <c r="D1625" s="168"/>
    </row>
    <row r="1626" spans="4:4">
      <c r="D1626" s="168"/>
    </row>
    <row r="1627" spans="4:4">
      <c r="D1627" s="168"/>
    </row>
    <row r="1628" spans="4:4">
      <c r="D1628" s="168"/>
    </row>
    <row r="1629" spans="4:4">
      <c r="D1629" s="168"/>
    </row>
    <row r="1630" spans="4:4">
      <c r="D1630" s="168"/>
    </row>
    <row r="1631" spans="4:4">
      <c r="D1631" s="168"/>
    </row>
    <row r="1632" spans="4:4">
      <c r="D1632" s="168"/>
    </row>
    <row r="1633" spans="4:4">
      <c r="D1633" s="168"/>
    </row>
    <row r="1634" spans="4:4">
      <c r="D1634" s="168"/>
    </row>
    <row r="1635" spans="4:4">
      <c r="D1635" s="168"/>
    </row>
    <row r="1636" spans="4:4">
      <c r="D1636" s="168"/>
    </row>
    <row r="1637" spans="4:4">
      <c r="D1637" s="168"/>
    </row>
    <row r="1638" spans="4:4">
      <c r="D1638" s="168"/>
    </row>
    <row r="1639" spans="4:4">
      <c r="D1639" s="168"/>
    </row>
    <row r="1640" spans="4:4">
      <c r="D1640" s="168"/>
    </row>
    <row r="1641" spans="4:4">
      <c r="D1641" s="168"/>
    </row>
    <row r="1642" spans="4:4">
      <c r="D1642" s="168"/>
    </row>
    <row r="1643" spans="4:4">
      <c r="D1643" s="168"/>
    </row>
    <row r="1644" spans="4:4">
      <c r="D1644" s="168"/>
    </row>
    <row r="1645" spans="4:4">
      <c r="D1645" s="168"/>
    </row>
    <row r="1646" spans="4:4">
      <c r="D1646" s="168"/>
    </row>
    <row r="1647" spans="4:4">
      <c r="D1647" s="168"/>
    </row>
    <row r="1648" spans="4:4">
      <c r="D1648" s="168"/>
    </row>
    <row r="1649" spans="4:4">
      <c r="D1649" s="168"/>
    </row>
    <row r="1650" spans="4:4">
      <c r="D1650" s="168"/>
    </row>
    <row r="1651" spans="4:4">
      <c r="D1651" s="168"/>
    </row>
    <row r="1652" spans="4:4">
      <c r="D1652" s="168"/>
    </row>
    <row r="1653" spans="4:4">
      <c r="D1653" s="168"/>
    </row>
    <row r="1654" spans="4:4">
      <c r="D1654" s="168"/>
    </row>
    <row r="1655" spans="4:4">
      <c r="D1655" s="168"/>
    </row>
    <row r="1656" spans="4:4">
      <c r="D1656" s="168"/>
    </row>
    <row r="1657" spans="4:4">
      <c r="D1657" s="168"/>
    </row>
    <row r="1658" spans="4:4">
      <c r="D1658" s="168"/>
    </row>
    <row r="1659" spans="4:4">
      <c r="D1659" s="168"/>
    </row>
    <row r="1660" spans="4:4">
      <c r="D1660" s="168"/>
    </row>
    <row r="1661" spans="4:4">
      <c r="D1661" s="168"/>
    </row>
    <row r="1662" spans="4:4">
      <c r="D1662" s="168"/>
    </row>
    <row r="1663" spans="4:4">
      <c r="D1663" s="168"/>
    </row>
    <row r="1664" spans="4:4">
      <c r="D1664" s="168"/>
    </row>
    <row r="1665" spans="4:4">
      <c r="D1665" s="168"/>
    </row>
    <row r="1666" spans="4:4">
      <c r="D1666" s="168"/>
    </row>
    <row r="1667" spans="4:4">
      <c r="D1667" s="168"/>
    </row>
    <row r="1668" spans="4:4">
      <c r="D1668" s="168"/>
    </row>
    <row r="1669" spans="4:4">
      <c r="D1669" s="168"/>
    </row>
    <row r="1670" spans="4:4">
      <c r="D1670" s="168"/>
    </row>
    <row r="1671" spans="4:4">
      <c r="D1671" s="168"/>
    </row>
    <row r="1672" spans="4:4">
      <c r="D1672" s="168"/>
    </row>
    <row r="1673" spans="4:4">
      <c r="D1673" s="168"/>
    </row>
    <row r="1674" spans="4:4">
      <c r="D1674" s="168"/>
    </row>
    <row r="1675" spans="4:4">
      <c r="D1675" s="168"/>
    </row>
    <row r="1676" spans="4:4">
      <c r="D1676" s="168"/>
    </row>
    <row r="1677" spans="4:4">
      <c r="D1677" s="168"/>
    </row>
    <row r="1678" spans="4:4">
      <c r="D1678" s="168"/>
    </row>
    <row r="1679" spans="4:4">
      <c r="D1679" s="168"/>
    </row>
    <row r="1680" spans="4:4">
      <c r="D1680" s="168"/>
    </row>
    <row r="1681" spans="4:4">
      <c r="D1681" s="168"/>
    </row>
    <row r="1682" spans="4:4">
      <c r="D1682" s="168"/>
    </row>
    <row r="1683" spans="4:4">
      <c r="D1683" s="168"/>
    </row>
    <row r="1684" spans="4:4">
      <c r="D1684" s="168"/>
    </row>
    <row r="1768" spans="4:4">
      <c r="D1768" s="168"/>
    </row>
    <row r="1769" spans="4:4">
      <c r="D1769" s="168"/>
    </row>
    <row r="1770" spans="4:4">
      <c r="D1770" s="168"/>
    </row>
    <row r="1771" spans="4:4">
      <c r="D1771" s="168"/>
    </row>
    <row r="1772" spans="4:4">
      <c r="D1772" s="168"/>
    </row>
    <row r="1773" spans="4:4">
      <c r="D1773" s="168"/>
    </row>
    <row r="1774" spans="4:4">
      <c r="D1774" s="168"/>
    </row>
    <row r="1775" spans="4:4">
      <c r="D1775" s="168"/>
    </row>
    <row r="1776" spans="4:4">
      <c r="D1776" s="168"/>
    </row>
    <row r="1777" spans="4:4">
      <c r="D1777" s="168"/>
    </row>
    <row r="1778" spans="4:4">
      <c r="D1778" s="168"/>
    </row>
    <row r="1779" spans="4:4">
      <c r="D1779" s="168"/>
    </row>
    <row r="1780" spans="4:4">
      <c r="D1780" s="168"/>
    </row>
    <row r="1781" spans="4:4">
      <c r="D1781" s="168"/>
    </row>
    <row r="1782" spans="4:4">
      <c r="D1782" s="168"/>
    </row>
    <row r="1783" spans="4:4">
      <c r="D1783" s="168"/>
    </row>
    <row r="1784" spans="4:4">
      <c r="D1784" s="168"/>
    </row>
    <row r="1785" spans="4:4">
      <c r="D1785" s="168"/>
    </row>
    <row r="1786" spans="4:4">
      <c r="D1786" s="168"/>
    </row>
    <row r="1787" spans="4:4">
      <c r="D1787" s="168"/>
    </row>
    <row r="1788" spans="4:4">
      <c r="D1788" s="168"/>
    </row>
    <row r="1789" spans="4:4">
      <c r="D1789" s="168"/>
    </row>
    <row r="1790" spans="4:4">
      <c r="D1790" s="168"/>
    </row>
    <row r="1791" spans="4:4">
      <c r="D1791" s="168"/>
    </row>
    <row r="1792" spans="4:4">
      <c r="D1792" s="168"/>
    </row>
    <row r="1793" spans="4:4">
      <c r="D1793" s="168"/>
    </row>
    <row r="1794" spans="4:4">
      <c r="D1794" s="168"/>
    </row>
    <row r="1795" spans="4:4">
      <c r="D1795" s="168"/>
    </row>
    <row r="1796" spans="4:4">
      <c r="D1796" s="168"/>
    </row>
    <row r="1797" spans="4:4">
      <c r="D1797" s="168"/>
    </row>
    <row r="1798" spans="4:4">
      <c r="D1798" s="168"/>
    </row>
    <row r="1799" spans="4:4">
      <c r="D1799" s="168"/>
    </row>
    <row r="1800" spans="4:4">
      <c r="D1800" s="168"/>
    </row>
    <row r="1801" spans="4:4">
      <c r="D1801" s="168"/>
    </row>
    <row r="1802" spans="4:4">
      <c r="D1802" s="168"/>
    </row>
    <row r="1803" spans="4:4">
      <c r="D1803" s="168"/>
    </row>
    <row r="1804" spans="4:4">
      <c r="D1804" s="168"/>
    </row>
    <row r="1805" spans="4:4">
      <c r="D1805" s="168"/>
    </row>
    <row r="1806" spans="4:4">
      <c r="D1806" s="168"/>
    </row>
    <row r="1807" spans="4:4">
      <c r="D1807" s="168"/>
    </row>
    <row r="1808" spans="4:4">
      <c r="D1808" s="168"/>
    </row>
    <row r="1809" spans="4:4">
      <c r="D1809" s="168"/>
    </row>
    <row r="1810" spans="4:4">
      <c r="D1810" s="168"/>
    </row>
    <row r="1811" spans="4:4">
      <c r="D1811" s="168"/>
    </row>
    <row r="1812" spans="4:4">
      <c r="D1812" s="168"/>
    </row>
    <row r="1813" spans="4:4">
      <c r="D1813" s="168"/>
    </row>
    <row r="1814" spans="4:4">
      <c r="D1814" s="168"/>
    </row>
    <row r="1815" spans="4:4">
      <c r="D1815" s="168"/>
    </row>
    <row r="1816" spans="4:4">
      <c r="D1816" s="168"/>
    </row>
    <row r="1817" spans="4:4">
      <c r="D1817" s="168"/>
    </row>
    <row r="1818" spans="4:4">
      <c r="D1818" s="168"/>
    </row>
    <row r="1819" spans="4:4">
      <c r="D1819" s="168"/>
    </row>
    <row r="1820" spans="4:4">
      <c r="D1820" s="168"/>
    </row>
    <row r="1821" spans="4:4">
      <c r="D1821" s="168"/>
    </row>
    <row r="1822" spans="4:4">
      <c r="D1822" s="168"/>
    </row>
    <row r="1823" spans="4:4">
      <c r="D1823" s="168"/>
    </row>
    <row r="1824" spans="4:4">
      <c r="D1824" s="168"/>
    </row>
    <row r="1825" spans="4:4">
      <c r="D1825" s="168"/>
    </row>
    <row r="1826" spans="4:4">
      <c r="D1826" s="168"/>
    </row>
    <row r="1827" spans="4:4">
      <c r="D1827" s="168"/>
    </row>
    <row r="1828" spans="4:4">
      <c r="D1828" s="168"/>
    </row>
    <row r="1829" spans="4:4">
      <c r="D1829" s="168"/>
    </row>
    <row r="1830" spans="4:4">
      <c r="D1830" s="168"/>
    </row>
    <row r="1831" spans="4:4">
      <c r="D1831" s="168"/>
    </row>
    <row r="1832" spans="4:4">
      <c r="D1832" s="168"/>
    </row>
    <row r="1833" spans="4:4">
      <c r="D1833" s="168"/>
    </row>
    <row r="1834" spans="4:4">
      <c r="D1834" s="168"/>
    </row>
    <row r="1835" spans="4:4">
      <c r="D1835" s="168"/>
    </row>
    <row r="1836" spans="4:4">
      <c r="D1836" s="168"/>
    </row>
    <row r="1837" spans="4:4">
      <c r="D1837" s="168"/>
    </row>
    <row r="1838" spans="4:4">
      <c r="D1838" s="168"/>
    </row>
    <row r="1839" spans="4:4">
      <c r="D1839" s="168"/>
    </row>
    <row r="1840" spans="4:4">
      <c r="D1840" s="168"/>
    </row>
    <row r="1841" spans="4:4">
      <c r="D1841" s="168"/>
    </row>
    <row r="1842" spans="4:4">
      <c r="D1842" s="168"/>
    </row>
    <row r="1843" spans="4:4">
      <c r="D1843" s="168"/>
    </row>
    <row r="1844" spans="4:4">
      <c r="D1844" s="168"/>
    </row>
    <row r="1845" spans="4:4">
      <c r="D1845" s="168"/>
    </row>
    <row r="1846" spans="4:4">
      <c r="D1846" s="168"/>
    </row>
    <row r="1847" spans="4:4">
      <c r="D1847" s="168"/>
    </row>
    <row r="1848" spans="4:4">
      <c r="D1848" s="168"/>
    </row>
    <row r="1849" spans="4:4">
      <c r="D1849" s="168"/>
    </row>
    <row r="1850" spans="4:4">
      <c r="D1850" s="168"/>
    </row>
    <row r="1851" spans="4:4">
      <c r="D1851" s="168"/>
    </row>
    <row r="1888" spans="4:4">
      <c r="D1888" s="168"/>
    </row>
    <row r="1889" spans="4:4">
      <c r="D1889" s="168"/>
    </row>
    <row r="1890" spans="4:4">
      <c r="D1890" s="168"/>
    </row>
    <row r="1891" spans="4:4">
      <c r="D1891" s="168"/>
    </row>
    <row r="1892" spans="4:4">
      <c r="D1892" s="168"/>
    </row>
    <row r="1893" spans="4:4">
      <c r="D1893" s="168"/>
    </row>
    <row r="1894" spans="4:4">
      <c r="D1894" s="168"/>
    </row>
    <row r="1895" spans="4:4">
      <c r="D1895" s="168"/>
    </row>
    <row r="1896" spans="4:4">
      <c r="D1896" s="168"/>
    </row>
    <row r="1897" spans="4:4">
      <c r="D1897" s="168"/>
    </row>
    <row r="1898" spans="4:4">
      <c r="D1898" s="168"/>
    </row>
    <row r="1899" spans="4:4">
      <c r="D1899" s="168"/>
    </row>
    <row r="1900" spans="4:4">
      <c r="D1900" s="168"/>
    </row>
    <row r="1901" spans="4:4">
      <c r="D1901" s="168"/>
    </row>
    <row r="1902" spans="4:4">
      <c r="D1902" s="168"/>
    </row>
    <row r="1903" spans="4:4">
      <c r="D1903" s="168"/>
    </row>
    <row r="1904" spans="4:4">
      <c r="D1904" s="168"/>
    </row>
    <row r="1905" spans="4:4">
      <c r="D1905" s="168"/>
    </row>
    <row r="1906" spans="4:4">
      <c r="D1906" s="168"/>
    </row>
    <row r="1907" spans="4:4">
      <c r="D1907" s="168"/>
    </row>
    <row r="1908" spans="4:4">
      <c r="D1908" s="168"/>
    </row>
    <row r="1909" spans="4:4">
      <c r="D1909" s="168"/>
    </row>
    <row r="1910" spans="4:4">
      <c r="D1910" s="168"/>
    </row>
    <row r="1911" spans="4:4">
      <c r="D1911" s="168"/>
    </row>
    <row r="1912" spans="4:4">
      <c r="D1912" s="168"/>
    </row>
    <row r="1913" spans="4:4">
      <c r="D1913" s="168"/>
    </row>
    <row r="1914" spans="4:4">
      <c r="D1914" s="168"/>
    </row>
    <row r="1915" spans="4:4">
      <c r="D1915" s="168"/>
    </row>
    <row r="1916" spans="4:4">
      <c r="D1916" s="168"/>
    </row>
    <row r="1917" spans="4:4">
      <c r="D1917" s="168"/>
    </row>
    <row r="1918" spans="4:4">
      <c r="D1918" s="168"/>
    </row>
    <row r="1919" spans="4:4">
      <c r="D1919" s="168"/>
    </row>
    <row r="1920" spans="4:4">
      <c r="D1920" s="168"/>
    </row>
    <row r="1921" spans="4:4">
      <c r="D1921" s="168"/>
    </row>
    <row r="1922" spans="4:4">
      <c r="D1922" s="168"/>
    </row>
    <row r="1923" spans="4:4">
      <c r="D1923" s="168"/>
    </row>
    <row r="1924" spans="4:4">
      <c r="D1924" s="168"/>
    </row>
    <row r="1925" spans="4:4">
      <c r="D1925" s="168"/>
    </row>
    <row r="1926" spans="4:4">
      <c r="D1926" s="168"/>
    </row>
    <row r="1927" spans="4:4">
      <c r="D1927" s="168"/>
    </row>
    <row r="1928" spans="4:4">
      <c r="D1928" s="168"/>
    </row>
    <row r="1929" spans="4:4">
      <c r="D1929" s="168"/>
    </row>
    <row r="1930" spans="4:4">
      <c r="D1930" s="168"/>
    </row>
    <row r="1931" spans="4:4">
      <c r="D1931" s="168"/>
    </row>
    <row r="1932" spans="4:4">
      <c r="D1932" s="168"/>
    </row>
    <row r="1933" spans="4:4">
      <c r="D1933" s="168"/>
    </row>
    <row r="1934" spans="4:4">
      <c r="D1934" s="168"/>
    </row>
    <row r="1935" spans="4:4">
      <c r="D1935" s="168"/>
    </row>
    <row r="1936" spans="4:4">
      <c r="D1936" s="168"/>
    </row>
    <row r="1937" spans="4:4">
      <c r="D1937" s="168"/>
    </row>
    <row r="1938" spans="4:4">
      <c r="D1938" s="168"/>
    </row>
    <row r="1939" spans="4:4">
      <c r="D1939" s="168"/>
    </row>
    <row r="1940" spans="4:4">
      <c r="D1940" s="168"/>
    </row>
    <row r="1941" spans="4:4">
      <c r="D1941" s="168"/>
    </row>
    <row r="1942" spans="4:4">
      <c r="D1942" s="168"/>
    </row>
    <row r="1943" spans="4:4">
      <c r="D1943" s="168"/>
    </row>
    <row r="1944" spans="4:4">
      <c r="D1944" s="168"/>
    </row>
    <row r="1945" spans="4:4">
      <c r="D1945" s="168"/>
    </row>
    <row r="1946" spans="4:4">
      <c r="D1946" s="168"/>
    </row>
    <row r="1947" spans="4:4">
      <c r="D1947" s="168"/>
    </row>
    <row r="1948" spans="4:4">
      <c r="D1948" s="168"/>
    </row>
    <row r="1949" spans="4:4">
      <c r="D1949" s="168"/>
    </row>
    <row r="1950" spans="4:4">
      <c r="D1950" s="168"/>
    </row>
    <row r="1951" spans="4:4">
      <c r="D1951" s="168"/>
    </row>
    <row r="1952" spans="4:4">
      <c r="D1952" s="168"/>
    </row>
    <row r="1953" spans="4:4">
      <c r="D1953" s="168"/>
    </row>
    <row r="1954" spans="4:4">
      <c r="D1954" s="168"/>
    </row>
    <row r="1955" spans="4:4">
      <c r="D1955" s="168"/>
    </row>
    <row r="1956" spans="4:4">
      <c r="D1956" s="168"/>
    </row>
    <row r="1957" spans="4:4">
      <c r="D1957" s="168"/>
    </row>
    <row r="1958" spans="4:4">
      <c r="D1958" s="168"/>
    </row>
    <row r="1959" spans="4:4">
      <c r="D1959" s="168"/>
    </row>
    <row r="1960" spans="4:4">
      <c r="D1960" s="168"/>
    </row>
    <row r="1961" spans="4:4">
      <c r="D1961" s="168"/>
    </row>
    <row r="1962" spans="4:4">
      <c r="D1962" s="168"/>
    </row>
    <row r="1963" spans="4:4">
      <c r="D1963" s="168"/>
    </row>
    <row r="1964" spans="4:4">
      <c r="D1964" s="168"/>
    </row>
    <row r="1965" spans="4:4">
      <c r="D1965" s="168"/>
    </row>
    <row r="1966" spans="4:4">
      <c r="D1966" s="168"/>
    </row>
    <row r="1967" spans="4:4">
      <c r="D1967" s="168"/>
    </row>
    <row r="1968" spans="4:4">
      <c r="D1968" s="168"/>
    </row>
    <row r="1969" spans="4:4">
      <c r="D1969" s="168"/>
    </row>
    <row r="1970" spans="4:4">
      <c r="D1970" s="168"/>
    </row>
    <row r="1971" spans="4:4">
      <c r="D1971" s="168"/>
    </row>
    <row r="1972" spans="4:4">
      <c r="D1972" s="168"/>
    </row>
    <row r="2043" spans="4:4">
      <c r="D2043" s="168"/>
    </row>
    <row r="2044" spans="4:4">
      <c r="D2044" s="168"/>
    </row>
    <row r="2045" spans="4:4">
      <c r="D2045" s="168"/>
    </row>
    <row r="2046" spans="4:4">
      <c r="D2046" s="168"/>
    </row>
    <row r="2047" spans="4:4">
      <c r="D2047" s="168"/>
    </row>
    <row r="2048" spans="4:4">
      <c r="D2048" s="168"/>
    </row>
    <row r="2049" spans="4:4">
      <c r="D2049" s="168"/>
    </row>
    <row r="2050" spans="4:4">
      <c r="D2050" s="168"/>
    </row>
    <row r="2051" spans="4:4">
      <c r="D2051" s="168"/>
    </row>
    <row r="2052" spans="4:4">
      <c r="D2052" s="168"/>
    </row>
    <row r="2053" spans="4:4">
      <c r="D2053" s="168"/>
    </row>
    <row r="2054" spans="4:4">
      <c r="D2054" s="168"/>
    </row>
    <row r="2055" spans="4:4">
      <c r="D2055" s="168"/>
    </row>
    <row r="2056" spans="4:4">
      <c r="D2056" s="168"/>
    </row>
    <row r="2057" spans="4:4">
      <c r="D2057" s="168"/>
    </row>
    <row r="2058" spans="4:4">
      <c r="D2058" s="168"/>
    </row>
    <row r="2059" spans="4:4">
      <c r="D2059" s="168"/>
    </row>
    <row r="2060" spans="4:4">
      <c r="D2060" s="168"/>
    </row>
    <row r="2061" spans="4:4">
      <c r="D2061" s="168"/>
    </row>
    <row r="2062" spans="4:4">
      <c r="D2062" s="168"/>
    </row>
    <row r="2063" spans="4:4">
      <c r="D2063" s="168"/>
    </row>
    <row r="2064" spans="4:4">
      <c r="D2064" s="168"/>
    </row>
    <row r="2065" spans="4:4">
      <c r="D2065" s="168"/>
    </row>
    <row r="2066" spans="4:4">
      <c r="D2066" s="168"/>
    </row>
    <row r="2067" spans="4:4">
      <c r="D2067" s="168"/>
    </row>
    <row r="2068" spans="4:4">
      <c r="D2068" s="168"/>
    </row>
    <row r="2069" spans="4:4">
      <c r="D2069" s="168"/>
    </row>
    <row r="2070" spans="4:4">
      <c r="D2070" s="168"/>
    </row>
    <row r="2071" spans="4:4">
      <c r="D2071" s="168"/>
    </row>
    <row r="2072" spans="4:4">
      <c r="D2072" s="168"/>
    </row>
    <row r="2073" spans="4:4">
      <c r="D2073" s="168"/>
    </row>
    <row r="2074" spans="4:4">
      <c r="D2074" s="168"/>
    </row>
    <row r="2075" spans="4:4">
      <c r="D2075" s="168"/>
    </row>
    <row r="2076" spans="4:4">
      <c r="D2076" s="168"/>
    </row>
    <row r="2077" spans="4:4">
      <c r="D2077" s="168"/>
    </row>
    <row r="2078" spans="4:4">
      <c r="D2078" s="168"/>
    </row>
    <row r="2079" spans="4:4">
      <c r="D2079" s="168"/>
    </row>
    <row r="2080" spans="4:4">
      <c r="D2080" s="168"/>
    </row>
    <row r="2081" spans="4:4">
      <c r="D2081" s="168"/>
    </row>
    <row r="2082" spans="4:4">
      <c r="D2082" s="168"/>
    </row>
    <row r="2083" spans="4:4">
      <c r="D2083" s="168"/>
    </row>
    <row r="2084" spans="4:4">
      <c r="D2084" s="168"/>
    </row>
    <row r="2085" spans="4:4">
      <c r="D2085" s="168"/>
    </row>
    <row r="2086" spans="4:4">
      <c r="D2086" s="168"/>
    </row>
    <row r="2087" spans="4:4">
      <c r="D2087" s="168"/>
    </row>
    <row r="2088" spans="4:4">
      <c r="D2088" s="168"/>
    </row>
    <row r="2089" spans="4:4">
      <c r="D2089" s="168"/>
    </row>
    <row r="2090" spans="4:4">
      <c r="D2090" s="168"/>
    </row>
    <row r="2091" spans="4:4">
      <c r="D2091" s="168"/>
    </row>
    <row r="2092" spans="4:4">
      <c r="D2092" s="168"/>
    </row>
    <row r="2093" spans="4:4">
      <c r="D2093" s="168"/>
    </row>
    <row r="2094" spans="4:4">
      <c r="D2094" s="168"/>
    </row>
    <row r="2095" spans="4:4">
      <c r="D2095" s="168"/>
    </row>
    <row r="2096" spans="4:4">
      <c r="D2096" s="168"/>
    </row>
    <row r="2097" spans="4:4">
      <c r="D2097" s="168"/>
    </row>
    <row r="2098" spans="4:4">
      <c r="D2098" s="168"/>
    </row>
    <row r="2099" spans="4:4">
      <c r="D2099" s="168"/>
    </row>
    <row r="2100" spans="4:4">
      <c r="D2100" s="168"/>
    </row>
    <row r="2101" spans="4:4">
      <c r="D2101" s="168"/>
    </row>
    <row r="2102" spans="4:4">
      <c r="D2102" s="168"/>
    </row>
    <row r="2103" spans="4:4">
      <c r="D2103" s="168"/>
    </row>
    <row r="2104" spans="4:4">
      <c r="D2104" s="168"/>
    </row>
    <row r="2105" spans="4:4">
      <c r="D2105" s="168"/>
    </row>
    <row r="2106" spans="4:4">
      <c r="D2106" s="168"/>
    </row>
    <row r="2107" spans="4:4">
      <c r="D2107" s="168"/>
    </row>
    <row r="2108" spans="4:4">
      <c r="D2108" s="168"/>
    </row>
    <row r="2109" spans="4:4">
      <c r="D2109" s="168"/>
    </row>
    <row r="2110" spans="4:4">
      <c r="D2110" s="168"/>
    </row>
    <row r="2111" spans="4:4">
      <c r="D2111" s="168"/>
    </row>
    <row r="2112" spans="4:4">
      <c r="D2112" s="168"/>
    </row>
    <row r="2113" spans="4:4">
      <c r="D2113" s="168"/>
    </row>
    <row r="2199" spans="4:4">
      <c r="D2199" s="168"/>
    </row>
    <row r="2200" spans="4:4">
      <c r="D2200" s="168"/>
    </row>
    <row r="2201" spans="4:4">
      <c r="D2201" s="168"/>
    </row>
    <row r="2202" spans="4:4">
      <c r="D2202" s="168"/>
    </row>
    <row r="2203" spans="4:4">
      <c r="D2203" s="168"/>
    </row>
    <row r="2204" spans="4:4">
      <c r="D2204" s="168"/>
    </row>
    <row r="2205" spans="4:4">
      <c r="D2205" s="168"/>
    </row>
    <row r="2206" spans="4:4">
      <c r="D2206" s="168"/>
    </row>
    <row r="2207" spans="4:4">
      <c r="D2207" s="168"/>
    </row>
    <row r="2208" spans="4:4">
      <c r="D2208" s="168"/>
    </row>
    <row r="2209" spans="4:4">
      <c r="D2209" s="168"/>
    </row>
    <row r="2210" spans="4:4">
      <c r="D2210" s="168"/>
    </row>
    <row r="2211" spans="4:4">
      <c r="D2211" s="168"/>
    </row>
    <row r="2212" spans="4:4">
      <c r="D2212" s="168"/>
    </row>
    <row r="2213" spans="4:4">
      <c r="D2213" s="168"/>
    </row>
    <row r="2214" spans="4:4">
      <c r="D2214" s="168"/>
    </row>
    <row r="2215" spans="4:4">
      <c r="D2215" s="168"/>
    </row>
    <row r="2216" spans="4:4">
      <c r="D2216" s="168"/>
    </row>
    <row r="2217" spans="4:4">
      <c r="D2217" s="168"/>
    </row>
    <row r="2218" spans="4:4">
      <c r="D2218" s="168"/>
    </row>
    <row r="2219" spans="4:4">
      <c r="D2219" s="168"/>
    </row>
    <row r="2220" spans="4:4">
      <c r="D2220" s="168"/>
    </row>
    <row r="2221" spans="4:4">
      <c r="D2221" s="168"/>
    </row>
    <row r="2222" spans="4:4">
      <c r="D2222" s="168"/>
    </row>
    <row r="2223" spans="4:4">
      <c r="D2223" s="168"/>
    </row>
    <row r="2224" spans="4:4">
      <c r="D2224" s="168"/>
    </row>
    <row r="2225" spans="4:4">
      <c r="D2225" s="168"/>
    </row>
    <row r="2226" spans="4:4">
      <c r="D2226" s="168"/>
    </row>
    <row r="2227" spans="4:4">
      <c r="D2227" s="168"/>
    </row>
    <row r="2228" spans="4:4">
      <c r="D2228" s="168"/>
    </row>
    <row r="2229" spans="4:4">
      <c r="D2229" s="168"/>
    </row>
    <row r="2230" spans="4:4">
      <c r="D2230" s="168"/>
    </row>
    <row r="2231" spans="4:4">
      <c r="D2231" s="168"/>
    </row>
    <row r="2232" spans="4:4">
      <c r="D2232" s="168"/>
    </row>
    <row r="2233" spans="4:4">
      <c r="D2233" s="168"/>
    </row>
    <row r="2234" spans="4:4">
      <c r="D2234" s="168"/>
    </row>
    <row r="2235" spans="4:4">
      <c r="D2235" s="168"/>
    </row>
    <row r="2236" spans="4:4">
      <c r="D2236" s="168"/>
    </row>
    <row r="2237" spans="4:4">
      <c r="D2237" s="168"/>
    </row>
    <row r="2238" spans="4:4">
      <c r="D2238" s="168"/>
    </row>
    <row r="2239" spans="4:4">
      <c r="D2239" s="168"/>
    </row>
    <row r="2240" spans="4:4">
      <c r="D2240" s="168"/>
    </row>
    <row r="2241" spans="4:4">
      <c r="D2241" s="168"/>
    </row>
    <row r="2242" spans="4:4">
      <c r="D2242" s="168"/>
    </row>
    <row r="2243" spans="4:4">
      <c r="D2243" s="168"/>
    </row>
    <row r="2244" spans="4:4">
      <c r="D2244" s="168"/>
    </row>
    <row r="2245" spans="4:4">
      <c r="D2245" s="168"/>
    </row>
    <row r="2246" spans="4:4">
      <c r="D2246" s="168"/>
    </row>
    <row r="2247" spans="4:4">
      <c r="D2247" s="168"/>
    </row>
    <row r="2248" spans="4:4">
      <c r="D2248" s="168"/>
    </row>
    <row r="2249" spans="4:4">
      <c r="D2249" s="168"/>
    </row>
    <row r="2250" spans="4:4">
      <c r="D2250" s="168"/>
    </row>
    <row r="2251" spans="4:4">
      <c r="D2251" s="168"/>
    </row>
    <row r="2252" spans="4:4">
      <c r="D2252" s="168"/>
    </row>
    <row r="2253" spans="4:4">
      <c r="D2253" s="168"/>
    </row>
    <row r="2254" spans="4:4">
      <c r="D2254" s="168"/>
    </row>
    <row r="2255" spans="4:4">
      <c r="D2255" s="168"/>
    </row>
    <row r="2256" spans="4:4">
      <c r="D2256" s="168"/>
    </row>
    <row r="2257" spans="4:4">
      <c r="D2257" s="168"/>
    </row>
    <row r="2258" spans="4:4">
      <c r="D2258" s="168"/>
    </row>
    <row r="2259" spans="4:4">
      <c r="D2259" s="168"/>
    </row>
    <row r="2260" spans="4:4">
      <c r="D2260" s="168"/>
    </row>
    <row r="2261" spans="4:4">
      <c r="D2261" s="168"/>
    </row>
    <row r="2262" spans="4:4">
      <c r="D2262" s="168"/>
    </row>
    <row r="2263" spans="4:4">
      <c r="D2263" s="168"/>
    </row>
    <row r="2264" spans="4:4">
      <c r="D2264" s="168"/>
    </row>
    <row r="2265" spans="4:4">
      <c r="D2265" s="168"/>
    </row>
    <row r="2266" spans="4:4">
      <c r="D2266" s="168"/>
    </row>
    <row r="2267" spans="4:4">
      <c r="D2267" s="168"/>
    </row>
    <row r="2268" spans="4:4">
      <c r="D2268" s="168"/>
    </row>
    <row r="2269" spans="4:4">
      <c r="D2269" s="168"/>
    </row>
    <row r="2270" spans="4:4">
      <c r="D2270" s="168"/>
    </row>
    <row r="2271" spans="4:4">
      <c r="D2271" s="168"/>
    </row>
    <row r="2272" spans="4:4">
      <c r="D2272" s="168"/>
    </row>
    <row r="2273" spans="4:4">
      <c r="D2273" s="168"/>
    </row>
    <row r="2274" spans="4:4">
      <c r="D2274" s="168"/>
    </row>
    <row r="2275" spans="4:4">
      <c r="D2275" s="168"/>
    </row>
    <row r="2276" spans="4:4">
      <c r="D2276" s="168"/>
    </row>
    <row r="2277" spans="4:4">
      <c r="D2277" s="168"/>
    </row>
    <row r="2278" spans="4:4">
      <c r="D2278" s="168"/>
    </row>
    <row r="2279" spans="4:4">
      <c r="D2279" s="168"/>
    </row>
    <row r="2280" spans="4:4">
      <c r="D2280" s="168"/>
    </row>
    <row r="2281" spans="4:4">
      <c r="D2281" s="168"/>
    </row>
    <row r="2354" spans="4:4">
      <c r="D2354" s="168"/>
    </row>
    <row r="2355" spans="4:4">
      <c r="D2355" s="168"/>
    </row>
    <row r="2356" spans="4:4">
      <c r="D2356" s="168"/>
    </row>
    <row r="2357" spans="4:4">
      <c r="D2357" s="168"/>
    </row>
    <row r="2358" spans="4:4">
      <c r="D2358" s="168"/>
    </row>
    <row r="2359" spans="4:4">
      <c r="D2359" s="168"/>
    </row>
    <row r="2360" spans="4:4">
      <c r="D2360" s="168"/>
    </row>
    <row r="2361" spans="4:4">
      <c r="D2361" s="168"/>
    </row>
    <row r="2362" spans="4:4">
      <c r="D2362" s="168"/>
    </row>
    <row r="2363" spans="4:4">
      <c r="D2363" s="168"/>
    </row>
    <row r="2364" spans="4:4">
      <c r="D2364" s="168"/>
    </row>
    <row r="2365" spans="4:4">
      <c r="D2365" s="168"/>
    </row>
    <row r="2366" spans="4:4">
      <c r="D2366" s="168"/>
    </row>
    <row r="2367" spans="4:4">
      <c r="D2367" s="168"/>
    </row>
    <row r="2368" spans="4:4">
      <c r="D2368" s="168"/>
    </row>
    <row r="2369" spans="4:4">
      <c r="D2369" s="168"/>
    </row>
    <row r="2370" spans="4:4">
      <c r="D2370" s="168"/>
    </row>
    <row r="2371" spans="4:4">
      <c r="D2371" s="168"/>
    </row>
    <row r="2372" spans="4:4">
      <c r="D2372" s="168"/>
    </row>
    <row r="2373" spans="4:4">
      <c r="D2373" s="168"/>
    </row>
    <row r="2374" spans="4:4">
      <c r="D2374" s="168"/>
    </row>
    <row r="2375" spans="4:4">
      <c r="D2375" s="168"/>
    </row>
    <row r="2376" spans="4:4">
      <c r="D2376" s="168"/>
    </row>
    <row r="2377" spans="4:4">
      <c r="D2377" s="168"/>
    </row>
    <row r="2378" spans="4:4">
      <c r="D2378" s="168"/>
    </row>
    <row r="2379" spans="4:4">
      <c r="D2379" s="168"/>
    </row>
    <row r="2380" spans="4:4">
      <c r="D2380" s="168"/>
    </row>
    <row r="2381" spans="4:4">
      <c r="D2381" s="168"/>
    </row>
    <row r="2382" spans="4:4">
      <c r="D2382" s="168"/>
    </row>
    <row r="2383" spans="4:4">
      <c r="D2383" s="168"/>
    </row>
    <row r="2384" spans="4:4">
      <c r="D2384" s="168"/>
    </row>
    <row r="2385" spans="4:4">
      <c r="D2385" s="168"/>
    </row>
    <row r="2386" spans="4:4">
      <c r="D2386" s="168"/>
    </row>
    <row r="2387" spans="4:4">
      <c r="D2387" s="168"/>
    </row>
    <row r="2388" spans="4:4">
      <c r="D2388" s="168"/>
    </row>
    <row r="2389" spans="4:4">
      <c r="D2389" s="168"/>
    </row>
    <row r="2390" spans="4:4">
      <c r="D2390" s="168"/>
    </row>
    <row r="2391" spans="4:4">
      <c r="D2391" s="168"/>
    </row>
    <row r="2392" spans="4:4">
      <c r="D2392" s="168"/>
    </row>
    <row r="2393" spans="4:4">
      <c r="D2393" s="168"/>
    </row>
    <row r="2394" spans="4:4">
      <c r="D2394" s="168"/>
    </row>
    <row r="2395" spans="4:4">
      <c r="D2395" s="168"/>
    </row>
    <row r="2396" spans="4:4">
      <c r="D2396" s="168"/>
    </row>
    <row r="2397" spans="4:4">
      <c r="D2397" s="168"/>
    </row>
    <row r="2398" spans="4:4">
      <c r="D2398" s="168"/>
    </row>
    <row r="2399" spans="4:4">
      <c r="D2399" s="168"/>
    </row>
    <row r="2400" spans="4:4">
      <c r="D2400" s="168"/>
    </row>
    <row r="2401" spans="4:4">
      <c r="D2401" s="168"/>
    </row>
    <row r="2402" spans="4:4">
      <c r="D2402" s="168"/>
    </row>
    <row r="2403" spans="4:4">
      <c r="D2403" s="168"/>
    </row>
    <row r="2404" spans="4:4">
      <c r="D2404" s="168"/>
    </row>
    <row r="2405" spans="4:4">
      <c r="D2405" s="168"/>
    </row>
    <row r="2406" spans="4:4">
      <c r="D2406" s="168"/>
    </row>
    <row r="2407" spans="4:4">
      <c r="D2407" s="168"/>
    </row>
    <row r="2408" spans="4:4">
      <c r="D2408" s="168"/>
    </row>
    <row r="2409" spans="4:4">
      <c r="D2409" s="168"/>
    </row>
    <row r="2410" spans="4:4">
      <c r="D2410" s="168"/>
    </row>
    <row r="2411" spans="4:4">
      <c r="D2411" s="168"/>
    </row>
    <row r="2412" spans="4:4">
      <c r="D2412" s="168"/>
    </row>
    <row r="2413" spans="4:4">
      <c r="D2413" s="168"/>
    </row>
    <row r="2414" spans="4:4">
      <c r="D2414" s="168"/>
    </row>
    <row r="2415" spans="4:4">
      <c r="D2415" s="168"/>
    </row>
    <row r="2416" spans="4:4">
      <c r="D2416" s="168"/>
    </row>
    <row r="2417" spans="4:4">
      <c r="D2417" s="168"/>
    </row>
    <row r="2418" spans="4:4">
      <c r="D2418" s="168"/>
    </row>
    <row r="2419" spans="4:4">
      <c r="D2419" s="168"/>
    </row>
    <row r="2420" spans="4:4">
      <c r="D2420" s="168"/>
    </row>
    <row r="2421" spans="4:4">
      <c r="D2421" s="168"/>
    </row>
    <row r="2422" spans="4:4">
      <c r="D2422" s="168"/>
    </row>
    <row r="2423" spans="4:4">
      <c r="D2423" s="168"/>
    </row>
    <row r="2485" spans="4:4">
      <c r="D2485" s="168"/>
    </row>
    <row r="2486" spans="4:4">
      <c r="D2486" s="168"/>
    </row>
    <row r="2487" spans="4:4">
      <c r="D2487" s="168"/>
    </row>
    <row r="2488" spans="4:4">
      <c r="D2488" s="168"/>
    </row>
    <row r="2489" spans="4:4">
      <c r="D2489" s="168"/>
    </row>
    <row r="2490" spans="4:4">
      <c r="D2490" s="168"/>
    </row>
    <row r="2491" spans="4:4">
      <c r="D2491" s="168"/>
    </row>
    <row r="2492" spans="4:4">
      <c r="D2492" s="168"/>
    </row>
    <row r="2493" spans="4:4">
      <c r="D2493" s="168"/>
    </row>
    <row r="2494" spans="4:4">
      <c r="D2494" s="168"/>
    </row>
    <row r="2495" spans="4:4">
      <c r="D2495" s="168"/>
    </row>
    <row r="2496" spans="4:4">
      <c r="D2496" s="168"/>
    </row>
    <row r="2497" spans="4:4">
      <c r="D2497" s="168"/>
    </row>
    <row r="2498" spans="4:4">
      <c r="D2498" s="168"/>
    </row>
    <row r="2499" spans="4:4">
      <c r="D2499" s="168"/>
    </row>
    <row r="2500" spans="4:4">
      <c r="D2500" s="168"/>
    </row>
    <row r="2501" spans="4:4">
      <c r="D2501" s="168"/>
    </row>
    <row r="2502" spans="4:4">
      <c r="D2502" s="168"/>
    </row>
    <row r="2503" spans="4:4">
      <c r="D2503" s="168"/>
    </row>
    <row r="2504" spans="4:4">
      <c r="D2504" s="168"/>
    </row>
    <row r="2505" spans="4:4">
      <c r="D2505" s="168"/>
    </row>
    <row r="2506" spans="4:4">
      <c r="D2506" s="168"/>
    </row>
    <row r="2507" spans="4:4">
      <c r="D2507" s="168"/>
    </row>
    <row r="2508" spans="4:4">
      <c r="D2508" s="168"/>
    </row>
    <row r="2509" spans="4:4">
      <c r="D2509" s="168"/>
    </row>
    <row r="2510" spans="4:4">
      <c r="D2510" s="168"/>
    </row>
    <row r="2511" spans="4:4">
      <c r="D2511" s="168"/>
    </row>
    <row r="2512" spans="4:4">
      <c r="D2512" s="168"/>
    </row>
    <row r="2513" spans="4:4">
      <c r="D2513" s="168"/>
    </row>
    <row r="2514" spans="4:4">
      <c r="D2514" s="168"/>
    </row>
    <row r="2515" spans="4:4">
      <c r="D2515" s="168"/>
    </row>
    <row r="2516" spans="4:4">
      <c r="D2516" s="168"/>
    </row>
    <row r="2517" spans="4:4">
      <c r="D2517" s="168"/>
    </row>
    <row r="2518" spans="4:4">
      <c r="D2518" s="168"/>
    </row>
    <row r="2519" spans="4:4">
      <c r="D2519" s="168"/>
    </row>
    <row r="2520" spans="4:4">
      <c r="D2520" s="168"/>
    </row>
    <row r="2521" spans="4:4">
      <c r="D2521" s="168"/>
    </row>
    <row r="2522" spans="4:4">
      <c r="D2522" s="168"/>
    </row>
    <row r="2523" spans="4:4">
      <c r="D2523" s="168"/>
    </row>
    <row r="2524" spans="4:4">
      <c r="D2524" s="168"/>
    </row>
    <row r="2525" spans="4:4">
      <c r="D2525" s="168"/>
    </row>
    <row r="2526" spans="4:4">
      <c r="D2526" s="168"/>
    </row>
    <row r="2527" spans="4:4">
      <c r="D2527" s="168"/>
    </row>
    <row r="2528" spans="4:4">
      <c r="D2528" s="168"/>
    </row>
    <row r="2529" spans="4:4">
      <c r="D2529" s="168"/>
    </row>
    <row r="2530" spans="4:4">
      <c r="D2530" s="168"/>
    </row>
    <row r="2531" spans="4:4">
      <c r="D2531" s="168"/>
    </row>
    <row r="2532" spans="4:4">
      <c r="D2532" s="168"/>
    </row>
    <row r="2533" spans="4:4">
      <c r="D2533" s="168"/>
    </row>
    <row r="2534" spans="4:4">
      <c r="D2534" s="168"/>
    </row>
    <row r="2535" spans="4:4">
      <c r="D2535" s="168"/>
    </row>
    <row r="2536" spans="4:4">
      <c r="D2536" s="168"/>
    </row>
    <row r="2537" spans="4:4">
      <c r="D2537" s="168"/>
    </row>
    <row r="2538" spans="4:4">
      <c r="D2538" s="168"/>
    </row>
    <row r="2539" spans="4:4">
      <c r="D2539" s="168"/>
    </row>
    <row r="2540" spans="4:4">
      <c r="D2540" s="168"/>
    </row>
    <row r="2541" spans="4:4">
      <c r="D2541" s="168"/>
    </row>
    <row r="2542" spans="4:4">
      <c r="D2542" s="168"/>
    </row>
    <row r="2543" spans="4:4">
      <c r="D2543" s="168"/>
    </row>
    <row r="2544" spans="4:4">
      <c r="D2544" s="168"/>
    </row>
    <row r="2545" spans="4:4">
      <c r="D2545" s="168"/>
    </row>
    <row r="2546" spans="4:4">
      <c r="D2546" s="168"/>
    </row>
    <row r="2547" spans="4:4">
      <c r="D2547" s="168"/>
    </row>
    <row r="2548" spans="4:4">
      <c r="D2548" s="168"/>
    </row>
    <row r="2549" spans="4:4">
      <c r="D2549" s="168"/>
    </row>
    <row r="2550" spans="4:4">
      <c r="D2550" s="168"/>
    </row>
    <row r="2551" spans="4:4">
      <c r="D2551" s="168"/>
    </row>
    <row r="2552" spans="4:4">
      <c r="D2552" s="168"/>
    </row>
    <row r="2553" spans="4:4">
      <c r="D2553" s="168"/>
    </row>
    <row r="2554" spans="4:4">
      <c r="D2554" s="168"/>
    </row>
    <row r="2616" spans="4:4">
      <c r="D2616" s="168"/>
    </row>
    <row r="2617" spans="4:4">
      <c r="D2617" s="168"/>
    </row>
    <row r="2618" spans="4:4">
      <c r="D2618" s="168"/>
    </row>
    <row r="2619" spans="4:4">
      <c r="D2619" s="168"/>
    </row>
    <row r="2620" spans="4:4">
      <c r="D2620" s="168"/>
    </row>
    <row r="2621" spans="4:4">
      <c r="D2621" s="168"/>
    </row>
    <row r="2622" spans="4:4">
      <c r="D2622" s="168"/>
    </row>
    <row r="2623" spans="4:4">
      <c r="D2623" s="168"/>
    </row>
    <row r="2624" spans="4:4">
      <c r="D2624" s="168"/>
    </row>
    <row r="2625" spans="4:4">
      <c r="D2625" s="168"/>
    </row>
    <row r="2626" spans="4:4">
      <c r="D2626" s="168"/>
    </row>
    <row r="2627" spans="4:4">
      <c r="D2627" s="168"/>
    </row>
    <row r="2628" spans="4:4">
      <c r="D2628" s="168"/>
    </row>
    <row r="2629" spans="4:4">
      <c r="D2629" s="168"/>
    </row>
    <row r="2630" spans="4:4">
      <c r="D2630" s="168"/>
    </row>
    <row r="2631" spans="4:4">
      <c r="D2631" s="168"/>
    </row>
    <row r="2632" spans="4:4">
      <c r="D2632" s="168"/>
    </row>
    <row r="2633" spans="4:4">
      <c r="D2633" s="168"/>
    </row>
    <row r="2634" spans="4:4">
      <c r="D2634" s="168"/>
    </row>
    <row r="2635" spans="4:4">
      <c r="D2635" s="168"/>
    </row>
    <row r="2636" spans="4:4">
      <c r="D2636" s="168"/>
    </row>
    <row r="2637" spans="4:4">
      <c r="D2637" s="168"/>
    </row>
    <row r="2638" spans="4:4">
      <c r="D2638" s="168"/>
    </row>
    <row r="2639" spans="4:4">
      <c r="D2639" s="168"/>
    </row>
    <row r="2640" spans="4:4">
      <c r="D2640" s="168"/>
    </row>
    <row r="2641" spans="4:4">
      <c r="D2641" s="168"/>
    </row>
    <row r="2642" spans="4:4">
      <c r="D2642" s="168"/>
    </row>
    <row r="2643" spans="4:4">
      <c r="D2643" s="168"/>
    </row>
    <row r="2644" spans="4:4">
      <c r="D2644" s="168"/>
    </row>
    <row r="2645" spans="4:4">
      <c r="D2645" s="168"/>
    </row>
    <row r="2646" spans="4:4">
      <c r="D2646" s="168"/>
    </row>
    <row r="2647" spans="4:4">
      <c r="D2647" s="168"/>
    </row>
    <row r="2648" spans="4:4">
      <c r="D2648" s="168"/>
    </row>
    <row r="2649" spans="4:4">
      <c r="D2649" s="168"/>
    </row>
    <row r="2650" spans="4:4">
      <c r="D2650" s="168"/>
    </row>
    <row r="2651" spans="4:4">
      <c r="D2651" s="168"/>
    </row>
    <row r="2652" spans="4:4">
      <c r="D2652" s="168"/>
    </row>
    <row r="2653" spans="4:4">
      <c r="D2653" s="168"/>
    </row>
    <row r="2654" spans="4:4">
      <c r="D2654" s="168"/>
    </row>
    <row r="2655" spans="4:4">
      <c r="D2655" s="168"/>
    </row>
    <row r="2656" spans="4:4">
      <c r="D2656" s="168"/>
    </row>
    <row r="2657" spans="4:4">
      <c r="D2657" s="168"/>
    </row>
    <row r="2658" spans="4:4">
      <c r="D2658" s="168"/>
    </row>
    <row r="2659" spans="4:4">
      <c r="D2659" s="168"/>
    </row>
    <row r="2660" spans="4:4">
      <c r="D2660" s="168"/>
    </row>
    <row r="2661" spans="4:4">
      <c r="D2661" s="168"/>
    </row>
    <row r="2662" spans="4:4">
      <c r="D2662" s="168"/>
    </row>
    <row r="2663" spans="4:4">
      <c r="D2663" s="168"/>
    </row>
    <row r="2664" spans="4:4">
      <c r="D2664" s="168"/>
    </row>
    <row r="2665" spans="4:4">
      <c r="D2665" s="168"/>
    </row>
    <row r="2666" spans="4:4">
      <c r="D2666" s="168"/>
    </row>
    <row r="2667" spans="4:4">
      <c r="D2667" s="168"/>
    </row>
    <row r="2668" spans="4:4">
      <c r="D2668" s="168"/>
    </row>
    <row r="2669" spans="4:4">
      <c r="D2669" s="168"/>
    </row>
    <row r="2670" spans="4:4">
      <c r="D2670" s="168"/>
    </row>
    <row r="2671" spans="4:4">
      <c r="D2671" s="168"/>
    </row>
    <row r="2672" spans="4:4">
      <c r="D2672" s="168"/>
    </row>
    <row r="2673" spans="4:4">
      <c r="D2673" s="168"/>
    </row>
    <row r="2674" spans="4:4">
      <c r="D2674" s="168"/>
    </row>
    <row r="2675" spans="4:4">
      <c r="D2675" s="168"/>
    </row>
    <row r="2676" spans="4:4">
      <c r="D2676" s="168"/>
    </row>
    <row r="2677" spans="4:4">
      <c r="D2677" s="168"/>
    </row>
    <row r="2678" spans="4:4">
      <c r="D2678" s="168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83E2-0E25-EE40-950F-28492DB4BE27}">
  <dimension ref="A1:D447"/>
  <sheetViews>
    <sheetView workbookViewId="0"/>
  </sheetViews>
  <sheetFormatPr baseColWidth="10" defaultRowHeight="13"/>
  <cols>
    <col min="1" max="1" width="40.83203125" bestFit="1" customWidth="1"/>
    <col min="4" max="4" width="20.33203125" bestFit="1" customWidth="1"/>
  </cols>
  <sheetData>
    <row r="1" spans="1:4">
      <c r="A1" s="165" t="s">
        <v>245</v>
      </c>
      <c r="D1" t="s">
        <v>378</v>
      </c>
    </row>
    <row r="2" spans="1:4">
      <c r="A2" t="s">
        <v>256</v>
      </c>
      <c r="D2" t="s">
        <v>1153</v>
      </c>
    </row>
    <row r="3" spans="1:4">
      <c r="A3" t="s">
        <v>257</v>
      </c>
      <c r="D3" t="s">
        <v>125</v>
      </c>
    </row>
    <row r="4" spans="1:4">
      <c r="A4" t="s">
        <v>258</v>
      </c>
      <c r="D4" t="s">
        <v>385</v>
      </c>
    </row>
    <row r="5" spans="1:4">
      <c r="A5" s="165" t="s">
        <v>259</v>
      </c>
      <c r="D5" t="s">
        <v>372</v>
      </c>
    </row>
    <row r="6" spans="1:4">
      <c r="A6" t="s">
        <v>260</v>
      </c>
      <c r="D6" t="s">
        <v>299</v>
      </c>
    </row>
    <row r="7" spans="1:4">
      <c r="A7" t="s">
        <v>261</v>
      </c>
      <c r="D7" t="s">
        <v>307</v>
      </c>
    </row>
    <row r="8" spans="1:4">
      <c r="A8" s="165" t="s">
        <v>268</v>
      </c>
      <c r="D8" t="s">
        <v>130</v>
      </c>
    </row>
    <row r="9" spans="1:4">
      <c r="A9" t="s">
        <v>262</v>
      </c>
      <c r="D9" t="s">
        <v>329</v>
      </c>
    </row>
    <row r="10" spans="1:4">
      <c r="A10" t="s">
        <v>263</v>
      </c>
      <c r="D10" t="s">
        <v>1405</v>
      </c>
    </row>
    <row r="11" spans="1:4">
      <c r="A11" t="s">
        <v>264</v>
      </c>
      <c r="D11" t="s">
        <v>1165</v>
      </c>
    </row>
    <row r="12" spans="1:4">
      <c r="A12" t="s">
        <v>265</v>
      </c>
      <c r="D12" t="s">
        <v>1343</v>
      </c>
    </row>
    <row r="13" spans="1:4">
      <c r="A13" t="s">
        <v>266</v>
      </c>
      <c r="D13" t="s">
        <v>319</v>
      </c>
    </row>
    <row r="14" spans="1:4">
      <c r="A14" t="s">
        <v>267</v>
      </c>
      <c r="D14" t="s">
        <v>101</v>
      </c>
    </row>
    <row r="15" spans="1:4">
      <c r="A15" t="s">
        <v>269</v>
      </c>
      <c r="D15" t="s">
        <v>661</v>
      </c>
    </row>
    <row r="16" spans="1:4">
      <c r="A16" t="s">
        <v>270</v>
      </c>
      <c r="D16" t="s">
        <v>1392</v>
      </c>
    </row>
    <row r="17" spans="1:4">
      <c r="A17" t="s">
        <v>271</v>
      </c>
      <c r="D17" t="s">
        <v>1137</v>
      </c>
    </row>
    <row r="18" spans="1:4">
      <c r="A18" t="s">
        <v>272</v>
      </c>
      <c r="D18" t="s">
        <v>1458</v>
      </c>
    </row>
    <row r="19" spans="1:4">
      <c r="A19" t="s">
        <v>273</v>
      </c>
      <c r="D19" t="s">
        <v>1357</v>
      </c>
    </row>
    <row r="20" spans="1:4">
      <c r="A20" t="s">
        <v>274</v>
      </c>
      <c r="D20" t="s">
        <v>552</v>
      </c>
    </row>
    <row r="21" spans="1:4">
      <c r="A21" t="s">
        <v>275</v>
      </c>
      <c r="D21" t="s">
        <v>1476</v>
      </c>
    </row>
    <row r="22" spans="1:4">
      <c r="A22" t="s">
        <v>276</v>
      </c>
      <c r="D22" t="s">
        <v>1443</v>
      </c>
    </row>
    <row r="23" spans="1:4">
      <c r="A23" t="s">
        <v>277</v>
      </c>
      <c r="D23" t="s">
        <v>1331</v>
      </c>
    </row>
    <row r="24" spans="1:4">
      <c r="A24" t="s">
        <v>278</v>
      </c>
      <c r="D24" t="s">
        <v>1457</v>
      </c>
    </row>
    <row r="25" spans="1:4">
      <c r="A25" s="165" t="s">
        <v>279</v>
      </c>
      <c r="D25" t="s">
        <v>219</v>
      </c>
    </row>
    <row r="26" spans="1:4">
      <c r="A26" t="s">
        <v>280</v>
      </c>
      <c r="D26" t="s">
        <v>545</v>
      </c>
    </row>
    <row r="27" spans="1:4">
      <c r="A27" t="s">
        <v>281</v>
      </c>
      <c r="D27" t="s">
        <v>1447</v>
      </c>
    </row>
    <row r="28" spans="1:4">
      <c r="A28" s="165" t="s">
        <v>282</v>
      </c>
      <c r="D28" t="s">
        <v>1407</v>
      </c>
    </row>
    <row r="29" spans="1:4">
      <c r="A29" t="s">
        <v>283</v>
      </c>
      <c r="D29" t="s">
        <v>208</v>
      </c>
    </row>
    <row r="30" spans="1:4">
      <c r="A30" t="s">
        <v>284</v>
      </c>
      <c r="D30" t="s">
        <v>1368</v>
      </c>
    </row>
    <row r="31" spans="1:4">
      <c r="D31" t="s">
        <v>1082</v>
      </c>
    </row>
    <row r="32" spans="1:4">
      <c r="D32" t="s">
        <v>1486</v>
      </c>
    </row>
    <row r="33" spans="4:4">
      <c r="D33" t="s">
        <v>1451</v>
      </c>
    </row>
    <row r="34" spans="4:4">
      <c r="D34" t="s">
        <v>1283</v>
      </c>
    </row>
    <row r="35" spans="4:4">
      <c r="D35" t="s">
        <v>1345</v>
      </c>
    </row>
    <row r="36" spans="4:4">
      <c r="D36" t="s">
        <v>335</v>
      </c>
    </row>
    <row r="37" spans="4:4">
      <c r="D37" t="s">
        <v>1421</v>
      </c>
    </row>
    <row r="38" spans="4:4">
      <c r="D38" t="s">
        <v>393</v>
      </c>
    </row>
    <row r="39" spans="4:4">
      <c r="D39" t="s">
        <v>1381</v>
      </c>
    </row>
    <row r="40" spans="4:4">
      <c r="D40" t="s">
        <v>313</v>
      </c>
    </row>
    <row r="41" spans="4:4">
      <c r="D41" t="s">
        <v>638</v>
      </c>
    </row>
    <row r="42" spans="4:4">
      <c r="D42" t="s">
        <v>1448</v>
      </c>
    </row>
    <row r="43" spans="4:4">
      <c r="D43" t="s">
        <v>1412</v>
      </c>
    </row>
    <row r="44" spans="4:4">
      <c r="D44" t="s">
        <v>1361</v>
      </c>
    </row>
    <row r="45" spans="4:4">
      <c r="D45" t="s">
        <v>317</v>
      </c>
    </row>
    <row r="46" spans="4:4">
      <c r="D46" t="s">
        <v>455</v>
      </c>
    </row>
    <row r="47" spans="4:4">
      <c r="D47" t="s">
        <v>1341</v>
      </c>
    </row>
    <row r="48" spans="4:4">
      <c r="D48" t="s">
        <v>558</v>
      </c>
    </row>
    <row r="49" spans="4:4">
      <c r="D49" t="s">
        <v>1325</v>
      </c>
    </row>
    <row r="50" spans="4:4">
      <c r="D50" t="s">
        <v>340</v>
      </c>
    </row>
    <row r="51" spans="4:4">
      <c r="D51" t="s">
        <v>746</v>
      </c>
    </row>
    <row r="52" spans="4:4">
      <c r="D52" t="s">
        <v>404</v>
      </c>
    </row>
    <row r="53" spans="4:4">
      <c r="D53" t="s">
        <v>365</v>
      </c>
    </row>
    <row r="54" spans="4:4">
      <c r="D54" t="s">
        <v>436</v>
      </c>
    </row>
    <row r="55" spans="4:4">
      <c r="D55" t="s">
        <v>1393</v>
      </c>
    </row>
    <row r="56" spans="4:4">
      <c r="D56" t="s">
        <v>1404</v>
      </c>
    </row>
    <row r="57" spans="4:4">
      <c r="D57" t="s">
        <v>147</v>
      </c>
    </row>
    <row r="58" spans="4:4">
      <c r="D58" t="s">
        <v>1397</v>
      </c>
    </row>
    <row r="59" spans="4:4">
      <c r="D59" t="s">
        <v>382</v>
      </c>
    </row>
    <row r="60" spans="4:4">
      <c r="D60" t="s">
        <v>341</v>
      </c>
    </row>
    <row r="61" spans="4:4">
      <c r="D61" t="s">
        <v>1438</v>
      </c>
    </row>
    <row r="62" spans="4:4">
      <c r="D62" t="s">
        <v>737</v>
      </c>
    </row>
    <row r="63" spans="4:4">
      <c r="D63" t="s">
        <v>1491</v>
      </c>
    </row>
    <row r="64" spans="4:4">
      <c r="D64" t="s">
        <v>321</v>
      </c>
    </row>
    <row r="65" spans="4:4">
      <c r="D65" t="s">
        <v>291</v>
      </c>
    </row>
    <row r="66" spans="4:4">
      <c r="D66" t="s">
        <v>1382</v>
      </c>
    </row>
    <row r="67" spans="4:4">
      <c r="D67" t="s">
        <v>306</v>
      </c>
    </row>
    <row r="68" spans="4:4">
      <c r="D68" t="s">
        <v>336</v>
      </c>
    </row>
    <row r="69" spans="4:4">
      <c r="D69" t="s">
        <v>863</v>
      </c>
    </row>
    <row r="70" spans="4:4">
      <c r="D70" t="s">
        <v>288</v>
      </c>
    </row>
    <row r="71" spans="4:4">
      <c r="D71" t="s">
        <v>1123</v>
      </c>
    </row>
    <row r="72" spans="4:4">
      <c r="D72" t="s">
        <v>707</v>
      </c>
    </row>
    <row r="73" spans="4:4">
      <c r="D73" t="s">
        <v>946</v>
      </c>
    </row>
    <row r="74" spans="4:4">
      <c r="D74" t="s">
        <v>408</v>
      </c>
    </row>
    <row r="75" spans="4:4">
      <c r="D75" t="s">
        <v>379</v>
      </c>
    </row>
    <row r="76" spans="4:4">
      <c r="D76" t="s">
        <v>252</v>
      </c>
    </row>
    <row r="77" spans="4:4">
      <c r="D77" t="s">
        <v>1450</v>
      </c>
    </row>
    <row r="78" spans="4:4">
      <c r="D78" t="s">
        <v>1425</v>
      </c>
    </row>
    <row r="79" spans="4:4">
      <c r="D79" t="s">
        <v>302</v>
      </c>
    </row>
    <row r="80" spans="4:4">
      <c r="D80" t="s">
        <v>304</v>
      </c>
    </row>
    <row r="81" spans="4:4">
      <c r="D81" t="s">
        <v>151</v>
      </c>
    </row>
    <row r="82" spans="4:4">
      <c r="D82" t="s">
        <v>293</v>
      </c>
    </row>
    <row r="83" spans="4:4">
      <c r="D83" t="s">
        <v>1434</v>
      </c>
    </row>
    <row r="84" spans="4:4">
      <c r="D84" t="s">
        <v>253</v>
      </c>
    </row>
    <row r="85" spans="4:4">
      <c r="D85" t="s">
        <v>1388</v>
      </c>
    </row>
    <row r="86" spans="4:4">
      <c r="D86" t="s">
        <v>342</v>
      </c>
    </row>
    <row r="87" spans="4:4">
      <c r="D87" t="s">
        <v>854</v>
      </c>
    </row>
    <row r="88" spans="4:4">
      <c r="D88" t="s">
        <v>1436</v>
      </c>
    </row>
    <row r="89" spans="4:4">
      <c r="D89" t="s">
        <v>1408</v>
      </c>
    </row>
    <row r="90" spans="4:4">
      <c r="D90" t="s">
        <v>533</v>
      </c>
    </row>
    <row r="91" spans="4:4">
      <c r="D91" t="s">
        <v>148</v>
      </c>
    </row>
    <row r="92" spans="4:4">
      <c r="D92" t="s">
        <v>298</v>
      </c>
    </row>
    <row r="93" spans="4:4">
      <c r="D93" t="s">
        <v>1406</v>
      </c>
    </row>
    <row r="94" spans="4:4">
      <c r="D94" t="s">
        <v>503</v>
      </c>
    </row>
    <row r="95" spans="4:4">
      <c r="D95" t="s">
        <v>397</v>
      </c>
    </row>
    <row r="96" spans="4:4">
      <c r="D96" t="s">
        <v>352</v>
      </c>
    </row>
    <row r="97" spans="4:4">
      <c r="D97" t="s">
        <v>159</v>
      </c>
    </row>
    <row r="98" spans="4:4">
      <c r="D98" t="s">
        <v>1350</v>
      </c>
    </row>
    <row r="99" spans="4:4">
      <c r="D99" t="s">
        <v>468</v>
      </c>
    </row>
    <row r="100" spans="4:4">
      <c r="D100" t="s">
        <v>220</v>
      </c>
    </row>
    <row r="101" spans="4:4">
      <c r="D101" t="s">
        <v>629</v>
      </c>
    </row>
    <row r="102" spans="4:4">
      <c r="D102" t="s">
        <v>1464</v>
      </c>
    </row>
    <row r="103" spans="4:4">
      <c r="D103" t="s">
        <v>1461</v>
      </c>
    </row>
    <row r="104" spans="4:4">
      <c r="D104" t="s">
        <v>1423</v>
      </c>
    </row>
    <row r="105" spans="4:4">
      <c r="D105" t="s">
        <v>1411</v>
      </c>
    </row>
    <row r="106" spans="4:4">
      <c r="D106" t="s">
        <v>519</v>
      </c>
    </row>
    <row r="107" spans="4:4">
      <c r="D107" t="s">
        <v>216</v>
      </c>
    </row>
    <row r="108" spans="4:4">
      <c r="D108" t="s">
        <v>399</v>
      </c>
    </row>
    <row r="109" spans="4:4">
      <c r="D109" t="s">
        <v>1431</v>
      </c>
    </row>
    <row r="110" spans="4:4">
      <c r="D110" t="s">
        <v>1460</v>
      </c>
    </row>
    <row r="111" spans="4:4">
      <c r="D111" t="s">
        <v>254</v>
      </c>
    </row>
    <row r="112" spans="4:4">
      <c r="D112" t="s">
        <v>1402</v>
      </c>
    </row>
    <row r="113" spans="4:4">
      <c r="D113" t="s">
        <v>1394</v>
      </c>
    </row>
    <row r="114" spans="4:4">
      <c r="D114" t="s">
        <v>1493</v>
      </c>
    </row>
    <row r="115" spans="4:4">
      <c r="D115" t="s">
        <v>1400</v>
      </c>
    </row>
    <row r="116" spans="4:4">
      <c r="D116" t="s">
        <v>1478</v>
      </c>
    </row>
    <row r="117" spans="4:4">
      <c r="D117" t="s">
        <v>789</v>
      </c>
    </row>
    <row r="118" spans="4:4">
      <c r="D118" t="s">
        <v>717</v>
      </c>
    </row>
    <row r="119" spans="4:4">
      <c r="D119" t="s">
        <v>330</v>
      </c>
    </row>
    <row r="120" spans="4:4">
      <c r="D120" t="s">
        <v>1396</v>
      </c>
    </row>
    <row r="121" spans="4:4">
      <c r="D121" t="s">
        <v>377</v>
      </c>
    </row>
    <row r="122" spans="4:4">
      <c r="D122" t="s">
        <v>1428</v>
      </c>
    </row>
    <row r="123" spans="4:4">
      <c r="D123" t="s">
        <v>394</v>
      </c>
    </row>
    <row r="124" spans="4:4">
      <c r="D124" t="s">
        <v>597</v>
      </c>
    </row>
    <row r="125" spans="4:4">
      <c r="D125" t="s">
        <v>1462</v>
      </c>
    </row>
    <row r="126" spans="4:4">
      <c r="D126" t="s">
        <v>893</v>
      </c>
    </row>
    <row r="127" spans="4:4">
      <c r="D127" t="s">
        <v>297</v>
      </c>
    </row>
    <row r="128" spans="4:4">
      <c r="D128" t="s">
        <v>327</v>
      </c>
    </row>
    <row r="129" spans="4:4">
      <c r="D129" t="s">
        <v>1100</v>
      </c>
    </row>
    <row r="130" spans="4:4">
      <c r="D130" t="s">
        <v>715</v>
      </c>
    </row>
    <row r="131" spans="4:4">
      <c r="D131" t="s">
        <v>1419</v>
      </c>
    </row>
    <row r="132" spans="4:4">
      <c r="D132" t="s">
        <v>889</v>
      </c>
    </row>
    <row r="133" spans="4:4">
      <c r="D133" t="s">
        <v>1420</v>
      </c>
    </row>
    <row r="134" spans="4:4">
      <c r="D134" t="s">
        <v>295</v>
      </c>
    </row>
    <row r="135" spans="4:4">
      <c r="D135" t="s">
        <v>898</v>
      </c>
    </row>
    <row r="136" spans="4:4">
      <c r="D136" t="s">
        <v>1359</v>
      </c>
    </row>
    <row r="137" spans="4:4">
      <c r="D137" t="s">
        <v>1484</v>
      </c>
    </row>
    <row r="138" spans="4:4">
      <c r="D138" t="s">
        <v>206</v>
      </c>
    </row>
    <row r="139" spans="4:4">
      <c r="D139" t="s">
        <v>287</v>
      </c>
    </row>
    <row r="140" spans="4:4">
      <c r="D140" t="s">
        <v>1463</v>
      </c>
    </row>
    <row r="141" spans="4:4">
      <c r="D141" t="s">
        <v>345</v>
      </c>
    </row>
    <row r="142" spans="4:4">
      <c r="D142" t="s">
        <v>1467</v>
      </c>
    </row>
    <row r="143" spans="4:4">
      <c r="D143" t="s">
        <v>1269</v>
      </c>
    </row>
    <row r="144" spans="4:4">
      <c r="D144" t="s">
        <v>921</v>
      </c>
    </row>
    <row r="145" spans="4:4">
      <c r="D145" t="s">
        <v>803</v>
      </c>
    </row>
    <row r="146" spans="4:4">
      <c r="D146" t="s">
        <v>217</v>
      </c>
    </row>
    <row r="147" spans="4:4">
      <c r="D147" t="s">
        <v>1342</v>
      </c>
    </row>
    <row r="148" spans="4:4">
      <c r="D148" t="s">
        <v>1177</v>
      </c>
    </row>
    <row r="149" spans="4:4">
      <c r="D149" t="s">
        <v>310</v>
      </c>
    </row>
    <row r="150" spans="4:4">
      <c r="D150" t="s">
        <v>1445</v>
      </c>
    </row>
    <row r="151" spans="4:4">
      <c r="D151" t="s">
        <v>1307</v>
      </c>
    </row>
    <row r="152" spans="4:4">
      <c r="D152" t="s">
        <v>782</v>
      </c>
    </row>
    <row r="153" spans="4:4">
      <c r="D153" t="s">
        <v>294</v>
      </c>
    </row>
    <row r="154" spans="4:4">
      <c r="D154" t="s">
        <v>1108</v>
      </c>
    </row>
    <row r="155" spans="4:4">
      <c r="D155" t="s">
        <v>1038</v>
      </c>
    </row>
    <row r="156" spans="4:4">
      <c r="D156" t="s">
        <v>346</v>
      </c>
    </row>
    <row r="157" spans="4:4">
      <c r="D157" t="s">
        <v>1134</v>
      </c>
    </row>
    <row r="158" spans="4:4">
      <c r="D158" t="s">
        <v>1480</v>
      </c>
    </row>
    <row r="159" spans="4:4">
      <c r="D159" t="s">
        <v>104</v>
      </c>
    </row>
    <row r="160" spans="4:4">
      <c r="D160" t="s">
        <v>1160</v>
      </c>
    </row>
    <row r="161" spans="4:4">
      <c r="D161" t="s">
        <v>1353</v>
      </c>
    </row>
    <row r="162" spans="4:4">
      <c r="D162" t="s">
        <v>771</v>
      </c>
    </row>
    <row r="163" spans="4:4">
      <c r="D163" t="s">
        <v>362</v>
      </c>
    </row>
    <row r="164" spans="4:4">
      <c r="D164" t="s">
        <v>1430</v>
      </c>
    </row>
    <row r="165" spans="4:4">
      <c r="D165" t="s">
        <v>1473</v>
      </c>
    </row>
    <row r="166" spans="4:4">
      <c r="D166" t="s">
        <v>367</v>
      </c>
    </row>
    <row r="167" spans="4:4">
      <c r="D167" t="s">
        <v>1114</v>
      </c>
    </row>
    <row r="168" spans="4:4">
      <c r="D168" t="s">
        <v>376</v>
      </c>
    </row>
    <row r="169" spans="4:4">
      <c r="D169" t="s">
        <v>289</v>
      </c>
    </row>
    <row r="170" spans="4:4">
      <c r="D170" t="s">
        <v>1418</v>
      </c>
    </row>
    <row r="171" spans="4:4">
      <c r="D171" t="s">
        <v>1158</v>
      </c>
    </row>
    <row r="172" spans="4:4">
      <c r="D172" t="s">
        <v>391</v>
      </c>
    </row>
    <row r="173" spans="4:4">
      <c r="D173" t="s">
        <v>907</v>
      </c>
    </row>
    <row r="174" spans="4:4">
      <c r="D174" t="s">
        <v>704</v>
      </c>
    </row>
    <row r="175" spans="4:4">
      <c r="D175" t="s">
        <v>449</v>
      </c>
    </row>
    <row r="176" spans="4:4">
      <c r="D176" t="s">
        <v>1093</v>
      </c>
    </row>
    <row r="177" spans="4:4">
      <c r="D177" t="s">
        <v>1367</v>
      </c>
    </row>
    <row r="178" spans="4:4">
      <c r="D178" t="s">
        <v>1449</v>
      </c>
    </row>
    <row r="179" spans="4:4">
      <c r="D179" t="s">
        <v>1469</v>
      </c>
    </row>
    <row r="180" spans="4:4">
      <c r="D180" t="s">
        <v>438</v>
      </c>
    </row>
    <row r="181" spans="4:4">
      <c r="D181" t="s">
        <v>358</v>
      </c>
    </row>
    <row r="182" spans="4:4">
      <c r="D182" t="s">
        <v>308</v>
      </c>
    </row>
    <row r="183" spans="4:4">
      <c r="D183" t="s">
        <v>290</v>
      </c>
    </row>
    <row r="184" spans="4:4">
      <c r="D184" t="s">
        <v>1468</v>
      </c>
    </row>
    <row r="185" spans="4:4">
      <c r="D185" t="s">
        <v>1146</v>
      </c>
    </row>
    <row r="186" spans="4:4">
      <c r="D186" t="s">
        <v>488</v>
      </c>
    </row>
    <row r="187" spans="4:4">
      <c r="D187" t="s">
        <v>1459</v>
      </c>
    </row>
    <row r="188" spans="4:4">
      <c r="D188" t="s">
        <v>1385</v>
      </c>
    </row>
    <row r="189" spans="4:4">
      <c r="D189" t="s">
        <v>100</v>
      </c>
    </row>
    <row r="190" spans="4:4">
      <c r="D190" t="s">
        <v>1041</v>
      </c>
    </row>
    <row r="191" spans="4:4">
      <c r="D191" t="s">
        <v>867</v>
      </c>
    </row>
    <row r="192" spans="4:4">
      <c r="D192" t="s">
        <v>433</v>
      </c>
    </row>
    <row r="193" spans="4:4">
      <c r="D193" t="s">
        <v>925</v>
      </c>
    </row>
    <row r="194" spans="4:4">
      <c r="D194" t="s">
        <v>1370</v>
      </c>
    </row>
    <row r="195" spans="4:4">
      <c r="D195" t="s">
        <v>1401</v>
      </c>
    </row>
    <row r="196" spans="4:4">
      <c r="D196" t="s">
        <v>914</v>
      </c>
    </row>
    <row r="197" spans="4:4">
      <c r="D197" t="s">
        <v>381</v>
      </c>
    </row>
    <row r="198" spans="4:4">
      <c r="D198" t="s">
        <v>375</v>
      </c>
    </row>
    <row r="199" spans="4:4">
      <c r="D199" t="s">
        <v>360</v>
      </c>
    </row>
    <row r="200" spans="4:4">
      <c r="D200" t="s">
        <v>603</v>
      </c>
    </row>
    <row r="201" spans="4:4">
      <c r="D201" t="s">
        <v>117</v>
      </c>
    </row>
    <row r="202" spans="4:4">
      <c r="D202" t="s">
        <v>318</v>
      </c>
    </row>
    <row r="203" spans="4:4">
      <c r="D203" t="s">
        <v>386</v>
      </c>
    </row>
    <row r="204" spans="4:4">
      <c r="D204" t="s">
        <v>732</v>
      </c>
    </row>
    <row r="205" spans="4:4">
      <c r="D205" t="s">
        <v>460</v>
      </c>
    </row>
    <row r="206" spans="4:4">
      <c r="D206" t="s">
        <v>648</v>
      </c>
    </row>
    <row r="207" spans="4:4">
      <c r="D207" t="s">
        <v>1390</v>
      </c>
    </row>
    <row r="208" spans="4:4">
      <c r="D208" t="s">
        <v>387</v>
      </c>
    </row>
    <row r="209" spans="4:4">
      <c r="D209" t="s">
        <v>1398</v>
      </c>
    </row>
    <row r="210" spans="4:4">
      <c r="D210" t="s">
        <v>359</v>
      </c>
    </row>
    <row r="211" spans="4:4">
      <c r="D211" t="s">
        <v>364</v>
      </c>
    </row>
    <row r="212" spans="4:4">
      <c r="D212" t="s">
        <v>350</v>
      </c>
    </row>
    <row r="213" spans="4:4">
      <c r="D213" t="s">
        <v>122</v>
      </c>
    </row>
    <row r="214" spans="4:4">
      <c r="D214" t="s">
        <v>554</v>
      </c>
    </row>
    <row r="215" spans="4:4">
      <c r="D215" t="s">
        <v>316</v>
      </c>
    </row>
    <row r="216" spans="4:4">
      <c r="D216" t="s">
        <v>1102</v>
      </c>
    </row>
    <row r="217" spans="4:4">
      <c r="D217" t="s">
        <v>609</v>
      </c>
    </row>
    <row r="218" spans="4:4">
      <c r="D218" t="s">
        <v>1387</v>
      </c>
    </row>
    <row r="219" spans="4:4">
      <c r="D219" t="s">
        <v>678</v>
      </c>
    </row>
    <row r="220" spans="4:4">
      <c r="D220" t="s">
        <v>1369</v>
      </c>
    </row>
    <row r="221" spans="4:4">
      <c r="D221" t="s">
        <v>1414</v>
      </c>
    </row>
    <row r="222" spans="4:4">
      <c r="D222" t="s">
        <v>349</v>
      </c>
    </row>
    <row r="223" spans="4:4">
      <c r="D223" t="s">
        <v>1366</v>
      </c>
    </row>
    <row r="224" spans="4:4">
      <c r="D224" t="s">
        <v>1043</v>
      </c>
    </row>
    <row r="225" spans="4:4">
      <c r="D225" t="s">
        <v>615</v>
      </c>
    </row>
    <row r="226" spans="4:4">
      <c r="D226" t="s">
        <v>1380</v>
      </c>
    </row>
    <row r="227" spans="4:4">
      <c r="D227" t="s">
        <v>1386</v>
      </c>
    </row>
    <row r="228" spans="4:4">
      <c r="D228" t="s">
        <v>1354</v>
      </c>
    </row>
    <row r="229" spans="4:4">
      <c r="D229" t="s">
        <v>152</v>
      </c>
    </row>
    <row r="230" spans="4:4">
      <c r="D230" t="s">
        <v>1337</v>
      </c>
    </row>
    <row r="231" spans="4:4">
      <c r="D231" t="s">
        <v>373</v>
      </c>
    </row>
    <row r="232" spans="4:4">
      <c r="D232" t="s">
        <v>1409</v>
      </c>
    </row>
    <row r="233" spans="4:4">
      <c r="D233" t="s">
        <v>343</v>
      </c>
    </row>
    <row r="234" spans="4:4">
      <c r="D234" t="s">
        <v>103</v>
      </c>
    </row>
    <row r="235" spans="4:4">
      <c r="D235" t="s">
        <v>493</v>
      </c>
    </row>
    <row r="236" spans="4:4">
      <c r="D236" t="s">
        <v>542</v>
      </c>
    </row>
    <row r="237" spans="4:4">
      <c r="D237" t="s">
        <v>530</v>
      </c>
    </row>
    <row r="238" spans="4:4">
      <c r="D238" t="s">
        <v>729</v>
      </c>
    </row>
    <row r="239" spans="4:4">
      <c r="D239" t="s">
        <v>441</v>
      </c>
    </row>
    <row r="240" spans="4:4">
      <c r="D240" t="s">
        <v>107</v>
      </c>
    </row>
    <row r="241" spans="4:4">
      <c r="D241" t="s">
        <v>1363</v>
      </c>
    </row>
    <row r="242" spans="4:4">
      <c r="D242" t="s">
        <v>286</v>
      </c>
    </row>
    <row r="243" spans="4:4">
      <c r="D243" t="s">
        <v>390</v>
      </c>
    </row>
    <row r="244" spans="4:4">
      <c r="D244" t="s">
        <v>445</v>
      </c>
    </row>
    <row r="245" spans="4:4">
      <c r="D245" t="s">
        <v>1440</v>
      </c>
    </row>
    <row r="246" spans="4:4">
      <c r="D246" t="s">
        <v>325</v>
      </c>
    </row>
    <row r="247" spans="4:4">
      <c r="D247" t="s">
        <v>1489</v>
      </c>
    </row>
    <row r="248" spans="4:4">
      <c r="D248" t="s">
        <v>1348</v>
      </c>
    </row>
    <row r="249" spans="4:4">
      <c r="D249" t="s">
        <v>1375</v>
      </c>
    </row>
    <row r="250" spans="4:4">
      <c r="D250" t="s">
        <v>740</v>
      </c>
    </row>
    <row r="251" spans="4:4">
      <c r="D251" t="s">
        <v>337</v>
      </c>
    </row>
    <row r="252" spans="4:4">
      <c r="D252" t="s">
        <v>351</v>
      </c>
    </row>
    <row r="253" spans="4:4">
      <c r="D253" t="s">
        <v>1365</v>
      </c>
    </row>
    <row r="254" spans="4:4">
      <c r="D254" t="s">
        <v>1497</v>
      </c>
    </row>
    <row r="255" spans="4:4">
      <c r="D255" t="s">
        <v>1416</v>
      </c>
    </row>
    <row r="256" spans="4:4">
      <c r="D256" t="s">
        <v>1130</v>
      </c>
    </row>
    <row r="257" spans="4:4">
      <c r="D257" t="s">
        <v>1050</v>
      </c>
    </row>
    <row r="258" spans="4:4">
      <c r="D258" t="s">
        <v>1179</v>
      </c>
    </row>
    <row r="259" spans="4:4">
      <c r="D259" t="s">
        <v>324</v>
      </c>
    </row>
    <row r="260" spans="4:4">
      <c r="D260" t="s">
        <v>1376</v>
      </c>
    </row>
    <row r="261" spans="4:4">
      <c r="D261" t="s">
        <v>1426</v>
      </c>
    </row>
    <row r="262" spans="4:4">
      <c r="D262" t="s">
        <v>1064</v>
      </c>
    </row>
    <row r="263" spans="4:4">
      <c r="D263" t="s">
        <v>1340</v>
      </c>
    </row>
    <row r="264" spans="4:4">
      <c r="D264" t="s">
        <v>1432</v>
      </c>
    </row>
    <row r="265" spans="4:4">
      <c r="D265" t="s">
        <v>354</v>
      </c>
    </row>
    <row r="266" spans="4:4">
      <c r="D266" t="s">
        <v>398</v>
      </c>
    </row>
    <row r="267" spans="4:4">
      <c r="D267" t="s">
        <v>145</v>
      </c>
    </row>
    <row r="268" spans="4:4">
      <c r="D268" t="s">
        <v>1435</v>
      </c>
    </row>
    <row r="269" spans="4:4">
      <c r="D269" t="s">
        <v>1403</v>
      </c>
    </row>
    <row r="270" spans="4:4">
      <c r="D270" t="s">
        <v>1488</v>
      </c>
    </row>
    <row r="271" spans="4:4">
      <c r="D271" t="s">
        <v>509</v>
      </c>
    </row>
    <row r="272" spans="4:4">
      <c r="D272" t="s">
        <v>361</v>
      </c>
    </row>
    <row r="273" spans="4:4">
      <c r="D273" t="s">
        <v>904</v>
      </c>
    </row>
    <row r="274" spans="4:4">
      <c r="D274" t="s">
        <v>357</v>
      </c>
    </row>
    <row r="275" spans="4:4">
      <c r="D275" t="s">
        <v>1378</v>
      </c>
    </row>
    <row r="276" spans="4:4">
      <c r="D276" t="s">
        <v>370</v>
      </c>
    </row>
    <row r="277" spans="4:4">
      <c r="D277" t="s">
        <v>1495</v>
      </c>
    </row>
    <row r="278" spans="4:4">
      <c r="D278" t="s">
        <v>369</v>
      </c>
    </row>
    <row r="279" spans="4:4">
      <c r="D279" t="s">
        <v>410</v>
      </c>
    </row>
    <row r="280" spans="4:4">
      <c r="D280" t="s">
        <v>1433</v>
      </c>
    </row>
    <row r="281" spans="4:4">
      <c r="D281" t="s">
        <v>1128</v>
      </c>
    </row>
    <row r="282" spans="4:4">
      <c r="D282" t="s">
        <v>1465</v>
      </c>
    </row>
    <row r="283" spans="4:4">
      <c r="D283" t="s">
        <v>865</v>
      </c>
    </row>
    <row r="284" spans="4:4">
      <c r="D284" t="s">
        <v>1181</v>
      </c>
    </row>
    <row r="285" spans="4:4">
      <c r="D285" t="s">
        <v>1439</v>
      </c>
    </row>
    <row r="286" spans="4:4">
      <c r="D286" t="s">
        <v>209</v>
      </c>
    </row>
    <row r="287" spans="4:4">
      <c r="D287" t="s">
        <v>1472</v>
      </c>
    </row>
    <row r="288" spans="4:4">
      <c r="D288" t="s">
        <v>1422</v>
      </c>
    </row>
    <row r="289" spans="4:4">
      <c r="D289" t="s">
        <v>383</v>
      </c>
    </row>
    <row r="290" spans="4:4">
      <c r="D290" t="s">
        <v>1444</v>
      </c>
    </row>
    <row r="291" spans="4:4">
      <c r="D291" t="s">
        <v>1080</v>
      </c>
    </row>
    <row r="292" spans="4:4">
      <c r="D292" t="s">
        <v>564</v>
      </c>
    </row>
    <row r="293" spans="4:4">
      <c r="D293" t="s">
        <v>371</v>
      </c>
    </row>
    <row r="294" spans="4:4">
      <c r="D294" t="s">
        <v>1371</v>
      </c>
    </row>
    <row r="295" spans="4:4">
      <c r="D295" t="s">
        <v>339</v>
      </c>
    </row>
    <row r="296" spans="4:4">
      <c r="D296" t="s">
        <v>1413</v>
      </c>
    </row>
    <row r="297" spans="4:4">
      <c r="D297" t="s">
        <v>1483</v>
      </c>
    </row>
    <row r="298" spans="4:4">
      <c r="D298" t="s">
        <v>1364</v>
      </c>
    </row>
    <row r="299" spans="4:4">
      <c r="D299" t="s">
        <v>1384</v>
      </c>
    </row>
    <row r="300" spans="4:4">
      <c r="D300" t="s">
        <v>1424</v>
      </c>
    </row>
    <row r="301" spans="4:4">
      <c r="D301" t="s">
        <v>353</v>
      </c>
    </row>
    <row r="302" spans="4:4">
      <c r="D302" t="s">
        <v>389</v>
      </c>
    </row>
    <row r="303" spans="4:4">
      <c r="D303" t="s">
        <v>620</v>
      </c>
    </row>
    <row r="304" spans="4:4">
      <c r="D304" t="s">
        <v>658</v>
      </c>
    </row>
    <row r="305" spans="4:4">
      <c r="D305" t="s">
        <v>356</v>
      </c>
    </row>
    <row r="306" spans="4:4">
      <c r="D306" t="s">
        <v>126</v>
      </c>
    </row>
    <row r="307" spans="4:4">
      <c r="D307" t="s">
        <v>1455</v>
      </c>
    </row>
    <row r="308" spans="4:4">
      <c r="D308" t="s">
        <v>1442</v>
      </c>
    </row>
    <row r="309" spans="4:4">
      <c r="D309" t="s">
        <v>1490</v>
      </c>
    </row>
    <row r="310" spans="4:4">
      <c r="D310" t="s">
        <v>1475</v>
      </c>
    </row>
    <row r="311" spans="4:4">
      <c r="D311" t="s">
        <v>452</v>
      </c>
    </row>
    <row r="312" spans="4:4">
      <c r="D312" t="s">
        <v>1349</v>
      </c>
    </row>
    <row r="313" spans="4:4">
      <c r="D313" t="s">
        <v>363</v>
      </c>
    </row>
    <row r="314" spans="4:4">
      <c r="D314" t="s">
        <v>395</v>
      </c>
    </row>
    <row r="315" spans="4:4">
      <c r="D315" t="s">
        <v>131</v>
      </c>
    </row>
    <row r="316" spans="4:4">
      <c r="D316" t="s">
        <v>120</v>
      </c>
    </row>
    <row r="317" spans="4:4">
      <c r="D317" t="s">
        <v>320</v>
      </c>
    </row>
    <row r="318" spans="4:4">
      <c r="D318" t="s">
        <v>326</v>
      </c>
    </row>
    <row r="319" spans="4:4">
      <c r="D319" t="s">
        <v>1352</v>
      </c>
    </row>
    <row r="320" spans="4:4">
      <c r="D320" t="s">
        <v>119</v>
      </c>
    </row>
    <row r="321" spans="4:4">
      <c r="D321" t="s">
        <v>1470</v>
      </c>
    </row>
    <row r="322" spans="4:4">
      <c r="D322" t="s">
        <v>1453</v>
      </c>
    </row>
    <row r="323" spans="4:4">
      <c r="D323" t="s">
        <v>314</v>
      </c>
    </row>
    <row r="324" spans="4:4">
      <c r="D324" t="s">
        <v>301</v>
      </c>
    </row>
    <row r="325" spans="4:4">
      <c r="D325" t="s">
        <v>392</v>
      </c>
    </row>
    <row r="326" spans="4:4">
      <c r="D326" t="s">
        <v>1482</v>
      </c>
    </row>
    <row r="327" spans="4:4">
      <c r="D327" t="s">
        <v>777</v>
      </c>
    </row>
    <row r="328" spans="4:4">
      <c r="D328" t="s">
        <v>1429</v>
      </c>
    </row>
    <row r="329" spans="4:4">
      <c r="D329" t="s">
        <v>1410</v>
      </c>
    </row>
    <row r="330" spans="4:4">
      <c r="D330" t="s">
        <v>1377</v>
      </c>
    </row>
    <row r="331" spans="4:4">
      <c r="D331" t="s">
        <v>1389</v>
      </c>
    </row>
    <row r="332" spans="4:4">
      <c r="D332" t="s">
        <v>1005</v>
      </c>
    </row>
    <row r="333" spans="4:4">
      <c r="D333" t="s">
        <v>1155</v>
      </c>
    </row>
    <row r="334" spans="4:4">
      <c r="D334" t="s">
        <v>296</v>
      </c>
    </row>
    <row r="335" spans="4:4">
      <c r="D335" t="s">
        <v>150</v>
      </c>
    </row>
    <row r="336" spans="4:4">
      <c r="D336" t="s">
        <v>322</v>
      </c>
    </row>
    <row r="337" spans="4:4">
      <c r="D337" t="s">
        <v>1374</v>
      </c>
    </row>
    <row r="338" spans="4:4">
      <c r="D338" t="s">
        <v>1415</v>
      </c>
    </row>
    <row r="339" spans="4:4">
      <c r="D339" t="s">
        <v>1339</v>
      </c>
    </row>
    <row r="340" spans="4:4">
      <c r="D340" t="s">
        <v>344</v>
      </c>
    </row>
    <row r="341" spans="4:4">
      <c r="D341" t="s">
        <v>1446</v>
      </c>
    </row>
    <row r="342" spans="4:4">
      <c r="D342" t="s">
        <v>1471</v>
      </c>
    </row>
    <row r="343" spans="4:4">
      <c r="D343" t="s">
        <v>300</v>
      </c>
    </row>
    <row r="344" spans="4:4">
      <c r="D344" t="s">
        <v>315</v>
      </c>
    </row>
    <row r="345" spans="4:4">
      <c r="D345" t="s">
        <v>768</v>
      </c>
    </row>
    <row r="346" spans="4:4">
      <c r="D346" t="s">
        <v>744</v>
      </c>
    </row>
    <row r="347" spans="4:4">
      <c r="D347" t="s">
        <v>1338</v>
      </c>
    </row>
    <row r="348" spans="4:4">
      <c r="D348" t="s">
        <v>374</v>
      </c>
    </row>
    <row r="349" spans="4:4">
      <c r="D349" t="s">
        <v>1356</v>
      </c>
    </row>
    <row r="350" spans="4:4">
      <c r="D350" t="s">
        <v>1452</v>
      </c>
    </row>
    <row r="351" spans="4:4">
      <c r="D351" t="s">
        <v>574</v>
      </c>
    </row>
    <row r="352" spans="4:4">
      <c r="D352" t="s">
        <v>547</v>
      </c>
    </row>
    <row r="353" spans="4:4">
      <c r="D353" t="s">
        <v>1373</v>
      </c>
    </row>
    <row r="354" spans="4:4">
      <c r="D354" t="s">
        <v>1355</v>
      </c>
    </row>
    <row r="355" spans="4:4">
      <c r="D355" t="s">
        <v>218</v>
      </c>
    </row>
    <row r="356" spans="4:4">
      <c r="D356" t="s">
        <v>415</v>
      </c>
    </row>
    <row r="357" spans="4:4">
      <c r="D357" t="s">
        <v>331</v>
      </c>
    </row>
    <row r="358" spans="4:4">
      <c r="D358" t="s">
        <v>333</v>
      </c>
    </row>
    <row r="359" spans="4:4">
      <c r="D359" t="s">
        <v>1175</v>
      </c>
    </row>
    <row r="360" spans="4:4">
      <c r="D360" t="s">
        <v>170</v>
      </c>
    </row>
    <row r="361" spans="4:4">
      <c r="D361" t="s">
        <v>481</v>
      </c>
    </row>
    <row r="362" spans="4:4">
      <c r="D362" t="s">
        <v>837</v>
      </c>
    </row>
    <row r="363" spans="4:4">
      <c r="D363" t="s">
        <v>1437</v>
      </c>
    </row>
    <row r="364" spans="4:4">
      <c r="D364" t="s">
        <v>1344</v>
      </c>
    </row>
    <row r="365" spans="4:4">
      <c r="D365" t="s">
        <v>312</v>
      </c>
    </row>
    <row r="366" spans="4:4">
      <c r="D366" t="s">
        <v>1334</v>
      </c>
    </row>
    <row r="367" spans="4:4">
      <c r="D367" t="s">
        <v>1479</v>
      </c>
    </row>
    <row r="368" spans="4:4">
      <c r="D368" t="s">
        <v>328</v>
      </c>
    </row>
    <row r="369" spans="4:4">
      <c r="D369" t="s">
        <v>680</v>
      </c>
    </row>
    <row r="370" spans="4:4">
      <c r="D370" t="s">
        <v>1362</v>
      </c>
    </row>
    <row r="371" spans="4:4">
      <c r="D371" t="s">
        <v>1185</v>
      </c>
    </row>
    <row r="372" spans="4:4">
      <c r="D372" t="s">
        <v>332</v>
      </c>
    </row>
    <row r="373" spans="4:4">
      <c r="D373" t="s">
        <v>396</v>
      </c>
    </row>
    <row r="374" spans="4:4">
      <c r="D374" t="s">
        <v>309</v>
      </c>
    </row>
    <row r="375" spans="4:4">
      <c r="D375" t="s">
        <v>691</v>
      </c>
    </row>
    <row r="376" spans="4:4">
      <c r="D376" t="s">
        <v>384</v>
      </c>
    </row>
    <row r="377" spans="4:4">
      <c r="D377" t="s">
        <v>161</v>
      </c>
    </row>
    <row r="378" spans="4:4">
      <c r="D378" t="s">
        <v>1347</v>
      </c>
    </row>
    <row r="379" spans="4:4">
      <c r="D379" t="s">
        <v>348</v>
      </c>
    </row>
    <row r="380" spans="4:4">
      <c r="D380" t="s">
        <v>522</v>
      </c>
    </row>
    <row r="381" spans="4:4">
      <c r="D381" t="s">
        <v>285</v>
      </c>
    </row>
    <row r="382" spans="4:4">
      <c r="D382" t="s">
        <v>355</v>
      </c>
    </row>
    <row r="383" spans="4:4">
      <c r="D383" t="s">
        <v>969</v>
      </c>
    </row>
    <row r="384" spans="4:4">
      <c r="D384" t="s">
        <v>719</v>
      </c>
    </row>
    <row r="385" spans="4:4">
      <c r="D385" t="s">
        <v>847</v>
      </c>
    </row>
    <row r="386" spans="4:4">
      <c r="D386" t="s">
        <v>1395</v>
      </c>
    </row>
    <row r="387" spans="4:4">
      <c r="D387" t="s">
        <v>1183</v>
      </c>
    </row>
    <row r="388" spans="4:4">
      <c r="D388" t="s">
        <v>305</v>
      </c>
    </row>
    <row r="389" spans="4:4">
      <c r="D389" t="s">
        <v>1167</v>
      </c>
    </row>
    <row r="390" spans="4:4">
      <c r="D390" t="s">
        <v>1139</v>
      </c>
    </row>
    <row r="391" spans="4:4">
      <c r="D391" t="s">
        <v>123</v>
      </c>
    </row>
    <row r="392" spans="4:4">
      <c r="D392" t="s">
        <v>1351</v>
      </c>
    </row>
    <row r="393" spans="4:4">
      <c r="D393" t="s">
        <v>1417</v>
      </c>
    </row>
    <row r="394" spans="4:4">
      <c r="D394" t="s">
        <v>347</v>
      </c>
    </row>
    <row r="395" spans="4:4">
      <c r="D395" t="s">
        <v>928</v>
      </c>
    </row>
    <row r="396" spans="4:4">
      <c r="D396" t="s">
        <v>515</v>
      </c>
    </row>
    <row r="397" spans="4:4">
      <c r="D397" t="s">
        <v>303</v>
      </c>
    </row>
    <row r="398" spans="4:4">
      <c r="D398" t="s">
        <v>1427</v>
      </c>
    </row>
    <row r="399" spans="4:4">
      <c r="D399" t="s">
        <v>1399</v>
      </c>
    </row>
    <row r="400" spans="4:4">
      <c r="D400" t="s">
        <v>388</v>
      </c>
    </row>
    <row r="401" spans="4:4">
      <c r="D401" t="s">
        <v>251</v>
      </c>
    </row>
    <row r="402" spans="4:4">
      <c r="D402" t="s">
        <v>1002</v>
      </c>
    </row>
    <row r="403" spans="4:4">
      <c r="D403" t="s">
        <v>1360</v>
      </c>
    </row>
    <row r="404" spans="4:4">
      <c r="D404" t="s">
        <v>380</v>
      </c>
    </row>
    <row r="405" spans="4:4">
      <c r="D405" t="s">
        <v>368</v>
      </c>
    </row>
    <row r="406" spans="4:4">
      <c r="D406" t="s">
        <v>1372</v>
      </c>
    </row>
    <row r="407" spans="4:4">
      <c r="D407" t="s">
        <v>1485</v>
      </c>
    </row>
    <row r="408" spans="4:4">
      <c r="D408" t="s">
        <v>1336</v>
      </c>
    </row>
    <row r="409" spans="4:4">
      <c r="D409" t="s">
        <v>1148</v>
      </c>
    </row>
    <row r="410" spans="4:4">
      <c r="D410" t="s">
        <v>144</v>
      </c>
    </row>
    <row r="411" spans="4:4">
      <c r="D411" t="s">
        <v>1335</v>
      </c>
    </row>
    <row r="412" spans="4:4">
      <c r="D412" t="s">
        <v>1066</v>
      </c>
    </row>
    <row r="413" spans="4:4">
      <c r="D413" t="s">
        <v>311</v>
      </c>
    </row>
    <row r="414" spans="4:4">
      <c r="D414" t="s">
        <v>1481</v>
      </c>
    </row>
    <row r="415" spans="4:4">
      <c r="D415" t="s">
        <v>1172</v>
      </c>
    </row>
    <row r="416" spans="4:4">
      <c r="D416" t="s">
        <v>787</v>
      </c>
    </row>
    <row r="417" spans="4:4">
      <c r="D417" t="s">
        <v>801</v>
      </c>
    </row>
    <row r="418" spans="4:4">
      <c r="D418" t="s">
        <v>146</v>
      </c>
    </row>
    <row r="419" spans="4:4">
      <c r="D419" t="s">
        <v>1358</v>
      </c>
    </row>
    <row r="420" spans="4:4">
      <c r="D420" t="s">
        <v>425</v>
      </c>
    </row>
    <row r="421" spans="4:4">
      <c r="D421" t="s">
        <v>1383</v>
      </c>
    </row>
    <row r="422" spans="4:4">
      <c r="D422" t="s">
        <v>323</v>
      </c>
    </row>
    <row r="423" spans="4:4">
      <c r="D423" t="s">
        <v>1379</v>
      </c>
    </row>
    <row r="424" spans="4:4">
      <c r="D424" t="s">
        <v>873</v>
      </c>
    </row>
    <row r="425" spans="4:4">
      <c r="D425" t="s">
        <v>421</v>
      </c>
    </row>
    <row r="426" spans="4:4">
      <c r="D426" t="s">
        <v>338</v>
      </c>
    </row>
    <row r="427" spans="4:4">
      <c r="D427" t="s">
        <v>1030</v>
      </c>
    </row>
    <row r="428" spans="4:4">
      <c r="D428" t="s">
        <v>699</v>
      </c>
    </row>
    <row r="429" spans="4:4">
      <c r="D429" t="s">
        <v>156</v>
      </c>
    </row>
    <row r="430" spans="4:4">
      <c r="D430" t="s">
        <v>1494</v>
      </c>
    </row>
    <row r="431" spans="4:4">
      <c r="D431" t="s">
        <v>366</v>
      </c>
    </row>
    <row r="432" spans="4:4">
      <c r="D432" t="s">
        <v>566</v>
      </c>
    </row>
    <row r="433" spans="4:4">
      <c r="D433" t="s">
        <v>1492</v>
      </c>
    </row>
    <row r="434" spans="4:4">
      <c r="D434" t="s">
        <v>1498</v>
      </c>
    </row>
    <row r="435" spans="4:4">
      <c r="D435" t="s">
        <v>334</v>
      </c>
    </row>
    <row r="436" spans="4:4">
      <c r="D436" t="s">
        <v>149</v>
      </c>
    </row>
    <row r="437" spans="4:4">
      <c r="D437" t="s">
        <v>1391</v>
      </c>
    </row>
    <row r="438" spans="4:4">
      <c r="D438" t="s">
        <v>1466</v>
      </c>
    </row>
    <row r="439" spans="4:4">
      <c r="D439" t="s">
        <v>1454</v>
      </c>
    </row>
    <row r="440" spans="4:4">
      <c r="D440" t="s">
        <v>1456</v>
      </c>
    </row>
    <row r="441" spans="4:4">
      <c r="D441" t="s">
        <v>1477</v>
      </c>
    </row>
    <row r="442" spans="4:4">
      <c r="D442" t="s">
        <v>1441</v>
      </c>
    </row>
    <row r="443" spans="4:4">
      <c r="D443" t="s">
        <v>292</v>
      </c>
    </row>
    <row r="444" spans="4:4">
      <c r="D444" t="s">
        <v>1496</v>
      </c>
    </row>
    <row r="445" spans="4:4">
      <c r="D445" t="s">
        <v>1346</v>
      </c>
    </row>
    <row r="446" spans="4:4">
      <c r="D446" t="s">
        <v>1487</v>
      </c>
    </row>
    <row r="447" spans="4:4">
      <c r="D447" t="s">
        <v>1474</v>
      </c>
    </row>
  </sheetData>
  <sortState xmlns:xlrd2="http://schemas.microsoft.com/office/spreadsheetml/2017/richdata2" ref="D1:D447">
    <sortCondition ref="D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Get Data</vt:lpstr>
      <vt:lpstr>PICKS</vt:lpstr>
      <vt:lpstr>PARTICIPANTS</vt:lpstr>
      <vt:lpstr>RESULTS</vt:lpstr>
      <vt:lpstr>LISTS</vt:lpstr>
      <vt:lpstr>PICKS!Print_Area</vt:lpstr>
    </vt:vector>
  </TitlesOfParts>
  <Company>JC Resorts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proshop2</dc:creator>
  <cp:lastModifiedBy>Microsoft Office User</cp:lastModifiedBy>
  <cp:lastPrinted>2016-03-02T22:58:56Z</cp:lastPrinted>
  <dcterms:created xsi:type="dcterms:W3CDTF">2010-01-18T20:39:19Z</dcterms:created>
  <dcterms:modified xsi:type="dcterms:W3CDTF">2020-01-10T07:51:55Z</dcterms:modified>
</cp:coreProperties>
</file>