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fapiao\doc\"/>
    </mc:Choice>
  </mc:AlternateContent>
  <bookViews>
    <workbookView xWindow="0" yWindow="0" windowWidth="28800" windowHeight="12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Sheet1!$A$1:$J$36</definedName>
  </definedNames>
  <calcPr calcId="162913"/>
</workbook>
</file>

<file path=xl/calcChain.xml><?xml version="1.0" encoding="utf-8"?>
<calcChain xmlns="http://schemas.openxmlformats.org/spreadsheetml/2006/main">
  <c r="H25" i="1" l="1"/>
  <c r="H27" i="1"/>
  <c r="H16" i="1"/>
  <c r="H19" i="1"/>
  <c r="H18" i="1"/>
  <c r="H24" i="1"/>
  <c r="H17" i="1"/>
  <c r="H34" i="1"/>
  <c r="H32" i="1"/>
  <c r="H35" i="1"/>
  <c r="H21" i="1"/>
  <c r="H30" i="1"/>
  <c r="H31" i="1"/>
  <c r="E13" i="1"/>
  <c r="H13" i="1"/>
  <c r="H14" i="1"/>
  <c r="E12" i="1"/>
  <c r="H12" i="1"/>
  <c r="H29" i="1"/>
  <c r="H26" i="1"/>
  <c r="H23" i="1"/>
  <c r="H11" i="1"/>
  <c r="H10" i="1"/>
  <c r="H9" i="1"/>
  <c r="H33" i="1"/>
  <c r="H22" i="1"/>
  <c r="H20" i="1"/>
  <c r="H15" i="1"/>
  <c r="H8" i="1"/>
  <c r="H7" i="1"/>
  <c r="H6" i="1"/>
  <c r="H5" i="1"/>
  <c r="H4" i="1"/>
  <c r="H3" i="1"/>
  <c r="H2" i="1"/>
  <c r="H36" i="1" l="1"/>
</calcChain>
</file>

<file path=xl/sharedStrings.xml><?xml version="1.0" encoding="utf-8"?>
<sst xmlns="http://schemas.openxmlformats.org/spreadsheetml/2006/main" count="117" uniqueCount="92">
  <si>
    <t>子系统</t>
    <phoneticPr fontId="2" type="noConversion"/>
  </si>
  <si>
    <t>项目</t>
    <phoneticPr fontId="2" type="noConversion"/>
  </si>
  <si>
    <t>供应商</t>
    <phoneticPr fontId="2" type="noConversion"/>
  </si>
  <si>
    <t>单价</t>
    <phoneticPr fontId="2" type="noConversion"/>
  </si>
  <si>
    <t>数量</t>
    <phoneticPr fontId="2" type="noConversion"/>
  </si>
  <si>
    <t>说明</t>
    <phoneticPr fontId="2" type="noConversion"/>
  </si>
  <si>
    <t>分布式视频流调度子系统</t>
    <phoneticPr fontId="2" type="noConversion"/>
  </si>
  <si>
    <t>SIT高清拼接显示节点机</t>
  </si>
  <si>
    <t>型号</t>
    <phoneticPr fontId="2" type="noConversion"/>
  </si>
  <si>
    <t>SIT-2010H-D</t>
  </si>
  <si>
    <t>广州偕作信息科技有限公司</t>
  </si>
  <si>
    <t>总价</t>
    <phoneticPr fontId="2" type="noConversion"/>
  </si>
  <si>
    <t>SIT高清编码器</t>
  </si>
  <si>
    <t>SIT-2011H-E</t>
  </si>
  <si>
    <t>睿视系统管理服务器软件</t>
  </si>
  <si>
    <t>SIS-L-V3.0-T50</t>
  </si>
  <si>
    <t>戴尔</t>
    <phoneticPr fontId="2" type="noConversion"/>
  </si>
  <si>
    <t>24口二层交换机</t>
    <phoneticPr fontId="2" type="noConversion"/>
  </si>
  <si>
    <t>H3C</t>
    <phoneticPr fontId="2" type="noConversion"/>
  </si>
  <si>
    <t>服务费</t>
    <phoneticPr fontId="2" type="noConversion"/>
  </si>
  <si>
    <t>拼接屏支架</t>
    <phoneticPr fontId="2" type="noConversion"/>
  </si>
  <si>
    <t>易购视讯</t>
    <phoneticPr fontId="2" type="noConversion"/>
  </si>
  <si>
    <t>广州市嘉鸿信息技术有限公司</t>
    <phoneticPr fontId="2" type="noConversion"/>
  </si>
  <si>
    <t>AP822</t>
    <phoneticPr fontId="2" type="noConversion"/>
  </si>
  <si>
    <r>
      <t>室内型AP</t>
    </r>
    <r>
      <rPr>
        <sz val="12"/>
        <rFont val="宋体"/>
        <charset val="134"/>
      </rPr>
      <t xml:space="preserve"> - 2*2 MIMO</t>
    </r>
    <phoneticPr fontId="2" type="noConversion"/>
  </si>
  <si>
    <t>室内型AP - 3*3 MIMO</t>
    <phoneticPr fontId="2" type="noConversion"/>
  </si>
  <si>
    <t>AP832</t>
    <phoneticPr fontId="2" type="noConversion"/>
  </si>
  <si>
    <t>Meru 网络控制器</t>
  </si>
  <si>
    <t>MC1550</t>
    <phoneticPr fontId="2" type="noConversion"/>
  </si>
  <si>
    <t>视频系统</t>
    <phoneticPr fontId="2" type="noConversion"/>
  </si>
  <si>
    <t>其他</t>
    <phoneticPr fontId="2" type="noConversion"/>
  </si>
  <si>
    <t>工作站</t>
    <phoneticPr fontId="2" type="noConversion"/>
  </si>
  <si>
    <t>海康H265摄像头 - 消费级</t>
    <phoneticPr fontId="2" type="noConversion"/>
  </si>
  <si>
    <t>合计</t>
    <phoneticPr fontId="2" type="noConversion"/>
  </si>
  <si>
    <t>普通液晶显示屏</t>
    <phoneticPr fontId="2" type="noConversion"/>
  </si>
  <si>
    <t>工业级窄边液晶显示屏</t>
    <phoneticPr fontId="2" type="noConversion"/>
  </si>
  <si>
    <t>同频WLAN/Mesh</t>
    <phoneticPr fontId="2" type="noConversion"/>
  </si>
  <si>
    <t>iegot Mesh(outdoor)</t>
  </si>
  <si>
    <t>iegot Mesh(indoor)</t>
  </si>
  <si>
    <r>
      <t>M</t>
    </r>
    <r>
      <rPr>
        <sz val="12"/>
        <rFont val="宋体"/>
        <charset val="134"/>
      </rPr>
      <t>esh</t>
    </r>
    <phoneticPr fontId="2" type="noConversion"/>
  </si>
  <si>
    <t>iegot hot view (software)</t>
    <phoneticPr fontId="2" type="noConversion"/>
  </si>
  <si>
    <t>定向天线</t>
    <phoneticPr fontId="2" type="noConversion"/>
  </si>
  <si>
    <t>工程耗材</t>
    <phoneticPr fontId="2" type="noConversion"/>
  </si>
  <si>
    <t>室外保护罩</t>
    <phoneticPr fontId="2" type="noConversion"/>
  </si>
  <si>
    <t>工程劳务费</t>
    <phoneticPr fontId="2" type="noConversion"/>
  </si>
  <si>
    <r>
      <t>海康H265摄像头</t>
    </r>
    <r>
      <rPr>
        <sz val="11"/>
        <color indexed="17"/>
        <rFont val="等线"/>
        <charset val="134"/>
      </rPr>
      <t xml:space="preserve"> - 工业级</t>
    </r>
    <phoneticPr fontId="2" type="noConversion"/>
  </si>
  <si>
    <t>太阳能/风能电池</t>
    <phoneticPr fontId="2" type="noConversion"/>
  </si>
  <si>
    <t>现场人员技术支持</t>
    <phoneticPr fontId="2" type="noConversion"/>
  </si>
  <si>
    <t>工程费用</t>
    <phoneticPr fontId="2" type="noConversion"/>
  </si>
  <si>
    <t>室外设备安装</t>
    <phoneticPr fontId="2" type="noConversion"/>
  </si>
  <si>
    <t>系统调测，网络优化，现场勘查</t>
    <phoneticPr fontId="2" type="noConversion"/>
  </si>
  <si>
    <t>阶段</t>
    <phoneticPr fontId="2" type="noConversion"/>
  </si>
  <si>
    <t>偕作联系供应商确定价钱，永拓与供应商独立签合同约定交货和安装</t>
    <phoneticPr fontId="2" type="noConversion"/>
  </si>
  <si>
    <t>AL天线</t>
    <phoneticPr fontId="2" type="noConversion"/>
  </si>
  <si>
    <t>TL天线</t>
    <phoneticPr fontId="2" type="noConversion"/>
  </si>
  <si>
    <t>永拓在天猫上下单收货，请嘉鸿提供型号</t>
    <phoneticPr fontId="2" type="noConversion"/>
  </si>
  <si>
    <t>永拓负责购买</t>
    <phoneticPr fontId="2" type="noConversion"/>
  </si>
  <si>
    <t>TP-LINK TL-WDR5800 900M 11AC</t>
  </si>
  <si>
    <t>普联</t>
    <phoneticPr fontId="2" type="noConversion"/>
  </si>
  <si>
    <t>WIFI网桥</t>
    <phoneticPr fontId="2" type="noConversion"/>
  </si>
  <si>
    <t>永拓在京东下单收货，请偕作确认型号</t>
    <phoneticPr fontId="2" type="noConversion"/>
  </si>
  <si>
    <t>Apple</t>
    <phoneticPr fontId="2" type="noConversion"/>
  </si>
  <si>
    <t>永拓负责购买，请偕作确认型号</t>
    <phoneticPr fontId="2" type="noConversion"/>
  </si>
  <si>
    <t xml:space="preserve">DELL戴尔3020SFF 四核I5-4590 4G内存1TB硬盘 </t>
    <phoneticPr fontId="2" type="noConversion"/>
  </si>
  <si>
    <t>海康H264摄像头 - 消费级，带WIFI</t>
    <phoneticPr fontId="2" type="noConversion"/>
  </si>
  <si>
    <t>TL天线</t>
    <phoneticPr fontId="2" type="noConversion"/>
  </si>
  <si>
    <t>睿视IP流媒体控制软件</t>
    <phoneticPr fontId="2" type="noConversion"/>
  </si>
  <si>
    <t>SIS-IPC-V3.0-S32</t>
    <phoneticPr fontId="2" type="noConversion"/>
  </si>
  <si>
    <t>广州偕作信息科技有限公司</t>
    <phoneticPr fontId="2" type="noConversion"/>
  </si>
  <si>
    <t>视频流服务器</t>
    <phoneticPr fontId="2" type="noConversion"/>
  </si>
  <si>
    <t>T110</t>
    <phoneticPr fontId="2" type="noConversion"/>
  </si>
  <si>
    <t>永拓在京东下单，偕作收货负责安装，请偕作确认型号</t>
    <phoneticPr fontId="2" type="noConversion"/>
  </si>
  <si>
    <t>状态</t>
    <phoneticPr fontId="2" type="noConversion"/>
  </si>
  <si>
    <t>等待确认</t>
    <phoneticPr fontId="2" type="noConversion"/>
  </si>
  <si>
    <t>选型中</t>
    <phoneticPr fontId="2" type="noConversion"/>
  </si>
  <si>
    <t>采购中</t>
    <phoneticPr fontId="2" type="noConversion"/>
  </si>
  <si>
    <t>完成</t>
    <phoneticPr fontId="2" type="noConversion"/>
  </si>
  <si>
    <t>完成</t>
    <phoneticPr fontId="2" type="noConversion"/>
  </si>
  <si>
    <t>物流到广州</t>
    <phoneticPr fontId="2" type="noConversion"/>
  </si>
  <si>
    <t>交运中</t>
    <phoneticPr fontId="2" type="noConversion"/>
  </si>
  <si>
    <t>购买中</t>
    <phoneticPr fontId="2" type="noConversion"/>
  </si>
  <si>
    <t>完成</t>
    <phoneticPr fontId="2" type="noConversion"/>
  </si>
  <si>
    <t>购买中</t>
    <phoneticPr fontId="2" type="noConversion"/>
  </si>
  <si>
    <t>谢云购买</t>
    <phoneticPr fontId="2" type="noConversion"/>
  </si>
  <si>
    <t>交运中</t>
    <phoneticPr fontId="2" type="noConversion"/>
  </si>
  <si>
    <t>iPad Air 2</t>
    <phoneticPr fontId="2" type="noConversion"/>
  </si>
  <si>
    <t>iPad Air 2</t>
    <phoneticPr fontId="2" type="noConversion"/>
  </si>
  <si>
    <t>海康H265摄像头 - 工业级</t>
    <phoneticPr fontId="2" type="noConversion"/>
  </si>
  <si>
    <t>馈线等</t>
    <phoneticPr fontId="2" type="noConversion"/>
  </si>
  <si>
    <t>谢云负责选择，永拓负责购买</t>
    <phoneticPr fontId="2" type="noConversion"/>
  </si>
  <si>
    <r>
      <t>W</t>
    </r>
    <r>
      <rPr>
        <sz val="11"/>
        <color rgb="FF9C0006"/>
        <rFont val="等线"/>
        <family val="3"/>
        <charset val="134"/>
        <scheme val="minor"/>
      </rPr>
      <t>IFI 路由器</t>
    </r>
    <phoneticPr fontId="2" type="noConversion"/>
  </si>
  <si>
    <t>SMB-S1224V2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</si>
</sst>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¥&quot;#,##0;&quot;¥&quot;\-#,##0"/>
    <numFmt numFmtId="176" formatCode="&quot;¥&quot;#,##0_);[Red]\(&quot;¥&quot;#,##0\)"/>
  </numFmts>
  <fonts count="9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1"/>
      <color indexed="17"/>
      <name val="等线"/>
      <charset val="134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rgb="FF9C0006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6" fillId="3" borderId="0" xfId="2">
      <alignment vertical="center"/>
    </xf>
    <xf numFmtId="0" fontId="0" fillId="0" borderId="0" xfId="0" applyAlignment="1">
      <alignment vertical="top"/>
    </xf>
    <xf numFmtId="0" fontId="5" fillId="2" borderId="0" xfId="1">
      <alignment vertical="center"/>
    </xf>
    <xf numFmtId="0" fontId="5" fillId="2" borderId="0" xfId="1" applyAlignment="1">
      <alignment horizontal="left" vertical="top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/>
    </xf>
    <xf numFmtId="176" fontId="5" fillId="2" borderId="0" xfId="1" applyNumberFormat="1" applyAlignment="1">
      <alignment horizontal="right"/>
    </xf>
    <xf numFmtId="176" fontId="6" fillId="3" borderId="0" xfId="2" applyNumberFormat="1" applyAlignment="1">
      <alignment horizontal="right"/>
    </xf>
    <xf numFmtId="5" fontId="0" fillId="0" borderId="0" xfId="0" applyNumberFormat="1" applyAlignment="1">
      <alignment horizontal="right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2" borderId="0" xfId="1" applyAlignment="1">
      <alignment horizontal="right" vertical="center"/>
    </xf>
    <xf numFmtId="0" fontId="5" fillId="2" borderId="0" xfId="1" applyAlignment="1">
      <alignment horizontal="right" vertical="top"/>
    </xf>
    <xf numFmtId="0" fontId="0" fillId="0" borderId="0" xfId="0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0" fontId="8" fillId="2" borderId="0" xfId="1" applyFont="1">
      <alignment vertical="center"/>
    </xf>
    <xf numFmtId="0" fontId="6" fillId="3" borderId="0" xfId="2" applyAlignment="1">
      <alignment horizontal="right" vertical="center"/>
    </xf>
    <xf numFmtId="176" fontId="6" fillId="3" borderId="0" xfId="2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6" fillId="3" borderId="0" xfId="2" applyAlignment="1">
      <alignment horizontal="center" vertical="center"/>
    </xf>
    <xf numFmtId="0" fontId="5" fillId="2" borderId="0" xfId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1914525</xdr:colOff>
      <xdr:row>38</xdr:row>
      <xdr:rowOff>85725</xdr:rowOff>
    </xdr:from>
    <xdr:to>
      <xdr:col>9</xdr:col>
      <xdr:colOff>2895600</xdr:colOff>
      <xdr:row>68</xdr:row>
      <xdr:rowOff>57150</xdr:rowOff>
    </xdr:to>
    <xdr:pic>
      <xdr:nvPicPr>
        <xdr:cNvPr id="1038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5000625"/>
          <a:ext cx="7800975" cy="540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9"/>
  <sheetViews>
    <sheetView tabSelected="1" zoomScaleSheetLayoutView="100" workbookViewId="0">
      <selection activeCell="C7" sqref="C7"/>
    </sheetView>
  </sheetViews>
  <sheetFormatPr defaultRowHeight="15" x14ac:dyDescent="0.25"/>
  <cols>
    <col min="1" max="1" width="23.5" customWidth="1"/>
    <col min="2" max="3" width="27.25" customWidth="1"/>
    <col min="4" max="4" width="22" customWidth="1"/>
    <col min="5" max="5" width="6.75" style="14" customWidth="1"/>
    <col min="6" max="6" width="6.83203125" style="14" customWidth="1"/>
    <col min="7" max="7" width="5.83203125" style="14" customWidth="1"/>
    <col min="8" max="9" width="10.33203125" style="8" customWidth="1"/>
    <col min="10" max="10" width="49" customWidth="1"/>
  </cols>
  <sheetData>
    <row r="1" spans="1:10" x14ac:dyDescent="0.25">
      <c r="A1" s="1" t="s">
        <v>0</v>
      </c>
      <c r="B1" s="1" t="s">
        <v>1</v>
      </c>
      <c r="C1" s="1" t="s">
        <v>8</v>
      </c>
      <c r="D1" s="1" t="s">
        <v>2</v>
      </c>
      <c r="E1" s="13" t="s">
        <v>3</v>
      </c>
      <c r="F1" s="13" t="s">
        <v>4</v>
      </c>
      <c r="G1" s="17" t="s">
        <v>51</v>
      </c>
      <c r="H1" s="18" t="s">
        <v>11</v>
      </c>
      <c r="I1" s="19" t="s">
        <v>72</v>
      </c>
      <c r="J1" s="1" t="s">
        <v>5</v>
      </c>
    </row>
    <row r="2" spans="1:10" ht="16.5" x14ac:dyDescent="0.25">
      <c r="A2" s="28" t="s">
        <v>6</v>
      </c>
      <c r="B2" t="s">
        <v>7</v>
      </c>
      <c r="C2" s="2" t="s">
        <v>9</v>
      </c>
      <c r="D2" t="s">
        <v>10</v>
      </c>
      <c r="E2" s="14">
        <v>2560</v>
      </c>
      <c r="F2" s="14">
        <v>6</v>
      </c>
      <c r="G2" s="14">
        <v>1</v>
      </c>
      <c r="H2" s="9">
        <f t="shared" ref="H2:H11" si="0">E2*F2</f>
        <v>15360</v>
      </c>
      <c r="I2" s="9" t="s">
        <v>76</v>
      </c>
    </row>
    <row r="3" spans="1:10" x14ac:dyDescent="0.25">
      <c r="A3" s="28"/>
      <c r="B3" t="s">
        <v>12</v>
      </c>
      <c r="C3" t="s">
        <v>13</v>
      </c>
      <c r="D3" t="s">
        <v>10</v>
      </c>
      <c r="E3" s="14">
        <v>2560</v>
      </c>
      <c r="F3" s="14">
        <v>2</v>
      </c>
      <c r="G3" s="14">
        <v>1</v>
      </c>
      <c r="H3" s="9">
        <f t="shared" si="0"/>
        <v>5120</v>
      </c>
      <c r="I3" s="9" t="s">
        <v>77</v>
      </c>
    </row>
    <row r="4" spans="1:10" x14ac:dyDescent="0.25">
      <c r="A4" s="28"/>
      <c r="B4" t="s">
        <v>14</v>
      </c>
      <c r="C4" t="s">
        <v>15</v>
      </c>
      <c r="D4" t="s">
        <v>10</v>
      </c>
      <c r="E4" s="14">
        <v>6800</v>
      </c>
      <c r="F4" s="14">
        <v>1</v>
      </c>
      <c r="G4" s="14">
        <v>1</v>
      </c>
      <c r="H4" s="9">
        <f t="shared" si="0"/>
        <v>6800</v>
      </c>
      <c r="I4" s="9" t="s">
        <v>77</v>
      </c>
    </row>
    <row r="5" spans="1:10" x14ac:dyDescent="0.25">
      <c r="A5" s="28"/>
      <c r="B5" t="s">
        <v>66</v>
      </c>
      <c r="C5" t="s">
        <v>67</v>
      </c>
      <c r="D5" t="s">
        <v>68</v>
      </c>
      <c r="E5" s="14">
        <v>4800</v>
      </c>
      <c r="F5" s="14">
        <v>1</v>
      </c>
      <c r="G5" s="14">
        <v>1</v>
      </c>
      <c r="H5" s="8">
        <f t="shared" si="0"/>
        <v>4800</v>
      </c>
      <c r="I5" s="9" t="s">
        <v>77</v>
      </c>
    </row>
    <row r="6" spans="1:10" x14ac:dyDescent="0.25">
      <c r="A6" s="28"/>
      <c r="B6" s="4" t="s">
        <v>69</v>
      </c>
      <c r="C6" s="4" t="s">
        <v>70</v>
      </c>
      <c r="D6" s="4" t="s">
        <v>16</v>
      </c>
      <c r="E6" s="21">
        <v>4599</v>
      </c>
      <c r="F6" s="21">
        <v>1</v>
      </c>
      <c r="G6" s="21">
        <v>1</v>
      </c>
      <c r="H6" s="22">
        <f t="shared" si="0"/>
        <v>4599</v>
      </c>
      <c r="I6" s="21" t="s">
        <v>78</v>
      </c>
      <c r="J6" s="4" t="s">
        <v>71</v>
      </c>
    </row>
    <row r="7" spans="1:10" x14ac:dyDescent="0.3">
      <c r="A7" s="28"/>
      <c r="B7" s="6" t="s">
        <v>17</v>
      </c>
      <c r="C7" s="6" t="s">
        <v>91</v>
      </c>
      <c r="D7" s="6" t="s">
        <v>18</v>
      </c>
      <c r="E7" s="15">
        <v>945</v>
      </c>
      <c r="F7" s="15">
        <v>1</v>
      </c>
      <c r="G7" s="15">
        <v>1</v>
      </c>
      <c r="H7" s="10">
        <f t="shared" si="0"/>
        <v>945</v>
      </c>
      <c r="I7" s="10" t="s">
        <v>73</v>
      </c>
      <c r="J7" s="6" t="s">
        <v>60</v>
      </c>
    </row>
    <row r="8" spans="1:10" x14ac:dyDescent="0.25">
      <c r="A8" s="28"/>
      <c r="B8" s="1" t="s">
        <v>19</v>
      </c>
      <c r="D8" t="s">
        <v>10</v>
      </c>
      <c r="E8" s="14">
        <v>2400</v>
      </c>
      <c r="F8" s="14">
        <v>1</v>
      </c>
      <c r="G8" s="14">
        <v>1</v>
      </c>
      <c r="H8" s="9">
        <f t="shared" si="0"/>
        <v>2400</v>
      </c>
      <c r="I8" s="9" t="s">
        <v>77</v>
      </c>
    </row>
    <row r="9" spans="1:10" x14ac:dyDescent="0.3">
      <c r="A9" s="28"/>
      <c r="B9" s="4" t="s">
        <v>34</v>
      </c>
      <c r="C9" s="4"/>
      <c r="D9" s="4"/>
      <c r="E9" s="21">
        <v>4000</v>
      </c>
      <c r="F9" s="21">
        <v>0</v>
      </c>
      <c r="G9" s="21">
        <v>1</v>
      </c>
      <c r="H9" s="11">
        <f t="shared" si="0"/>
        <v>0</v>
      </c>
      <c r="I9" s="11" t="s">
        <v>79</v>
      </c>
      <c r="J9" s="25" t="s">
        <v>52</v>
      </c>
    </row>
    <row r="10" spans="1:10" x14ac:dyDescent="0.3">
      <c r="A10" s="28"/>
      <c r="B10" s="4" t="s">
        <v>35</v>
      </c>
      <c r="C10" s="4"/>
      <c r="D10" s="4"/>
      <c r="E10" s="21">
        <v>9000</v>
      </c>
      <c r="F10" s="21">
        <v>6</v>
      </c>
      <c r="G10" s="21">
        <v>1</v>
      </c>
      <c r="H10" s="11">
        <f t="shared" si="0"/>
        <v>54000</v>
      </c>
      <c r="I10" s="11" t="s">
        <v>79</v>
      </c>
      <c r="J10" s="25"/>
    </row>
    <row r="11" spans="1:10" x14ac:dyDescent="0.3">
      <c r="A11" s="28"/>
      <c r="B11" s="4" t="s">
        <v>20</v>
      </c>
      <c r="C11" s="4"/>
      <c r="D11" s="4"/>
      <c r="E11" s="21">
        <v>5000</v>
      </c>
      <c r="F11" s="21">
        <v>1</v>
      </c>
      <c r="G11" s="21">
        <v>1</v>
      </c>
      <c r="H11" s="11">
        <f t="shared" si="0"/>
        <v>5000</v>
      </c>
      <c r="I11" s="11" t="s">
        <v>79</v>
      </c>
      <c r="J11" s="25"/>
    </row>
    <row r="12" spans="1:10" hidden="1" x14ac:dyDescent="0.25">
      <c r="A12" s="29" t="s">
        <v>39</v>
      </c>
      <c r="B12" s="1" t="s">
        <v>37</v>
      </c>
      <c r="C12">
        <v>7020</v>
      </c>
      <c r="D12" s="1" t="s">
        <v>21</v>
      </c>
      <c r="E12" s="3">
        <f>33800+10000</f>
        <v>43800</v>
      </c>
      <c r="F12">
        <v>0</v>
      </c>
      <c r="G12">
        <v>0</v>
      </c>
      <c r="H12" s="9">
        <f t="shared" ref="H12:H27" si="1">E12*F12</f>
        <v>0</v>
      </c>
      <c r="I12" s="9"/>
    </row>
    <row r="13" spans="1:10" hidden="1" x14ac:dyDescent="0.25">
      <c r="A13" s="29"/>
      <c r="B13" s="1" t="s">
        <v>38</v>
      </c>
      <c r="C13">
        <v>7010</v>
      </c>
      <c r="D13" s="1" t="s">
        <v>21</v>
      </c>
      <c r="E13">
        <f>16800+10000</f>
        <v>26800</v>
      </c>
      <c r="F13">
        <v>0</v>
      </c>
      <c r="G13">
        <v>0</v>
      </c>
      <c r="H13" s="9">
        <f t="shared" si="1"/>
        <v>0</v>
      </c>
      <c r="I13" s="9"/>
    </row>
    <row r="14" spans="1:10" hidden="1" x14ac:dyDescent="0.25">
      <c r="A14" s="28"/>
      <c r="B14" s="3" t="s">
        <v>40</v>
      </c>
      <c r="D14" s="1" t="s">
        <v>21</v>
      </c>
      <c r="E14">
        <v>24000</v>
      </c>
      <c r="F14">
        <v>0</v>
      </c>
      <c r="G14">
        <v>0</v>
      </c>
      <c r="H14" s="9">
        <f t="shared" si="1"/>
        <v>0</v>
      </c>
      <c r="I14" s="9"/>
    </row>
    <row r="15" spans="1:10" x14ac:dyDescent="0.25">
      <c r="A15" s="29" t="s">
        <v>36</v>
      </c>
      <c r="B15" s="1" t="s">
        <v>24</v>
      </c>
      <c r="C15" s="1" t="s">
        <v>23</v>
      </c>
      <c r="D15" s="1" t="s">
        <v>22</v>
      </c>
      <c r="E15" s="14">
        <v>3680</v>
      </c>
      <c r="F15" s="14">
        <v>3</v>
      </c>
      <c r="G15" s="14">
        <v>1</v>
      </c>
      <c r="H15" s="9">
        <f t="shared" si="1"/>
        <v>11040</v>
      </c>
      <c r="I15" s="9" t="s">
        <v>77</v>
      </c>
    </row>
    <row r="16" spans="1:10" x14ac:dyDescent="0.3">
      <c r="A16" s="29"/>
      <c r="B16" s="7" t="s">
        <v>65</v>
      </c>
      <c r="C16" s="7"/>
      <c r="D16" s="7"/>
      <c r="E16" s="16">
        <v>1000</v>
      </c>
      <c r="F16" s="16">
        <v>2</v>
      </c>
      <c r="G16" s="16">
        <v>1</v>
      </c>
      <c r="H16" s="10">
        <f t="shared" si="1"/>
        <v>2000</v>
      </c>
      <c r="I16" s="10" t="s">
        <v>80</v>
      </c>
      <c r="J16" s="7" t="s">
        <v>55</v>
      </c>
    </row>
    <row r="17" spans="1:10" x14ac:dyDescent="0.25">
      <c r="A17" s="29"/>
      <c r="B17" s="1" t="s">
        <v>25</v>
      </c>
      <c r="C17" s="1" t="s">
        <v>26</v>
      </c>
      <c r="D17" s="1" t="s">
        <v>22</v>
      </c>
      <c r="E17" s="14">
        <v>4820</v>
      </c>
      <c r="F17" s="14">
        <v>2</v>
      </c>
      <c r="G17" s="14">
        <v>1</v>
      </c>
      <c r="H17" s="9">
        <f t="shared" si="1"/>
        <v>9640</v>
      </c>
      <c r="I17" s="9" t="s">
        <v>81</v>
      </c>
      <c r="J17" s="5"/>
    </row>
    <row r="18" spans="1:10" x14ac:dyDescent="0.3">
      <c r="A18" s="29"/>
      <c r="B18" s="6" t="s">
        <v>53</v>
      </c>
      <c r="C18" s="6"/>
      <c r="D18" s="6"/>
      <c r="E18" s="15">
        <v>500</v>
      </c>
      <c r="F18" s="15">
        <v>4</v>
      </c>
      <c r="G18" s="15">
        <v>1</v>
      </c>
      <c r="H18" s="10">
        <f t="shared" si="1"/>
        <v>2000</v>
      </c>
      <c r="I18" s="10" t="s">
        <v>82</v>
      </c>
      <c r="J18" s="26" t="s">
        <v>55</v>
      </c>
    </row>
    <row r="19" spans="1:10" x14ac:dyDescent="0.3">
      <c r="A19" s="29"/>
      <c r="B19" s="6" t="s">
        <v>54</v>
      </c>
      <c r="C19" s="6"/>
      <c r="D19" s="6"/>
      <c r="E19" s="15">
        <v>1000</v>
      </c>
      <c r="F19" s="15">
        <v>2</v>
      </c>
      <c r="G19" s="15">
        <v>1</v>
      </c>
      <c r="H19" s="10">
        <f t="shared" si="1"/>
        <v>2000</v>
      </c>
      <c r="I19" s="10" t="s">
        <v>82</v>
      </c>
      <c r="J19" s="26"/>
    </row>
    <row r="20" spans="1:10" hidden="1" x14ac:dyDescent="0.25">
      <c r="A20" s="28"/>
      <c r="B20" s="1" t="s">
        <v>25</v>
      </c>
      <c r="C20" s="1" t="s">
        <v>26</v>
      </c>
      <c r="D20" s="1" t="s">
        <v>22</v>
      </c>
      <c r="E20">
        <v>4820</v>
      </c>
      <c r="F20">
        <v>3</v>
      </c>
      <c r="G20">
        <v>2</v>
      </c>
      <c r="H20" s="9">
        <f t="shared" si="1"/>
        <v>14460</v>
      </c>
      <c r="I20" s="9"/>
    </row>
    <row r="21" spans="1:10" x14ac:dyDescent="0.25">
      <c r="A21" s="28"/>
      <c r="B21" t="s">
        <v>27</v>
      </c>
      <c r="C21" s="1" t="s">
        <v>28</v>
      </c>
      <c r="D21" s="1" t="s">
        <v>22</v>
      </c>
      <c r="E21" s="14">
        <v>8750</v>
      </c>
      <c r="F21" s="14">
        <v>1</v>
      </c>
      <c r="G21" s="14">
        <v>1</v>
      </c>
      <c r="H21" s="9">
        <f t="shared" si="1"/>
        <v>8750</v>
      </c>
      <c r="I21" s="9" t="s">
        <v>76</v>
      </c>
    </row>
    <row r="22" spans="1:10" hidden="1" x14ac:dyDescent="0.3">
      <c r="A22" s="28"/>
      <c r="B22" s="4" t="s">
        <v>43</v>
      </c>
      <c r="C22" s="4"/>
      <c r="D22" s="4"/>
      <c r="E22" s="4">
        <v>1000</v>
      </c>
      <c r="F22" s="4">
        <v>4</v>
      </c>
      <c r="G22" s="4">
        <v>2</v>
      </c>
      <c r="H22" s="11">
        <f t="shared" si="1"/>
        <v>4000</v>
      </c>
      <c r="I22" s="11"/>
      <c r="J22" s="4"/>
    </row>
    <row r="23" spans="1:10" ht="14.25" hidden="1" customHeight="1" x14ac:dyDescent="0.3">
      <c r="A23" s="27" t="s">
        <v>29</v>
      </c>
      <c r="B23" s="4" t="s">
        <v>45</v>
      </c>
      <c r="C23" s="4"/>
      <c r="D23" s="4"/>
      <c r="E23" s="4">
        <v>2000</v>
      </c>
      <c r="F23" s="4">
        <v>2</v>
      </c>
      <c r="G23" s="4">
        <v>2</v>
      </c>
      <c r="H23" s="11">
        <f t="shared" si="1"/>
        <v>4000</v>
      </c>
      <c r="I23" s="11"/>
      <c r="J23" s="4"/>
    </row>
    <row r="24" spans="1:10" x14ac:dyDescent="0.3">
      <c r="A24" s="27"/>
      <c r="B24" s="6" t="s">
        <v>87</v>
      </c>
      <c r="C24" s="6"/>
      <c r="D24" s="6"/>
      <c r="E24" s="15">
        <v>2000</v>
      </c>
      <c r="F24" s="15">
        <v>4</v>
      </c>
      <c r="G24" s="15">
        <v>1</v>
      </c>
      <c r="H24" s="10">
        <f t="shared" si="1"/>
        <v>8000</v>
      </c>
      <c r="I24" s="10" t="s">
        <v>80</v>
      </c>
      <c r="J24" s="6" t="s">
        <v>62</v>
      </c>
    </row>
    <row r="25" spans="1:10" x14ac:dyDescent="0.3">
      <c r="A25" s="27"/>
      <c r="B25" s="6" t="s">
        <v>59</v>
      </c>
      <c r="C25" s="6"/>
      <c r="D25" s="6"/>
      <c r="E25" s="15">
        <v>400</v>
      </c>
      <c r="F25" s="15">
        <v>2</v>
      </c>
      <c r="G25" s="15">
        <v>1</v>
      </c>
      <c r="H25" s="10">
        <f t="shared" si="1"/>
        <v>800</v>
      </c>
      <c r="I25" s="10" t="s">
        <v>82</v>
      </c>
      <c r="J25" s="20" t="s">
        <v>89</v>
      </c>
    </row>
    <row r="26" spans="1:10" x14ac:dyDescent="0.3">
      <c r="A26" s="27"/>
      <c r="B26" s="6" t="s">
        <v>32</v>
      </c>
      <c r="C26" s="6"/>
      <c r="D26" s="6"/>
      <c r="E26" s="15">
        <v>400</v>
      </c>
      <c r="F26" s="15">
        <v>2</v>
      </c>
      <c r="G26" s="15">
        <v>1</v>
      </c>
      <c r="H26" s="10">
        <f t="shared" si="1"/>
        <v>800</v>
      </c>
      <c r="I26" s="10" t="s">
        <v>74</v>
      </c>
      <c r="J26" s="6" t="s">
        <v>62</v>
      </c>
    </row>
    <row r="27" spans="1:10" x14ac:dyDescent="0.3">
      <c r="A27" s="27"/>
      <c r="B27" s="6" t="s">
        <v>64</v>
      </c>
      <c r="C27" s="6"/>
      <c r="D27" s="6"/>
      <c r="E27" s="15">
        <v>400</v>
      </c>
      <c r="F27" s="15">
        <v>2</v>
      </c>
      <c r="G27" s="15">
        <v>1</v>
      </c>
      <c r="H27" s="10">
        <f t="shared" si="1"/>
        <v>800</v>
      </c>
      <c r="I27" s="10" t="s">
        <v>74</v>
      </c>
      <c r="J27" s="6" t="s">
        <v>62</v>
      </c>
    </row>
    <row r="28" spans="1:10" x14ac:dyDescent="0.3">
      <c r="A28" s="23" t="s">
        <v>30</v>
      </c>
      <c r="B28" s="6" t="s">
        <v>90</v>
      </c>
      <c r="C28" s="6" t="s">
        <v>57</v>
      </c>
      <c r="D28" s="6" t="s">
        <v>58</v>
      </c>
      <c r="E28" s="15">
        <v>200</v>
      </c>
      <c r="F28" s="15">
        <v>1</v>
      </c>
      <c r="G28" s="15">
        <v>1</v>
      </c>
      <c r="H28" s="10">
        <v>189</v>
      </c>
      <c r="I28" s="10" t="s">
        <v>75</v>
      </c>
      <c r="J28" s="6" t="s">
        <v>56</v>
      </c>
    </row>
    <row r="29" spans="1:10" x14ac:dyDescent="0.3">
      <c r="A29" s="23"/>
      <c r="B29" s="4" t="s">
        <v>85</v>
      </c>
      <c r="C29" s="4" t="s">
        <v>86</v>
      </c>
      <c r="D29" s="4" t="s">
        <v>61</v>
      </c>
      <c r="E29" s="21">
        <v>3279</v>
      </c>
      <c r="F29" s="21">
        <v>1</v>
      </c>
      <c r="G29" s="21">
        <v>1</v>
      </c>
      <c r="H29" s="11">
        <f t="shared" ref="H29:H35" si="2">E29*F29</f>
        <v>3279</v>
      </c>
      <c r="I29" s="11" t="s">
        <v>84</v>
      </c>
      <c r="J29" s="4" t="s">
        <v>83</v>
      </c>
    </row>
    <row r="30" spans="1:10" x14ac:dyDescent="0.3">
      <c r="A30" s="23"/>
      <c r="B30" s="6" t="s">
        <v>42</v>
      </c>
      <c r="C30" s="6" t="s">
        <v>88</v>
      </c>
      <c r="D30" s="6"/>
      <c r="E30" s="15">
        <v>3000</v>
      </c>
      <c r="F30" s="15">
        <v>1</v>
      </c>
      <c r="G30" s="15">
        <v>1</v>
      </c>
      <c r="H30" s="10">
        <f t="shared" si="2"/>
        <v>3000</v>
      </c>
      <c r="I30" s="10"/>
      <c r="J30" s="6"/>
    </row>
    <row r="31" spans="1:10" ht="14.25" hidden="1" customHeight="1" x14ac:dyDescent="0.25">
      <c r="A31" s="23"/>
      <c r="B31" t="s">
        <v>41</v>
      </c>
      <c r="E31">
        <v>600</v>
      </c>
      <c r="F31">
        <v>6</v>
      </c>
      <c r="G31">
        <v>2</v>
      </c>
      <c r="H31" s="9">
        <f t="shared" si="2"/>
        <v>3600</v>
      </c>
      <c r="I31" s="9"/>
    </row>
    <row r="32" spans="1:10" ht="14.25" hidden="1" customHeight="1" x14ac:dyDescent="0.25">
      <c r="A32" s="23"/>
      <c r="B32" t="s">
        <v>46</v>
      </c>
      <c r="E32">
        <v>3000</v>
      </c>
      <c r="F32">
        <v>2</v>
      </c>
      <c r="G32">
        <v>2</v>
      </c>
      <c r="H32" s="9">
        <f t="shared" si="2"/>
        <v>6000</v>
      </c>
      <c r="I32" s="9"/>
    </row>
    <row r="33" spans="1:9" x14ac:dyDescent="0.25">
      <c r="A33" s="23"/>
      <c r="B33" t="s">
        <v>31</v>
      </c>
      <c r="C33" t="s">
        <v>63</v>
      </c>
      <c r="D33" t="s">
        <v>16</v>
      </c>
      <c r="E33" s="14">
        <v>4399</v>
      </c>
      <c r="F33" s="14">
        <v>0</v>
      </c>
      <c r="G33" s="14">
        <v>1</v>
      </c>
      <c r="H33" s="9">
        <f t="shared" si="2"/>
        <v>0</v>
      </c>
      <c r="I33" s="9"/>
    </row>
    <row r="34" spans="1:9" hidden="1" x14ac:dyDescent="0.25">
      <c r="A34" s="24" t="s">
        <v>44</v>
      </c>
      <c r="B34" t="s">
        <v>48</v>
      </c>
      <c r="C34" t="s">
        <v>49</v>
      </c>
      <c r="E34">
        <v>1000</v>
      </c>
      <c r="F34">
        <v>7</v>
      </c>
      <c r="G34">
        <v>2</v>
      </c>
      <c r="H34" s="9">
        <f t="shared" si="2"/>
        <v>7000</v>
      </c>
      <c r="I34" s="9"/>
    </row>
    <row r="35" spans="1:9" hidden="1" x14ac:dyDescent="0.25">
      <c r="A35" s="24"/>
      <c r="B35" t="s">
        <v>47</v>
      </c>
      <c r="C35" t="s">
        <v>50</v>
      </c>
      <c r="E35">
        <v>1000</v>
      </c>
      <c r="F35">
        <v>20</v>
      </c>
      <c r="G35">
        <v>2</v>
      </c>
      <c r="H35" s="9">
        <f t="shared" si="2"/>
        <v>20000</v>
      </c>
      <c r="I35" s="9"/>
    </row>
    <row r="36" spans="1:9" hidden="1" x14ac:dyDescent="0.25">
      <c r="E36"/>
      <c r="F36" s="3" t="s">
        <v>33</v>
      </c>
      <c r="G36" s="3"/>
      <c r="H36" s="12">
        <f>SUM(H2:H35)</f>
        <v>210382</v>
      </c>
      <c r="I36" s="12"/>
    </row>
    <row r="39" spans="1:9" x14ac:dyDescent="0.25">
      <c r="A39" s="4"/>
      <c r="B39" s="3"/>
    </row>
  </sheetData>
  <autoFilter ref="A1:J36">
    <filterColumn colId="6">
      <filters>
        <filter val="1"/>
      </filters>
    </filterColumn>
  </autoFilter>
  <mergeCells count="8">
    <mergeCell ref="A28:A33"/>
    <mergeCell ref="A34:A35"/>
    <mergeCell ref="J9:J11"/>
    <mergeCell ref="J18:J19"/>
    <mergeCell ref="A23:A27"/>
    <mergeCell ref="A2:A11"/>
    <mergeCell ref="A12:A14"/>
    <mergeCell ref="A15:A22"/>
  </mergeCells>
  <phoneticPr fontId="2" type="noConversion"/>
  <pageMargins left="0.75" right="0.75" top="1" bottom="1" header="0.51180555555555551" footer="0.51180555555555551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RowHeight="15" x14ac:dyDescent="0.25"/>
  <sheetData/>
  <phoneticPr fontId="2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RowHeight="15" x14ac:dyDescent="0.25"/>
  <sheetData/>
  <phoneticPr fontId="2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xie</dc:creator>
  <cp:lastModifiedBy>yun xie</cp:lastModifiedBy>
  <dcterms:created xsi:type="dcterms:W3CDTF">2016-01-07T05:37:43Z</dcterms:created>
  <dcterms:modified xsi:type="dcterms:W3CDTF">2016-01-27T13:27:58Z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