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8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18" i="1"/>
  <c r="F11" i="1"/>
  <c r="F14" i="1"/>
  <c r="F16" i="1"/>
  <c r="G11" i="1"/>
  <c r="G14" i="1"/>
  <c r="G16" i="1"/>
  <c r="H11" i="1"/>
  <c r="H14" i="1"/>
  <c r="H16" i="1"/>
  <c r="I11" i="1"/>
  <c r="I14" i="1"/>
  <c r="I16" i="1"/>
  <c r="J11" i="1"/>
  <c r="J14" i="1"/>
  <c r="J16" i="1"/>
  <c r="K11" i="1"/>
  <c r="F13" i="1"/>
  <c r="G13" i="1"/>
  <c r="H13" i="1"/>
  <c r="I13" i="1"/>
  <c r="J13" i="1"/>
  <c r="K13" i="1"/>
  <c r="K14" i="1"/>
  <c r="F15" i="1"/>
  <c r="G15" i="1"/>
  <c r="H15" i="1"/>
  <c r="I15" i="1"/>
  <c r="J15" i="1"/>
  <c r="K15" i="1"/>
  <c r="K16" i="1"/>
  <c r="F18" i="1"/>
  <c r="G18" i="1"/>
  <c r="H18" i="1"/>
  <c r="I18" i="1"/>
  <c r="J18" i="1"/>
  <c r="K18" i="1"/>
  <c r="E11" i="1"/>
  <c r="E13" i="1"/>
  <c r="E14" i="1"/>
  <c r="E15" i="1"/>
  <c r="E16" i="1"/>
  <c r="E18" i="1"/>
  <c r="D18" i="1"/>
  <c r="D16" i="1"/>
  <c r="D15" i="1"/>
  <c r="D14" i="1"/>
  <c r="D13" i="1"/>
  <c r="D11" i="1"/>
  <c r="C20" i="1"/>
  <c r="C17" i="1"/>
</calcChain>
</file>

<file path=xl/sharedStrings.xml><?xml version="1.0" encoding="utf-8"?>
<sst xmlns="http://schemas.openxmlformats.org/spreadsheetml/2006/main" count="32" uniqueCount="24">
  <si>
    <t>Monto</t>
  </si>
  <si>
    <t>Tasa</t>
  </si>
  <si>
    <t>Impuesto</t>
  </si>
  <si>
    <t>Plazo</t>
  </si>
  <si>
    <t>Comisión</t>
  </si>
  <si>
    <t>16% NA/TV</t>
  </si>
  <si>
    <t>8 Trimestres</t>
  </si>
  <si>
    <t>4% TV</t>
  </si>
  <si>
    <t>Periodo</t>
  </si>
  <si>
    <t>Saldo inicial</t>
  </si>
  <si>
    <t>Adquisición deuda</t>
  </si>
  <si>
    <t>Interés</t>
  </si>
  <si>
    <t>Amortización</t>
  </si>
  <si>
    <t>Cuota</t>
  </si>
  <si>
    <t>Saldo final</t>
  </si>
  <si>
    <t>FCD Pre Tax</t>
  </si>
  <si>
    <t>Ahorro Tributario</t>
  </si>
  <si>
    <t>FCD Post Tax</t>
  </si>
  <si>
    <t>KD PreTax</t>
  </si>
  <si>
    <t>KD PostTax</t>
  </si>
  <si>
    <t>Deuda</t>
  </si>
  <si>
    <t>FCD pre</t>
  </si>
  <si>
    <t>Tax shield</t>
  </si>
  <si>
    <t>FCD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</si>
</sst>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7" workbookViewId="0">
      <selection activeCell="G30" sqref="G30"/>
    </sheetView>
  </sheetViews>
  <sheetFormatPr baseColWidth="10" defaultColWidth="17.33203125" defaultRowHeight="23" customHeight="1" x14ac:dyDescent="0"/>
  <sheetData>
    <row r="1" spans="1:11" ht="23" customHeight="1">
      <c r="A1" t="s">
        <v>0</v>
      </c>
      <c r="B1">
        <v>10000</v>
      </c>
    </row>
    <row r="2" spans="1:11" ht="23" customHeight="1">
      <c r="A2" t="s">
        <v>1</v>
      </c>
      <c r="B2" t="s">
        <v>5</v>
      </c>
      <c r="C2" t="s">
        <v>7</v>
      </c>
    </row>
    <row r="3" spans="1:11" ht="23" customHeight="1">
      <c r="A3" t="s">
        <v>2</v>
      </c>
      <c r="B3" s="1">
        <v>0.33</v>
      </c>
    </row>
    <row r="4" spans="1:11" ht="23" customHeight="1">
      <c r="A4" t="s">
        <v>3</v>
      </c>
      <c r="B4" t="s">
        <v>6</v>
      </c>
    </row>
    <row r="5" spans="1:11" ht="23" customHeight="1">
      <c r="A5" t="s">
        <v>4</v>
      </c>
      <c r="B5" s="1">
        <v>0.05</v>
      </c>
    </row>
    <row r="10" spans="1:11" ht="23" customHeight="1">
      <c r="B10" t="s">
        <v>8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</row>
    <row r="11" spans="1:11" ht="23" customHeight="1">
      <c r="B11" t="s">
        <v>9</v>
      </c>
      <c r="D11">
        <f>C16</f>
        <v>10000</v>
      </c>
      <c r="E11">
        <f>D16</f>
        <v>8750</v>
      </c>
      <c r="F11">
        <f t="shared" ref="F11:K11" si="0">E16</f>
        <v>7500</v>
      </c>
      <c r="G11">
        <f t="shared" si="0"/>
        <v>6250</v>
      </c>
      <c r="H11">
        <f t="shared" si="0"/>
        <v>5000</v>
      </c>
      <c r="I11">
        <f t="shared" si="0"/>
        <v>3750</v>
      </c>
      <c r="J11">
        <f t="shared" si="0"/>
        <v>2500</v>
      </c>
      <c r="K11">
        <f t="shared" si="0"/>
        <v>1250</v>
      </c>
    </row>
    <row r="12" spans="1:11" ht="23" customHeight="1">
      <c r="B12" t="s">
        <v>10</v>
      </c>
      <c r="C12">
        <v>10000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23" customHeight="1">
      <c r="B13" t="s">
        <v>11</v>
      </c>
      <c r="C13">
        <v>0</v>
      </c>
      <c r="D13">
        <f>D11*0.04</f>
        <v>400</v>
      </c>
      <c r="E13">
        <f>E11*0.04</f>
        <v>350</v>
      </c>
      <c r="F13">
        <f t="shared" ref="F13:K13" si="1">F11*0.04</f>
        <v>300</v>
      </c>
      <c r="G13">
        <f t="shared" si="1"/>
        <v>250</v>
      </c>
      <c r="H13">
        <f t="shared" si="1"/>
        <v>200</v>
      </c>
      <c r="I13">
        <f t="shared" si="1"/>
        <v>150</v>
      </c>
      <c r="J13">
        <f t="shared" si="1"/>
        <v>100</v>
      </c>
      <c r="K13">
        <f t="shared" si="1"/>
        <v>50</v>
      </c>
    </row>
    <row r="14" spans="1:11" ht="23" customHeight="1">
      <c r="B14" t="s">
        <v>12</v>
      </c>
      <c r="C14">
        <v>0</v>
      </c>
      <c r="D14">
        <f>10000/8</f>
        <v>1250</v>
      </c>
      <c r="E14">
        <f>10000/8</f>
        <v>1250</v>
      </c>
      <c r="F14">
        <f t="shared" ref="F14:K14" si="2">10000/8</f>
        <v>1250</v>
      </c>
      <c r="G14">
        <f t="shared" si="2"/>
        <v>1250</v>
      </c>
      <c r="H14">
        <f t="shared" si="2"/>
        <v>1250</v>
      </c>
      <c r="I14">
        <f t="shared" si="2"/>
        <v>1250</v>
      </c>
      <c r="J14">
        <f t="shared" si="2"/>
        <v>1250</v>
      </c>
      <c r="K14">
        <f t="shared" si="2"/>
        <v>1250</v>
      </c>
    </row>
    <row r="15" spans="1:11" ht="23" customHeight="1">
      <c r="B15" t="s">
        <v>13</v>
      </c>
      <c r="C15">
        <v>0</v>
      </c>
      <c r="D15">
        <f>D13+D14</f>
        <v>1650</v>
      </c>
      <c r="E15">
        <f>E13+E14</f>
        <v>1600</v>
      </c>
      <c r="F15">
        <f t="shared" ref="F15:K15" si="3">F13+F14</f>
        <v>1550</v>
      </c>
      <c r="G15">
        <f t="shared" si="3"/>
        <v>1500</v>
      </c>
      <c r="H15">
        <f t="shared" si="3"/>
        <v>1450</v>
      </c>
      <c r="I15">
        <f t="shared" si="3"/>
        <v>1400</v>
      </c>
      <c r="J15">
        <f t="shared" si="3"/>
        <v>1350</v>
      </c>
      <c r="K15">
        <f t="shared" si="3"/>
        <v>1300</v>
      </c>
    </row>
    <row r="16" spans="1:11" ht="23" customHeight="1">
      <c r="B16" t="s">
        <v>14</v>
      </c>
      <c r="C16">
        <v>10000</v>
      </c>
      <c r="D16">
        <f>D11-D14</f>
        <v>8750</v>
      </c>
      <c r="E16">
        <f>E11-E14</f>
        <v>7500</v>
      </c>
      <c r="F16">
        <f t="shared" ref="F16:K16" si="4">F11-F14</f>
        <v>6250</v>
      </c>
      <c r="G16">
        <f t="shared" si="4"/>
        <v>5000</v>
      </c>
      <c r="H16">
        <f t="shared" si="4"/>
        <v>3750</v>
      </c>
      <c r="I16">
        <f t="shared" si="4"/>
        <v>2500</v>
      </c>
      <c r="J16">
        <f t="shared" si="4"/>
        <v>1250</v>
      </c>
      <c r="K16">
        <f t="shared" si="4"/>
        <v>0</v>
      </c>
    </row>
    <row r="17" spans="2:11" ht="23" customHeight="1">
      <c r="B17" t="s">
        <v>4</v>
      </c>
      <c r="C17">
        <f>C12*5%</f>
        <v>500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 ht="23" customHeight="1">
      <c r="B18" t="s">
        <v>15</v>
      </c>
      <c r="C18">
        <f>-(C16-C17)</f>
        <v>-9500</v>
      </c>
      <c r="D18">
        <f>D15</f>
        <v>1650</v>
      </c>
      <c r="E18">
        <f>E15</f>
        <v>1600</v>
      </c>
      <c r="F18">
        <f t="shared" ref="F18:K18" si="5">F15</f>
        <v>1550</v>
      </c>
      <c r="G18">
        <f t="shared" si="5"/>
        <v>1500</v>
      </c>
      <c r="H18">
        <f t="shared" si="5"/>
        <v>1450</v>
      </c>
      <c r="I18">
        <f t="shared" si="5"/>
        <v>1400</v>
      </c>
      <c r="J18">
        <f t="shared" si="5"/>
        <v>1350</v>
      </c>
      <c r="K18">
        <f t="shared" si="5"/>
        <v>1300</v>
      </c>
    </row>
    <row r="19" spans="2:11" ht="23" customHeight="1">
      <c r="B19" s="2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2:11" ht="23" customHeight="1">
      <c r="B20" t="s">
        <v>17</v>
      </c>
      <c r="C20">
        <f>9500</f>
        <v>9500</v>
      </c>
    </row>
    <row r="22" spans="2:11" ht="23" customHeight="1">
      <c r="B22" t="s">
        <v>18</v>
      </c>
      <c r="C22" s="1">
        <f>IRR(C18:K18)</f>
        <v>5.3136771815988082E-2</v>
      </c>
    </row>
    <row r="23" spans="2:11" ht="23" customHeight="1">
      <c r="B23" t="s">
        <v>19</v>
      </c>
    </row>
    <row r="30" spans="2:11" ht="23" customHeight="1">
      <c r="C30" t="s">
        <v>8</v>
      </c>
      <c r="D30">
        <v>0</v>
      </c>
      <c r="E30">
        <v>1</v>
      </c>
      <c r="F30">
        <v>2</v>
      </c>
    </row>
    <row r="31" spans="2:11" ht="23" customHeight="1">
      <c r="C31" t="s">
        <v>9</v>
      </c>
    </row>
    <row r="32" spans="2:11" ht="23" customHeight="1">
      <c r="C32" t="s">
        <v>20</v>
      </c>
    </row>
    <row r="33" spans="3:3" ht="23" customHeight="1">
      <c r="C33" t="s">
        <v>11</v>
      </c>
    </row>
    <row r="34" spans="3:3" ht="23" customHeight="1">
      <c r="C34" t="s">
        <v>12</v>
      </c>
    </row>
    <row r="35" spans="3:3" ht="23" customHeight="1">
      <c r="C35" t="s">
        <v>13</v>
      </c>
    </row>
    <row r="36" spans="3:3" ht="23" customHeight="1">
      <c r="C36" t="s">
        <v>14</v>
      </c>
    </row>
    <row r="37" spans="3:3" ht="23" customHeight="1">
      <c r="C37" t="s">
        <v>4</v>
      </c>
    </row>
    <row r="38" spans="3:3" ht="23" customHeight="1">
      <c r="C38" t="s">
        <v>21</v>
      </c>
    </row>
    <row r="39" spans="3:3" ht="23" customHeight="1">
      <c r="C39" t="s">
        <v>22</v>
      </c>
    </row>
    <row r="40" spans="3:3" ht="23" customHeight="1">
      <c r="C40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2015-04-13T13:16:33Z</dcterms:created>
  <dcterms:modified xsi:type="dcterms:W3CDTF">2015-04-13T16:43:13Z</dcterms:modified>
</cp:coreProperties>
</file>