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yWindow="5625" windowWidth="9210" windowHeight="655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<sst xmlns="http://schemas.openxmlformats.org/spreadsheetml/2006/main" count="35">
  <si>
    <t>工作计划进度表</t>
  </si>
  <si>
    <t>已完成</t>
  </si>
  <si>
    <t>进行中</t>
  </si>
  <si>
    <t>未完成</t>
  </si>
  <si>
    <t>完成率</t>
  </si>
  <si>
    <t>工作内容/具体任务</t>
  </si>
  <si>
    <t>开始时间</t>
  </si>
  <si>
    <t>预计天数</t>
  </si>
  <si>
    <t>完成时间</t>
  </si>
  <si>
    <t>负责人</t>
  </si>
  <si>
    <t>优先级</t>
  </si>
  <si>
    <t>工作进度</t>
  </si>
  <si>
    <t>完成情况</t>
  </si>
  <si>
    <t>延期说明</t>
  </si>
  <si>
    <t>备注</t>
  </si>
  <si>
    <t>工作1</t>
  </si>
  <si>
    <t>Ⅰ级</t>
  </si>
  <si>
    <t>工作2</t>
  </si>
  <si>
    <t>Ⅱ级</t>
  </si>
  <si>
    <t>工作3</t>
  </si>
  <si>
    <t>Ⅲ级</t>
  </si>
  <si>
    <t>工作4</t>
  </si>
  <si>
    <t>Ⅳ级</t>
  </si>
  <si>
    <t>工作5</t>
  </si>
  <si>
    <t>工作6</t>
  </si>
  <si>
    <t>Ⅴ级</t>
  </si>
  <si>
    <t>工作7</t>
  </si>
  <si>
    <t>工作8</t>
  </si>
  <si>
    <t>工作9</t>
  </si>
  <si>
    <t>工作10</t>
  </si>
  <si>
    <t>时间</t>
  </si>
  <si>
    <t>日期</t>
  </si>
  <si>
    <t>常规格式</t>
  </si>
  <si>
    <t>更改起止时间后选中图表日期行点击坐标轴选项，修改边界最小值（常规格式）与最大值（常规格式）图表及生成</t>
  </si>
  <si>
    <t>结束时间</t>
  </si>
</sst>
</file>

<file path=xl/styles.xml><?xml version="1.0" encoding="utf-8"?>
<styleSheet xmlns="http://schemas.openxmlformats.org/spreadsheetml/2006/main">
  <numFmts count="5">
    <numFmt numFmtId="176" formatCode="m&quot;月&quot;d&quot;日&quot;;@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4">
    <font>
      <sz val="11"/>
      <color theme="1"/>
      <name val="等线"/>
      <charset val="134"/>
      <scheme val="minor"/>
    </font>
    <font>
      <sz val="11"/>
      <color theme="1"/>
      <name val="黑体"/>
      <charset val="134"/>
    </font>
    <font>
      <b/>
      <sz val="24"/>
      <color theme="1" tint="0.149998474074526"/>
      <name val="黑体"/>
      <charset val="134"/>
    </font>
    <font>
      <b/>
      <sz val="11"/>
      <color theme="0"/>
      <name val="黑体"/>
      <charset val="134"/>
    </font>
    <font>
      <sz val="11"/>
      <color theme="1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FA7D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theme="1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</fills>
  <borders count="29">
    <border>
      <left/>
      <right/>
      <top/>
      <bottom/>
      <diagonal/>
    </border>
    <border>
      <left style="thin">
        <color theme="0" tint="-0.499984740745262"/>
      </left>
      <right style="hair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hair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hair">
        <color theme="0" tint="-0.499984740745262"/>
      </right>
      <top style="hair">
        <color theme="0" tint="-0.499984740745262"/>
      </top>
      <bottom style="thin">
        <color theme="0" tint="-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 style="hair">
        <color theme="0" tint="-0.499984740745262"/>
      </top>
      <bottom style="thin">
        <color theme="0" tint="-0.499984740745262"/>
      </bottom>
      <diagonal/>
    </border>
    <border>
      <left style="hair">
        <color theme="0" tint="-0.499984740745262"/>
      </left>
      <right/>
      <top style="thin">
        <color theme="0" tint="-0.499984740745262"/>
      </top>
      <bottom style="hair">
        <color theme="0" tint="-0.499984740745262"/>
      </bottom>
      <diagonal/>
    </border>
    <border>
      <left style="hair">
        <color theme="0" tint="-0.499984740745262"/>
      </left>
      <right/>
      <top style="thin">
        <color theme="0" tint="-0.499984740745262"/>
      </top>
      <bottom/>
      <diagonal/>
    </border>
    <border>
      <left style="hair">
        <color theme="0" tint="-0.499984740745262"/>
      </left>
      <right/>
      <top style="hair">
        <color theme="0" tint="-0.499984740745262"/>
      </top>
      <bottom style="hair">
        <color theme="0" tint="-0.499984740745262"/>
      </bottom>
      <diagonal/>
    </border>
    <border>
      <left style="hair">
        <color theme="0" tint="-0.499984740745262"/>
      </left>
      <right/>
      <top/>
      <bottom/>
      <diagonal/>
    </border>
    <border>
      <left style="hair">
        <color theme="0" tint="-0.499984740745262"/>
      </left>
      <right/>
      <top style="hair">
        <color theme="0" tint="-0.499984740745262"/>
      </top>
      <bottom style="thin">
        <color theme="0" tint="-0.499984740745262"/>
      </bottom>
      <diagonal/>
    </border>
    <border>
      <left style="hair">
        <color theme="0" tint="-0.499984740745262"/>
      </left>
      <right/>
      <top/>
      <bottom style="thin">
        <color theme="0" tint="-0.499984740745262"/>
      </bottom>
      <diagonal/>
    </border>
    <border>
      <left style="hair">
        <color theme="0" tint="-0.499984740745262"/>
      </left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hair">
        <color theme="0" tint="-0.499984740745262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hair">
        <color theme="0" tint="-0.499984740745262"/>
      </left>
      <right style="thin">
        <color theme="0" tint="-0.499984740745262"/>
      </right>
      <top style="hair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/>
      <right style="thin">
        <color theme="0" tint="-0.499984740745262"/>
      </right>
      <top/>
      <bottom/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3" fillId="16" borderId="23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24" borderId="25" applyNumberFormat="0" applyFont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5" fillId="0" borderId="21" applyNumberFormat="0" applyFill="0" applyAlignment="0" applyProtection="0">
      <alignment vertical="center"/>
    </xf>
    <xf numFmtId="0" fontId="6" fillId="0" borderId="21" applyNumberFormat="0" applyFill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8" fillId="0" borderId="26" applyNumberFormat="0" applyFill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22" fillId="19" borderId="27" applyNumberFormat="0" applyAlignment="0" applyProtection="0">
      <alignment vertical="center"/>
    </xf>
    <xf numFmtId="0" fontId="14" fillId="19" borderId="23" applyNumberFormat="0" applyAlignment="0" applyProtection="0">
      <alignment vertical="center"/>
    </xf>
    <xf numFmtId="0" fontId="10" fillId="10" borderId="22" applyNumberFormat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5" fillId="0" borderId="24" applyNumberFormat="0" applyFill="0" applyAlignment="0" applyProtection="0">
      <alignment vertical="center"/>
    </xf>
    <xf numFmtId="0" fontId="23" fillId="0" borderId="28" applyNumberFormat="0" applyFill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</cellStyleXfs>
  <cellXfs count="40">
    <xf numFmtId="0" fontId="0" fillId="0" borderId="0" xfId="0">
      <alignment vertical="center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76" fontId="1" fillId="0" borderId="0" xfId="0" applyNumberFormat="1" applyFont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14" fontId="3" fillId="3" borderId="2" xfId="0" applyNumberFormat="1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176" fontId="1" fillId="0" borderId="4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9" fontId="1" fillId="0" borderId="4" xfId="0" applyNumberFormat="1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176" fontId="1" fillId="0" borderId="6" xfId="0" applyNumberFormat="1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9" fontId="1" fillId="0" borderId="6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176" fontId="1" fillId="0" borderId="2" xfId="0" applyNumberFormat="1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left" vertical="center" wrapText="1"/>
    </xf>
    <xf numFmtId="0" fontId="1" fillId="0" borderId="4" xfId="0" applyNumberFormat="1" applyFont="1" applyBorder="1" applyAlignment="1">
      <alignment horizontal="center" vertical="center" wrapText="1"/>
    </xf>
    <xf numFmtId="0" fontId="1" fillId="0" borderId="9" xfId="0" applyNumberFormat="1" applyFont="1" applyBorder="1" applyAlignment="1">
      <alignment horizontal="center" vertical="center" wrapText="1"/>
    </xf>
    <xf numFmtId="0" fontId="1" fillId="0" borderId="10" xfId="0" applyFont="1" applyBorder="1" applyAlignment="1">
      <alignment horizontal="left" vertical="center" wrapText="1"/>
    </xf>
    <xf numFmtId="58" fontId="1" fillId="0" borderId="5" xfId="0" applyNumberFormat="1" applyFont="1" applyBorder="1" applyAlignment="1">
      <alignment horizontal="center" vertical="center" wrapText="1"/>
    </xf>
    <xf numFmtId="0" fontId="1" fillId="0" borderId="6" xfId="0" applyNumberFormat="1" applyFont="1" applyBorder="1" applyAlignment="1">
      <alignment horizontal="center" vertical="center" wrapText="1"/>
    </xf>
    <xf numFmtId="0" fontId="1" fillId="0" borderId="11" xfId="0" applyNumberFormat="1" applyFont="1" applyBorder="1" applyAlignment="1">
      <alignment horizontal="center" vertical="center" wrapText="1"/>
    </xf>
    <xf numFmtId="0" fontId="1" fillId="0" borderId="12" xfId="0" applyFont="1" applyBorder="1" applyAlignment="1">
      <alignment horizontal="left" vertical="center" wrapText="1"/>
    </xf>
    <xf numFmtId="0" fontId="1" fillId="0" borderId="0" xfId="0" applyNumberFormat="1" applyFont="1" applyBorder="1" applyAlignment="1">
      <alignment horizontal="center" vertical="center" wrapText="1"/>
    </xf>
    <xf numFmtId="10" fontId="1" fillId="0" borderId="0" xfId="0" applyNumberFormat="1" applyFont="1" applyBorder="1" applyAlignment="1">
      <alignment horizontal="center" vertical="center" wrapText="1"/>
    </xf>
    <xf numFmtId="0" fontId="3" fillId="3" borderId="13" xfId="0" applyFont="1" applyFill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18" xfId="0" applyFont="1" applyBorder="1" applyAlignment="1">
      <alignment horizontal="left" vertical="center" wrapText="1"/>
    </xf>
    <xf numFmtId="0" fontId="1" fillId="0" borderId="19" xfId="0" applyFont="1" applyBorder="1" applyAlignment="1">
      <alignment horizontal="left" vertical="center" wrapText="1"/>
    </xf>
    <xf numFmtId="0" fontId="1" fillId="0" borderId="20" xfId="0" applyFont="1" applyBorder="1" applyAlignment="1">
      <alignment horizontal="lef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ont>
        <color rgb="FF006100"/>
      </font>
      <fill>
        <patternFill patternType="solid">
          <bgColor rgb="FFC6EFCE"/>
        </patternFill>
      </fill>
    </dxf>
    <dxf>
      <font>
        <color rgb="FF9C5700"/>
      </font>
      <fill>
        <patternFill patternType="solid">
          <bgColor rgb="FFFFEB9C"/>
        </patternFill>
      </fill>
    </dxf>
  </dxfs>
  <tableStyles count="0" defaultTableStyle="TableStyleMedium2" defaultPivotStyle="PivotStyleLight16"/>
  <colors>
    <mruColors>
      <color rgb="00FFFFFF"/>
      <color rgb="00F4F9F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开始时间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Sheet1!$A$5:$A$14</c:f>
              <c:strCache>
                <c:ptCount val="10"/>
                <c:pt idx="0">
                  <c:v>工作1</c:v>
                </c:pt>
                <c:pt idx="1">
                  <c:v>工作2</c:v>
                </c:pt>
                <c:pt idx="2">
                  <c:v>工作3</c:v>
                </c:pt>
                <c:pt idx="3">
                  <c:v>工作4</c:v>
                </c:pt>
                <c:pt idx="4">
                  <c:v>工作5</c:v>
                </c:pt>
                <c:pt idx="5">
                  <c:v>工作6</c:v>
                </c:pt>
                <c:pt idx="6">
                  <c:v>工作7</c:v>
                </c:pt>
                <c:pt idx="7">
                  <c:v>工作8</c:v>
                </c:pt>
                <c:pt idx="8">
                  <c:v>工作9</c:v>
                </c:pt>
                <c:pt idx="9">
                  <c:v>工作10</c:v>
                </c:pt>
              </c:strCache>
            </c:strRef>
          </c:cat>
          <c:val>
            <c:numRef>
              <c:f>Sheet1!$B$5:$B$14</c:f>
              <c:numCache>
                <c:formatCode>m"月"d"日";@</c:formatCode>
                <c:ptCount val="10"/>
                <c:pt idx="0">
                  <c:v>44022</c:v>
                </c:pt>
                <c:pt idx="1">
                  <c:v>44027</c:v>
                </c:pt>
                <c:pt idx="2">
                  <c:v>44033</c:v>
                </c:pt>
                <c:pt idx="3">
                  <c:v>44040</c:v>
                </c:pt>
                <c:pt idx="4">
                  <c:v>44046</c:v>
                </c:pt>
                <c:pt idx="5">
                  <c:v>44050</c:v>
                </c:pt>
                <c:pt idx="6">
                  <c:v>44058</c:v>
                </c:pt>
                <c:pt idx="7">
                  <c:v>44063</c:v>
                </c:pt>
                <c:pt idx="8">
                  <c:v>44067</c:v>
                </c:pt>
                <c:pt idx="9">
                  <c:v>44077</c:v>
                </c:pt>
              </c:numCache>
            </c:numRef>
          </c:val>
        </c:ser>
        <c:ser>
          <c:idx val="1"/>
          <c:order val="1"/>
          <c:tx>
            <c:strRef>
              <c:f>Sheet1!$C$4</c:f>
              <c:strCache>
                <c:ptCount val="1"/>
                <c:pt idx="0">
                  <c:v>预计天数</c:v>
                </c:pt>
              </c:strCache>
            </c:strRef>
          </c:tx>
          <c:spPr>
            <a:gradFill flip="none" rotWithShape="1">
              <a:gsLst>
                <a:gs pos="7000">
                  <a:schemeClr val="accent6"/>
                </a:gs>
                <a:gs pos="100000">
                  <a:schemeClr val="accent6">
                    <a:lumMod val="60000"/>
                    <a:lumOff val="40000"/>
                  </a:schemeClr>
                </a:gs>
              </a:gsLst>
              <a:lin ang="0" scaled="1"/>
              <a:tileRect/>
            </a:gra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Sheet1!$A$5:$A$14</c:f>
              <c:strCache>
                <c:ptCount val="10"/>
                <c:pt idx="0">
                  <c:v>工作1</c:v>
                </c:pt>
                <c:pt idx="1">
                  <c:v>工作2</c:v>
                </c:pt>
                <c:pt idx="2">
                  <c:v>工作3</c:v>
                </c:pt>
                <c:pt idx="3">
                  <c:v>工作4</c:v>
                </c:pt>
                <c:pt idx="4">
                  <c:v>工作5</c:v>
                </c:pt>
                <c:pt idx="5">
                  <c:v>工作6</c:v>
                </c:pt>
                <c:pt idx="6">
                  <c:v>工作7</c:v>
                </c:pt>
                <c:pt idx="7">
                  <c:v>工作8</c:v>
                </c:pt>
                <c:pt idx="8">
                  <c:v>工作9</c:v>
                </c:pt>
                <c:pt idx="9">
                  <c:v>工作10</c:v>
                </c:pt>
              </c:strCache>
            </c:strRef>
          </c:cat>
          <c:val>
            <c:numRef>
              <c:f>Sheet1!$C$5:$C$14</c:f>
              <c:numCache>
                <c:formatCode>General</c:formatCode>
                <c:ptCount val="10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6</c:v>
                </c:pt>
                <c:pt idx="4">
                  <c:v>4</c:v>
                </c:pt>
                <c:pt idx="5">
                  <c:v>8</c:v>
                </c:pt>
                <c:pt idx="6">
                  <c:v>5</c:v>
                </c:pt>
                <c:pt idx="7">
                  <c:v>4</c:v>
                </c:pt>
                <c:pt idx="8">
                  <c:v>10</c:v>
                </c:pt>
                <c:pt idx="9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312272208"/>
        <c:axId val="1190891472"/>
      </c:barChart>
      <c:catAx>
        <c:axId val="31227220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黑体" panose="02010609060101010101" pitchFamily="49" charset="-122"/>
                <a:ea typeface="黑体" panose="02010609060101010101" pitchFamily="49" charset="-122"/>
                <a:cs typeface="+mn-cs"/>
              </a:defRPr>
            </a:pPr>
          </a:p>
        </c:txPr>
        <c:crossAx val="1190891472"/>
        <c:crosses val="autoZero"/>
        <c:auto val="1"/>
        <c:lblAlgn val="ctr"/>
        <c:lblOffset val="100"/>
        <c:noMultiLvlLbl val="0"/>
      </c:catAx>
      <c:valAx>
        <c:axId val="1190891472"/>
        <c:scaling>
          <c:orientation val="minMax"/>
          <c:max val="44082"/>
          <c:min val="44022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&quot;月&quot;d&quot;日&quot;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黑体" panose="02010609060101010101" pitchFamily="49" charset="-122"/>
                <a:ea typeface="黑体" panose="02010609060101010101" pitchFamily="49" charset="-122"/>
                <a:cs typeface="+mn-cs"/>
              </a:defRPr>
            </a:pPr>
          </a:p>
        </c:txPr>
        <c:crossAx val="312272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519111</xdr:colOff>
      <xdr:row>3</xdr:row>
      <xdr:rowOff>16193</xdr:rowOff>
    </xdr:from>
    <xdr:to>
      <xdr:col>22</xdr:col>
      <xdr:colOff>104775</xdr:colOff>
      <xdr:row>14</xdr:row>
      <xdr:rowOff>66676</xdr:rowOff>
    </xdr:to>
    <xdr:graphicFrame>
      <xdr:nvGraphicFramePr>
        <xdr:cNvPr id="2" name="图表 1"/>
        <xdr:cNvGraphicFramePr/>
      </xdr:nvGraphicFramePr>
      <xdr:xfrm>
        <a:off x="10205720" y="1006475"/>
        <a:ext cx="7815580" cy="46894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9"/>
  <sheetViews>
    <sheetView showGridLines="0" tabSelected="1" workbookViewId="0">
      <selection activeCell="H16" sqref="H16:J18"/>
    </sheetView>
  </sheetViews>
  <sheetFormatPr defaultColWidth="9" defaultRowHeight="24.95" customHeight="1"/>
  <cols>
    <col min="1" max="1" width="19.125" style="2" customWidth="1"/>
    <col min="2" max="2" width="11.125" style="3" customWidth="1"/>
    <col min="3" max="3" width="9.875" style="2" customWidth="1"/>
    <col min="4" max="4" width="11.625" style="3" customWidth="1"/>
    <col min="5" max="5" width="10.625" style="2" customWidth="1"/>
    <col min="6" max="6" width="8" style="2" customWidth="1"/>
    <col min="7" max="7" width="13.875" style="2" customWidth="1"/>
    <col min="8" max="8" width="13.5" style="2" customWidth="1"/>
    <col min="9" max="9" width="15.75" style="2" customWidth="1"/>
    <col min="10" max="10" width="13.625" style="2" customWidth="1"/>
    <col min="11" max="16384" width="9" style="2"/>
  </cols>
  <sheetData>
    <row r="1" ht="39.75" customHeight="1" spans="1:10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</row>
    <row r="2" s="1" customFormat="1" ht="30.75" customHeight="1" spans="1:10">
      <c r="A2" s="5" t="s">
        <v>1</v>
      </c>
      <c r="B2" s="1">
        <f>COUNTIF($H$5:$H$1001,A2)</f>
        <v>6</v>
      </c>
      <c r="C2" s="5" t="s">
        <v>2</v>
      </c>
      <c r="D2" s="5"/>
      <c r="E2" s="1">
        <f>COUNTIF($H$5:$H$1001,C2)</f>
        <v>2</v>
      </c>
      <c r="F2" s="5" t="s">
        <v>3</v>
      </c>
      <c r="G2" s="5"/>
      <c r="H2" s="1">
        <f>COUNTIF($H$5:$H$1001,F2)</f>
        <v>2</v>
      </c>
      <c r="I2" s="5" t="s">
        <v>4</v>
      </c>
      <c r="J2" s="30">
        <f>B2/(B2+E2+H2)</f>
        <v>0.6</v>
      </c>
    </row>
    <row r="3" s="1" customFormat="1" ht="7.5" customHeight="1"/>
    <row r="4" ht="42.75" customHeight="1" spans="1:10">
      <c r="A4" s="6" t="s">
        <v>5</v>
      </c>
      <c r="B4" s="7" t="s">
        <v>6</v>
      </c>
      <c r="C4" s="7" t="s">
        <v>7</v>
      </c>
      <c r="D4" s="8" t="s">
        <v>8</v>
      </c>
      <c r="E4" s="7" t="s">
        <v>9</v>
      </c>
      <c r="F4" s="7" t="s">
        <v>10</v>
      </c>
      <c r="G4" s="7" t="s">
        <v>11</v>
      </c>
      <c r="H4" s="7" t="s">
        <v>12</v>
      </c>
      <c r="I4" s="7" t="s">
        <v>13</v>
      </c>
      <c r="J4" s="31" t="s">
        <v>14</v>
      </c>
    </row>
    <row r="5" ht="32.25" customHeight="1" spans="1:10">
      <c r="A5" s="9" t="s">
        <v>15</v>
      </c>
      <c r="B5" s="10">
        <v>44022</v>
      </c>
      <c r="C5" s="11">
        <v>5</v>
      </c>
      <c r="D5" s="10">
        <f>IF(B5="","",B5+C5-1)</f>
        <v>44026</v>
      </c>
      <c r="E5" s="11"/>
      <c r="F5" s="11" t="s">
        <v>16</v>
      </c>
      <c r="G5" s="12">
        <v>1</v>
      </c>
      <c r="H5" s="11" t="s">
        <v>1</v>
      </c>
      <c r="I5" s="11"/>
      <c r="J5" s="32"/>
    </row>
    <row r="6" ht="32.25" customHeight="1" spans="1:10">
      <c r="A6" s="9" t="s">
        <v>17</v>
      </c>
      <c r="B6" s="10">
        <f>D5+1</f>
        <v>44027</v>
      </c>
      <c r="C6" s="11">
        <v>6</v>
      </c>
      <c r="D6" s="10">
        <f t="shared" ref="D6:D14" si="0">IF(B6="","",B6+C6-1)</f>
        <v>44032</v>
      </c>
      <c r="E6" s="11"/>
      <c r="F6" s="11" t="s">
        <v>18</v>
      </c>
      <c r="G6" s="12">
        <v>0.89</v>
      </c>
      <c r="H6" s="11" t="s">
        <v>2</v>
      </c>
      <c r="I6" s="11"/>
      <c r="J6" s="32"/>
    </row>
    <row r="7" ht="32.25" customHeight="1" spans="1:10">
      <c r="A7" s="9" t="s">
        <v>19</v>
      </c>
      <c r="B7" s="10">
        <f t="shared" ref="B7:B14" si="1">D6+1</f>
        <v>44033</v>
      </c>
      <c r="C7" s="11">
        <v>7</v>
      </c>
      <c r="D7" s="10">
        <f t="shared" si="0"/>
        <v>44039</v>
      </c>
      <c r="E7" s="11"/>
      <c r="F7" s="11" t="s">
        <v>20</v>
      </c>
      <c r="G7" s="12">
        <v>0.69</v>
      </c>
      <c r="H7" s="11" t="s">
        <v>1</v>
      </c>
      <c r="I7" s="11"/>
      <c r="J7" s="32"/>
    </row>
    <row r="8" ht="32.25" customHeight="1" spans="1:10">
      <c r="A8" s="9" t="s">
        <v>21</v>
      </c>
      <c r="B8" s="10">
        <f t="shared" si="1"/>
        <v>44040</v>
      </c>
      <c r="C8" s="11">
        <v>6</v>
      </c>
      <c r="D8" s="10">
        <f t="shared" si="0"/>
        <v>44045</v>
      </c>
      <c r="E8" s="11"/>
      <c r="F8" s="11" t="s">
        <v>22</v>
      </c>
      <c r="G8" s="12">
        <v>0.95</v>
      </c>
      <c r="H8" s="11" t="s">
        <v>1</v>
      </c>
      <c r="I8" s="11"/>
      <c r="J8" s="32"/>
    </row>
    <row r="9" ht="32.25" customHeight="1" spans="1:10">
      <c r="A9" s="9" t="s">
        <v>23</v>
      </c>
      <c r="B9" s="10">
        <f t="shared" si="1"/>
        <v>44046</v>
      </c>
      <c r="C9" s="11">
        <v>4</v>
      </c>
      <c r="D9" s="10">
        <f t="shared" si="0"/>
        <v>44049</v>
      </c>
      <c r="E9" s="11"/>
      <c r="F9" s="11" t="s">
        <v>20</v>
      </c>
      <c r="G9" s="12">
        <v>0.58</v>
      </c>
      <c r="H9" s="11" t="s">
        <v>1</v>
      </c>
      <c r="I9" s="11"/>
      <c r="J9" s="32"/>
    </row>
    <row r="10" ht="32.25" customHeight="1" spans="1:10">
      <c r="A10" s="9" t="s">
        <v>24</v>
      </c>
      <c r="B10" s="10">
        <f t="shared" si="1"/>
        <v>44050</v>
      </c>
      <c r="C10" s="11">
        <v>8</v>
      </c>
      <c r="D10" s="10">
        <f t="shared" si="0"/>
        <v>44057</v>
      </c>
      <c r="E10" s="11"/>
      <c r="F10" s="11" t="s">
        <v>25</v>
      </c>
      <c r="G10" s="12">
        <v>0.62</v>
      </c>
      <c r="H10" s="11" t="s">
        <v>3</v>
      </c>
      <c r="I10" s="11"/>
      <c r="J10" s="32"/>
    </row>
    <row r="11" ht="32.25" customHeight="1" spans="1:10">
      <c r="A11" s="9" t="s">
        <v>26</v>
      </c>
      <c r="B11" s="10">
        <f t="shared" si="1"/>
        <v>44058</v>
      </c>
      <c r="C11" s="11">
        <v>5</v>
      </c>
      <c r="D11" s="10">
        <f t="shared" si="0"/>
        <v>44062</v>
      </c>
      <c r="E11" s="11"/>
      <c r="F11" s="11" t="s">
        <v>16</v>
      </c>
      <c r="G11" s="12">
        <v>0.76</v>
      </c>
      <c r="H11" s="11" t="s">
        <v>1</v>
      </c>
      <c r="I11" s="11"/>
      <c r="J11" s="32"/>
    </row>
    <row r="12" ht="32.25" customHeight="1" spans="1:10">
      <c r="A12" s="9" t="s">
        <v>27</v>
      </c>
      <c r="B12" s="10">
        <f t="shared" si="1"/>
        <v>44063</v>
      </c>
      <c r="C12" s="11">
        <v>4</v>
      </c>
      <c r="D12" s="10">
        <f t="shared" si="0"/>
        <v>44066</v>
      </c>
      <c r="E12" s="11"/>
      <c r="F12" s="11" t="s">
        <v>16</v>
      </c>
      <c r="G12" s="12">
        <v>0.89</v>
      </c>
      <c r="H12" s="11" t="s">
        <v>1</v>
      </c>
      <c r="I12" s="11"/>
      <c r="J12" s="32"/>
    </row>
    <row r="13" ht="32.25" customHeight="1" spans="1:10">
      <c r="A13" s="9" t="s">
        <v>28</v>
      </c>
      <c r="B13" s="10">
        <f t="shared" si="1"/>
        <v>44067</v>
      </c>
      <c r="C13" s="11">
        <v>10</v>
      </c>
      <c r="D13" s="10">
        <f t="shared" si="0"/>
        <v>44076</v>
      </c>
      <c r="E13" s="11"/>
      <c r="F13" s="11" t="s">
        <v>18</v>
      </c>
      <c r="G13" s="12">
        <v>0.1</v>
      </c>
      <c r="H13" s="11" t="s">
        <v>3</v>
      </c>
      <c r="I13" s="11"/>
      <c r="J13" s="32"/>
    </row>
    <row r="14" ht="32.25" customHeight="1" spans="1:10">
      <c r="A14" s="13" t="s">
        <v>29</v>
      </c>
      <c r="B14" s="14">
        <f t="shared" si="1"/>
        <v>44077</v>
      </c>
      <c r="C14" s="15">
        <v>6</v>
      </c>
      <c r="D14" s="14">
        <f t="shared" si="0"/>
        <v>44082</v>
      </c>
      <c r="E14" s="15"/>
      <c r="F14" s="15" t="s">
        <v>16</v>
      </c>
      <c r="G14" s="16">
        <v>0.5</v>
      </c>
      <c r="H14" s="15" t="s">
        <v>2</v>
      </c>
      <c r="I14" s="15"/>
      <c r="J14" s="33"/>
    </row>
    <row r="15" ht="16.5" customHeight="1"/>
    <row r="16" customHeight="1" spans="1:10">
      <c r="A16" s="17" t="s">
        <v>30</v>
      </c>
      <c r="B16" s="18" t="s">
        <v>31</v>
      </c>
      <c r="C16" s="18"/>
      <c r="D16" s="18"/>
      <c r="E16" s="19" t="s">
        <v>32</v>
      </c>
      <c r="F16" s="19"/>
      <c r="G16" s="20"/>
      <c r="H16" s="21" t="s">
        <v>33</v>
      </c>
      <c r="I16" s="34"/>
      <c r="J16" s="35"/>
    </row>
    <row r="17" customHeight="1" spans="1:10">
      <c r="A17" s="9" t="s">
        <v>6</v>
      </c>
      <c r="B17" s="10">
        <f>B5</f>
        <v>44022</v>
      </c>
      <c r="C17" s="10"/>
      <c r="D17" s="10"/>
      <c r="E17" s="22">
        <f>B17</f>
        <v>44022</v>
      </c>
      <c r="F17" s="22"/>
      <c r="G17" s="23"/>
      <c r="H17" s="24"/>
      <c r="I17" s="36"/>
      <c r="J17" s="37"/>
    </row>
    <row r="18" customHeight="1" spans="1:10">
      <c r="A18" s="25" t="s">
        <v>34</v>
      </c>
      <c r="B18" s="14">
        <f>D14</f>
        <v>44082</v>
      </c>
      <c r="C18" s="14"/>
      <c r="D18" s="14"/>
      <c r="E18" s="26">
        <f>B18</f>
        <v>44082</v>
      </c>
      <c r="F18" s="26"/>
      <c r="G18" s="27"/>
      <c r="H18" s="28"/>
      <c r="I18" s="38"/>
      <c r="J18" s="39"/>
    </row>
    <row r="19" customHeight="1" spans="2:2">
      <c r="B19" s="29"/>
    </row>
  </sheetData>
  <mergeCells count="10">
    <mergeCell ref="A1:J1"/>
    <mergeCell ref="C2:D2"/>
    <mergeCell ref="F2:G2"/>
    <mergeCell ref="B16:D16"/>
    <mergeCell ref="E16:G16"/>
    <mergeCell ref="B17:D17"/>
    <mergeCell ref="E17:G17"/>
    <mergeCell ref="B18:D18"/>
    <mergeCell ref="E18:G18"/>
    <mergeCell ref="H16:J18"/>
  </mergeCells>
  <conditionalFormatting sqref="F5:F14">
    <cfRule type="cellIs" dxfId="0" priority="7" operator="equal">
      <formula>"Ⅰ级"</formula>
    </cfRule>
  </conditionalFormatting>
  <conditionalFormatting sqref="G5:G14">
    <cfRule type="iconSet" priority="3">
      <iconSet iconSet="5Quarters">
        <cfvo type="percent" val="0"/>
        <cfvo type="percent" val="20"/>
        <cfvo type="percent" val="40"/>
        <cfvo type="percent" val="60"/>
        <cfvo type="percent" val="80"/>
      </iconSet>
    </cfRule>
    <cfRule type="dataBar" priority="4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{3a6664ba-2ff3-417b-9373-cc3e2d5c18ec}</x14:id>
        </ext>
      </extLst>
    </cfRule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{edf8628e-f581-4b44-8e2a-620d96c9bffa}</x14:id>
        </ext>
      </extLst>
    </cfRule>
  </conditionalFormatting>
  <conditionalFormatting sqref="H5:H14">
    <cfRule type="cellIs" dxfId="1" priority="1" operator="equal">
      <formula>"进行中"</formula>
    </cfRule>
    <cfRule type="cellIs" dxfId="0" priority="2" operator="equal">
      <formula>"未完成"</formula>
    </cfRule>
  </conditionalFormatting>
  <dataValidations count="2">
    <dataValidation type="list" allowBlank="1" showInputMessage="1" showErrorMessage="1" sqref="F5:F14">
      <formula1>"Ⅰ级,Ⅱ级,Ⅲ级,Ⅳ级,Ⅴ级"</formula1>
    </dataValidation>
    <dataValidation type="list" allowBlank="1" showInputMessage="1" showErrorMessage="1" sqref="H5:H14">
      <formula1>"已完成,进行中,未完成"</formula1>
    </dataValidation>
  </dataValidations>
  <printOptions horizontalCentered="1" verticalCentered="1"/>
  <pageMargins left="0.708333333333333" right="0.708333333333333" top="0.747916666666667" bottom="0.747916666666667" header="0.314583333333333" footer="0.314583333333333"/>
  <pageSetup paperSize="9" orientation="landscape"/>
  <headerFooter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a6664ba-2ff3-417b-9373-cc3e2d5c18ec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edf8628e-f581-4b44-8e2a-620d96c9bff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G5:G14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2020-07-14T07:41:00Z</dcterms:created>
  <cp:lastPrinted>2020-07-14T09:46:00Z</cp:lastPrinted>
  <dcterms:modified xsi:type="dcterms:W3CDTF">2021-02-27T08:20:22Z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2052-10.1.0.7698</vt:lpwstr>
  </property>
</Properties>
</file>