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<sst xmlns="http://schemas.openxmlformats.org/spreadsheetml/2006/main" count="30">
  <si>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工作计划安排进度表</t>
  </si>
  <si>
    <t>总任务</t>
  </si>
  <si>
    <t>已完成</t>
  </si>
  <si>
    <t>完成比例</t>
  </si>
  <si>
    <t>未完成</t>
  </si>
  <si>
    <t>未完成比例</t>
  </si>
  <si>
    <t>取消</t>
  </si>
  <si>
    <t>重要必做计划</t>
  </si>
  <si>
    <t>日常计划任务</t>
  </si>
  <si>
    <t>一般计划任务</t>
  </si>
  <si>
    <t>序号</t>
  </si>
  <si>
    <t>日期</t>
  </si>
  <si>
    <t>主要内容</t>
  </si>
  <si>
    <t>完成情况</t>
  </si>
  <si>
    <t>□01</t>
  </si>
  <si>
    <t>□02</t>
  </si>
  <si>
    <t>□03</t>
  </si>
  <si>
    <t>□04</t>
  </si>
  <si>
    <t>□05</t>
  </si>
  <si>
    <t>□06</t>
  </si>
  <si>
    <t>□07</t>
  </si>
  <si>
    <t>□08</t>
  </si>
  <si>
    <t>□09</t>
  </si>
  <si>
    <t>□10</t>
  </si>
  <si>
    <t>□11</t>
  </si>
  <si>
    <t>□12</t>
  </si>
  <si>
    <t>□13</t>
  </si>
  <si>
    <t>□14</t>
  </si>
  <si>
    <t>□15</t>
  </si>
  <si>
    <t>□16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</si>
</sst>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1"/>
      <color theme="1"/>
      <name val="宋体"/>
      <charset val="134"/>
      <scheme val="minor"/>
    </font>
    <font>
      <b/>
      <sz val="22"/>
      <color theme="0"/>
      <name val="微软雅黑"/>
      <charset val="134"/>
    </font>
    <font>
      <b/>
      <sz val="18"/>
      <color theme="1"/>
      <name val="华文新魏"/>
      <charset val="134"/>
    </font>
    <font>
      <b/>
      <sz val="18"/>
      <color rgb="FFBCDDDB"/>
      <name val="华文新魏"/>
      <charset val="134"/>
    </font>
    <font>
      <b/>
      <sz val="11"/>
      <color theme="0"/>
      <name val="微软雅黑"/>
      <charset val="134"/>
    </font>
    <font>
      <b/>
      <sz val="11"/>
      <color rgb="FFBCDDDB"/>
      <name val="华文新魏"/>
      <charset val="134"/>
    </font>
    <font>
      <b/>
      <sz val="11"/>
      <color theme="1"/>
      <name val="华文新魏"/>
      <charset val="134"/>
    </font>
    <font>
      <b/>
      <sz val="12"/>
      <color rgb="FFBCDDDB"/>
      <name val="华文新魏"/>
      <charset val="134"/>
    </font>
    <font>
      <b/>
      <sz val="14"/>
      <color theme="0"/>
      <name val="微软雅黑"/>
      <charset val="134"/>
    </font>
    <font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sz val="10"/>
      <color theme="1"/>
      <name val="宋体"/>
      <charset val="134"/>
    </font>
    <font>
      <sz val="12"/>
      <color theme="1"/>
      <name val="Times New Roman"/>
      <charset val="134"/>
    </font>
    <font>
      <sz val="10.5"/>
      <color theme="1"/>
      <name val="宋体"/>
      <charset val="134"/>
    </font>
    <font>
      <b/>
      <sz val="18"/>
      <color rgb="FFF7CEDE"/>
      <name val="华文新魏"/>
      <charset val="134"/>
    </font>
    <font>
      <b/>
      <sz val="11"/>
      <color rgb="FFF7CEDE"/>
      <name val="华文新魏"/>
      <charset val="134"/>
    </font>
    <font>
      <b/>
      <sz val="12"/>
      <color rgb="FFF7CEDE"/>
      <name val="华文新魏"/>
      <charset val="134"/>
    </font>
    <font>
      <b/>
      <sz val="18"/>
      <color rgb="FFE0E9F8"/>
      <name val="华文新魏"/>
      <charset val="134"/>
    </font>
    <font>
      <b/>
      <sz val="11"/>
      <color rgb="FFE0E9F8"/>
      <name val="华文新魏"/>
      <charset val="134"/>
    </font>
    <font>
      <b/>
      <sz val="12"/>
      <color rgb="FFE0E9F8"/>
      <name val="华文新魏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E779A3"/>
        <bgColor indexed="64"/>
      </patternFill>
    </fill>
    <fill>
      <patternFill patternType="solid">
        <fgColor rgb="FFBCDDDB"/>
        <bgColor indexed="64"/>
      </patternFill>
    </fill>
    <fill>
      <patternFill patternType="solid">
        <fgColor rgb="FFF7CEDE"/>
        <bgColor indexed="64"/>
      </patternFill>
    </fill>
    <fill>
      <patternFill patternType="solid">
        <fgColor rgb="FF5BABA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9F8"/>
        <bgColor indexed="64"/>
      </patternFill>
    </fill>
    <fill>
      <patternFill patternType="solid">
        <fgColor rgb="FF7597FB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5" fillId="32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1" borderId="14" applyNumberFormat="0" applyFon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12" borderId="9" applyNumberFormat="0" applyAlignment="0" applyProtection="0">
      <alignment vertical="center"/>
    </xf>
    <xf numFmtId="0" fontId="32" fillId="12" borderId="13" applyNumberFormat="0" applyAlignment="0" applyProtection="0">
      <alignment vertical="center"/>
    </xf>
    <xf numFmtId="0" fontId="28" fillId="19" borderId="10" applyNumberFormat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0" fontId="7" fillId="3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9" fillId="0" borderId="0" xfId="0" applyFont="1" applyBorder="1" applyAlignment="1">
      <alignment vertical="top" wrapText="1"/>
    </xf>
    <xf numFmtId="0" fontId="8" fillId="2" borderId="0" xfId="0" applyFont="1" applyFill="1" applyAlignment="1">
      <alignment horizontal="center" vertical="center" wrapText="1"/>
    </xf>
    <xf numFmtId="0" fontId="0" fillId="3" borderId="2" xfId="0" applyFill="1" applyBorder="1">
      <alignment vertical="center"/>
    </xf>
    <xf numFmtId="0" fontId="10" fillId="3" borderId="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0" fillId="6" borderId="6" xfId="0" applyFill="1" applyBorder="1">
      <alignment vertical="center"/>
    </xf>
    <xf numFmtId="0" fontId="0" fillId="6" borderId="7" xfId="0" applyFill="1" applyBorder="1" applyAlignment="1">
      <alignment horizontal="left" vertical="center"/>
    </xf>
    <xf numFmtId="0" fontId="9" fillId="6" borderId="1" xfId="0" applyFont="1" applyFill="1" applyBorder="1" applyAlignment="1">
      <alignment horizontal="justify" vertical="top" wrapText="1"/>
    </xf>
    <xf numFmtId="0" fontId="12" fillId="6" borderId="8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justify" vertical="top" wrapText="1"/>
    </xf>
    <xf numFmtId="0" fontId="9" fillId="0" borderId="6" xfId="0" applyFont="1" applyBorder="1" applyAlignment="1">
      <alignment horizontal="justify" vertical="top" wrapText="1"/>
    </xf>
    <xf numFmtId="0" fontId="13" fillId="6" borderId="1" xfId="0" applyFont="1" applyFill="1" applyBorder="1" applyAlignment="1">
      <alignment horizontal="justify" vertical="top" wrapText="1"/>
    </xf>
    <xf numFmtId="0" fontId="13" fillId="0" borderId="0" xfId="0" applyFont="1" applyBorder="1" applyAlignment="1">
      <alignment horizontal="justify" vertical="top" wrapText="1"/>
    </xf>
    <xf numFmtId="0" fontId="13" fillId="0" borderId="6" xfId="0" applyFont="1" applyBorder="1" applyAlignment="1">
      <alignment horizontal="justify" vertical="top" wrapText="1"/>
    </xf>
    <xf numFmtId="0" fontId="0" fillId="5" borderId="0" xfId="0" applyFill="1">
      <alignment vertical="center"/>
    </xf>
    <xf numFmtId="0" fontId="14" fillId="5" borderId="0" xfId="0" applyFont="1" applyFill="1" applyAlignment="1">
      <alignment horizontal="justify" vertical="center"/>
    </xf>
    <xf numFmtId="0" fontId="14" fillId="0" borderId="0" xfId="0" applyFont="1" applyAlignment="1">
      <alignment horizontal="justify" vertical="center"/>
    </xf>
    <xf numFmtId="0" fontId="14" fillId="2" borderId="0" xfId="0" applyFont="1" applyFill="1" applyAlignment="1">
      <alignment horizontal="justify" vertical="center"/>
    </xf>
    <xf numFmtId="0" fontId="2" fillId="7" borderId="0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0" fontId="17" fillId="4" borderId="0" xfId="0" applyNumberFormat="1" applyFont="1" applyFill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0" fillId="4" borderId="2" xfId="0" applyFill="1" applyBorder="1">
      <alignment vertical="center"/>
    </xf>
    <xf numFmtId="0" fontId="11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1" xfId="0" applyFont="1" applyBorder="1" applyAlignment="1">
      <alignment horizontal="justify" vertical="top" wrapText="1"/>
    </xf>
    <xf numFmtId="0" fontId="12" fillId="0" borderId="8" xfId="0" applyFont="1" applyBorder="1" applyAlignment="1">
      <alignment horizontal="center" vertical="center" wrapText="1"/>
    </xf>
    <xf numFmtId="0" fontId="0" fillId="0" borderId="6" xfId="0" applyBorder="1">
      <alignment vertical="center"/>
    </xf>
    <xf numFmtId="0" fontId="13" fillId="0" borderId="1" xfId="0" applyFont="1" applyBorder="1" applyAlignment="1">
      <alignment horizontal="justify" vertical="top" wrapText="1"/>
    </xf>
    <xf numFmtId="0" fontId="0" fillId="2" borderId="0" xfId="0" applyFill="1">
      <alignment vertical="center"/>
    </xf>
    <xf numFmtId="0" fontId="0" fillId="8" borderId="0" xfId="0" applyFill="1">
      <alignment vertical="center"/>
    </xf>
    <xf numFmtId="0" fontId="0" fillId="7" borderId="0" xfId="0" applyFill="1">
      <alignment vertical="center"/>
    </xf>
    <xf numFmtId="0" fontId="18" fillId="7" borderId="0" xfId="0" applyFont="1" applyFill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10" fontId="20" fillId="7" borderId="0" xfId="0" applyNumberFormat="1" applyFont="1" applyFill="1" applyAlignment="1">
      <alignment horizontal="center" vertical="center"/>
    </xf>
    <xf numFmtId="0" fontId="11" fillId="7" borderId="4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0" fillId="7" borderId="2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548235"/>
      <color rgb="00FCF1F6"/>
      <color rgb="00BCDDDB"/>
      <color rgb="00F7CEDE"/>
      <color rgb="00E0E9F8"/>
      <color rgb="005BABA7"/>
      <color rgb="007597FB"/>
      <color rgb="00E779A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8461538461538"/>
          <c:y val="0.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07929851315288"/>
          <c:y val="0.0121457489878543"/>
          <c:w val="0.918795272588639"/>
          <c:h val="0.975708502024291"/>
        </c:manualLayout>
      </c:layout>
      <c:doughnutChart>
        <c:varyColors val="1"/>
        <c:ser>
          <c:idx val="0"/>
          <c:order val="0"/>
          <c:tx>
            <c:strRef>
              <c:f>Sheet1!$F$7</c:f>
              <c:strCache>
                <c:ptCount val="1"/>
                <c:pt idx="0">
                  <c:v>31.25%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5BABA7"/>
              </a:solidFill>
              <a:ln w="53975" cmpd="sng">
                <a:solidFill>
                  <a:srgbClr val="5BABA7"/>
                </a:solidFill>
                <a:prstDash val="solid"/>
              </a:ln>
              <a:effectLst/>
            </c:spPr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Sheet1!$F$7:$F$8</c:f>
              <c:numCache>
                <c:formatCode>0.00%</c:formatCode>
                <c:ptCount val="2"/>
                <c:pt idx="0">
                  <c:v>0.3125</c:v>
                </c:pt>
                <c:pt idx="1">
                  <c:v>0.625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8461538461538"/>
          <c:y val="0.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07929851315288"/>
          <c:y val="0.0121457489878543"/>
          <c:w val="0.918795272588639"/>
          <c:h val="0.975708502024291"/>
        </c:manualLayout>
      </c:layout>
      <c:doughnutChart>
        <c:varyColors val="1"/>
        <c:ser>
          <c:idx val="0"/>
          <c:order val="0"/>
          <c:tx>
            <c:strRef>
              <c:f>Sheet1!$L$7</c:f>
              <c:strCache>
                <c:ptCount val="1"/>
                <c:pt idx="0">
                  <c:v>37.50%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E779A3"/>
              </a:solidFill>
              <a:ln w="53975" cmpd="sng">
                <a:solidFill>
                  <a:srgbClr val="E779A3"/>
                </a:solidFill>
                <a:prstDash val="solid"/>
              </a:ln>
              <a:effectLst/>
            </c:spPr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Sheet1!$L$7:$L$8</c:f>
              <c:numCache>
                <c:formatCode>0.00%</c:formatCode>
                <c:ptCount val="2"/>
                <c:pt idx="0">
                  <c:v>0.375</c:v>
                </c:pt>
                <c:pt idx="1">
                  <c:v>0.625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8461538461538"/>
          <c:y val="0.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07929851315288"/>
          <c:y val="0.0121457489878543"/>
          <c:w val="0.918795272588639"/>
          <c:h val="0.975708502024291"/>
        </c:manualLayout>
      </c:layout>
      <c:doughnutChart>
        <c:varyColors val="1"/>
        <c:ser>
          <c:idx val="0"/>
          <c:order val="0"/>
          <c:tx>
            <c:strRef>
              <c:f>Sheet1!$S$7</c:f>
              <c:strCache>
                <c:ptCount val="1"/>
                <c:pt idx="0">
                  <c:v>56.25%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7597FB"/>
              </a:solidFill>
              <a:ln w="53975" cmpd="sng">
                <a:solidFill>
                  <a:srgbClr val="7597FB"/>
                </a:solidFill>
                <a:prstDash val="solid"/>
              </a:ln>
              <a:effectLst/>
            </c:spPr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Sheet1!$S$7:$S$8</c:f>
              <c:numCache>
                <c:formatCode>0.00%</c:formatCode>
                <c:ptCount val="2"/>
                <c:pt idx="0">
                  <c:v>0.5625</c:v>
                </c:pt>
                <c:pt idx="1">
                  <c:v>0.4375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386080</xdr:colOff>
      <xdr:row>4</xdr:row>
      <xdr:rowOff>215900</xdr:rowOff>
    </xdr:from>
    <xdr:to>
      <xdr:col>5</xdr:col>
      <xdr:colOff>319405</xdr:colOff>
      <xdr:row>9</xdr:row>
      <xdr:rowOff>141605</xdr:rowOff>
    </xdr:to>
    <xdr:grpSp>
      <xdr:nvGrpSpPr>
        <xdr:cNvPr id="8" name="组合 7"/>
        <xdr:cNvGrpSpPr/>
      </xdr:nvGrpSpPr>
      <xdr:grpSpPr>
        <a:xfrm>
          <a:off x="2034540" y="1250950"/>
          <a:ext cx="1238250" cy="1144905"/>
          <a:chOff x="11378" y="730"/>
          <a:chExt cx="1950" cy="2040"/>
        </a:xfrm>
      </xdr:grpSpPr>
      <xdr:graphicFrame>
        <xdr:nvGraphicFramePr>
          <xdr:cNvPr id="4" name="图表 3"/>
          <xdr:cNvGraphicFramePr/>
        </xdr:nvGraphicFramePr>
        <xdr:xfrm>
          <a:off x="11378" y="730"/>
          <a:ext cx="1950" cy="20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7" name="文本框 6"/>
          <xdr:cNvSpPr txBox="1"/>
        </xdr:nvSpPr>
        <xdr:spPr>
          <a:xfrm>
            <a:off x="11775" y="1335"/>
            <a:ext cx="1139" cy="42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p>
            <a:pPr algn="l"/>
            <a:r>
              <a:rPr lang="zh-CN" altLang="en-US" sz="1400" b="1"/>
              <a:t>完成率</a:t>
            </a:r>
            <a:endParaRPr lang="zh-CN" altLang="en-US" sz="1400" b="1"/>
          </a:p>
        </xdr:txBody>
      </xdr:sp>
    </xdr:grpSp>
    <xdr:clientData/>
  </xdr:twoCellAnchor>
  <xdr:twoCellAnchor>
    <xdr:from>
      <xdr:col>10</xdr:col>
      <xdr:colOff>438785</xdr:colOff>
      <xdr:row>4</xdr:row>
      <xdr:rowOff>217805</xdr:rowOff>
    </xdr:from>
    <xdr:to>
      <xdr:col>11</xdr:col>
      <xdr:colOff>514350</xdr:colOff>
      <xdr:row>9</xdr:row>
      <xdr:rowOff>141605</xdr:rowOff>
    </xdr:to>
    <xdr:grpSp>
      <xdr:nvGrpSpPr>
        <xdr:cNvPr id="11" name="组合 10"/>
        <xdr:cNvGrpSpPr/>
      </xdr:nvGrpSpPr>
      <xdr:grpSpPr>
        <a:xfrm>
          <a:off x="5925820" y="1252855"/>
          <a:ext cx="1238250" cy="1143000"/>
          <a:chOff x="11378" y="730"/>
          <a:chExt cx="1950" cy="2040"/>
        </a:xfrm>
      </xdr:grpSpPr>
      <xdr:graphicFrame>
        <xdr:nvGraphicFramePr>
          <xdr:cNvPr id="12" name="图表 11"/>
          <xdr:cNvGraphicFramePr/>
        </xdr:nvGraphicFramePr>
        <xdr:xfrm>
          <a:off x="11378" y="730"/>
          <a:ext cx="1950" cy="20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13" name="文本框 12"/>
          <xdr:cNvSpPr txBox="1"/>
        </xdr:nvSpPr>
        <xdr:spPr>
          <a:xfrm>
            <a:off x="11775" y="1335"/>
            <a:ext cx="1139" cy="42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400" b="1"/>
              <a:t>完成率</a:t>
            </a:r>
            <a:endParaRPr lang="zh-CN" altLang="en-US" sz="1400" b="1"/>
          </a:p>
        </xdr:txBody>
      </xdr:sp>
    </xdr:grpSp>
    <xdr:clientData/>
  </xdr:twoCellAnchor>
  <xdr:twoCellAnchor>
    <xdr:from>
      <xdr:col>17</xdr:col>
      <xdr:colOff>438785</xdr:colOff>
      <xdr:row>4</xdr:row>
      <xdr:rowOff>161925</xdr:rowOff>
    </xdr:from>
    <xdr:to>
      <xdr:col>18</xdr:col>
      <xdr:colOff>628015</xdr:colOff>
      <xdr:row>9</xdr:row>
      <xdr:rowOff>141605</xdr:rowOff>
    </xdr:to>
    <xdr:grpSp>
      <xdr:nvGrpSpPr>
        <xdr:cNvPr id="14" name="组合 13"/>
        <xdr:cNvGrpSpPr/>
      </xdr:nvGrpSpPr>
      <xdr:grpSpPr>
        <a:xfrm>
          <a:off x="9718040" y="1196975"/>
          <a:ext cx="1198880" cy="1198880"/>
          <a:chOff x="11378" y="730"/>
          <a:chExt cx="1950" cy="2040"/>
        </a:xfrm>
      </xdr:grpSpPr>
      <xdr:graphicFrame>
        <xdr:nvGraphicFramePr>
          <xdr:cNvPr id="15" name="图表 14"/>
          <xdr:cNvGraphicFramePr/>
        </xdr:nvGraphicFramePr>
        <xdr:xfrm>
          <a:off x="11378" y="730"/>
          <a:ext cx="1950" cy="20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>
        <xdr:nvSpPr>
          <xdr:cNvPr id="16" name="文本框 15"/>
          <xdr:cNvSpPr txBox="1"/>
        </xdr:nvSpPr>
        <xdr:spPr>
          <a:xfrm>
            <a:off x="11775" y="1335"/>
            <a:ext cx="1139" cy="42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400" b="1"/>
              <a:t>完成率</a:t>
            </a:r>
            <a:endParaRPr lang="zh-CN" altLang="en-US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29"/>
  <sheetViews>
    <sheetView showGridLines="0" tabSelected="1" workbookViewId="0">
      <selection activeCell="K23" sqref="K23"/>
    </sheetView>
  </sheetViews>
  <sheetFormatPr defaultColWidth="9" defaultRowHeight="13.5"/>
  <cols>
    <col min="1" max="1" width="1.5" customWidth="1"/>
    <col min="2" max="2" width="2" customWidth="1"/>
    <col min="3" max="3" width="7.875" customWidth="1"/>
    <col min="4" max="4" width="10.2583333333333" customWidth="1"/>
    <col min="5" max="5" width="17.125" customWidth="1"/>
    <col min="6" max="6" width="10.75" customWidth="1"/>
    <col min="7" max="7" width="0.75" customWidth="1"/>
    <col min="8" max="8" width="2" customWidth="1"/>
    <col min="9" max="9" width="8" customWidth="1"/>
    <col min="10" max="10" width="11.75" customWidth="1"/>
    <col min="11" max="11" width="15.2583333333333" customWidth="1"/>
    <col min="12" max="12" width="11.125" customWidth="1"/>
    <col min="13" max="13" width="2.25" customWidth="1"/>
    <col min="14" max="14" width="0.875" customWidth="1"/>
    <col min="15" max="15" width="1.75" customWidth="1"/>
    <col min="16" max="16" width="8.25" customWidth="1"/>
    <col min="17" max="17" width="10.2583333333333" customWidth="1"/>
    <col min="18" max="18" width="13.25" customWidth="1"/>
    <col min="19" max="19" width="11.125" customWidth="1"/>
    <col min="20" max="20" width="1.75" customWidth="1"/>
    <col min="21" max="21" width="2.5" customWidth="1"/>
  </cols>
  <sheetData>
    <row r="1" spans="3:18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41" customHeight="1" spans="2:20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9" customHeight="1" spans="2:20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ht="18" customHeight="1" spans="2:20">
      <c r="B4" s="4"/>
      <c r="C4" s="5"/>
      <c r="D4" s="5"/>
      <c r="E4" s="5"/>
      <c r="F4" s="5"/>
      <c r="G4" s="6"/>
      <c r="H4" s="7"/>
      <c r="I4" s="7"/>
      <c r="J4" s="7"/>
      <c r="K4" s="7"/>
      <c r="L4" s="7"/>
      <c r="M4" s="7"/>
      <c r="N4" s="6"/>
      <c r="O4" s="37"/>
      <c r="P4" s="37"/>
      <c r="Q4" s="37"/>
      <c r="R4" s="37"/>
      <c r="S4" s="37"/>
      <c r="T4" s="60"/>
    </row>
    <row r="5" ht="18" customHeight="1" spans="2:20">
      <c r="B5" s="4"/>
      <c r="C5" s="8"/>
      <c r="D5" s="8"/>
      <c r="E5" s="9"/>
      <c r="F5" s="9"/>
      <c r="G5" s="6"/>
      <c r="H5" s="10"/>
      <c r="I5" s="10"/>
      <c r="J5" s="10"/>
      <c r="K5" s="38"/>
      <c r="L5" s="38"/>
      <c r="M5" s="38"/>
      <c r="N5" s="6"/>
      <c r="O5" s="39"/>
      <c r="P5" s="39"/>
      <c r="Q5" s="39"/>
      <c r="R5" s="61"/>
      <c r="S5" s="61"/>
      <c r="T5" s="60"/>
    </row>
    <row r="6" ht="24" customHeight="1" spans="2:20">
      <c r="B6" s="4"/>
      <c r="C6" s="11" t="s">
        <v>1</v>
      </c>
      <c r="D6" s="11">
        <f>COUNTA($F$13:$F$28)</f>
        <v>16</v>
      </c>
      <c r="E6" s="12"/>
      <c r="F6" s="9"/>
      <c r="G6" s="6"/>
      <c r="H6" s="10"/>
      <c r="I6" s="40" t="s">
        <v>1</v>
      </c>
      <c r="J6" s="40">
        <f>COUNTA($F$13:$F$28)</f>
        <v>16</v>
      </c>
      <c r="K6" s="41"/>
      <c r="L6" s="38"/>
      <c r="M6" s="38"/>
      <c r="N6" s="6"/>
      <c r="O6" s="39"/>
      <c r="P6" s="42" t="s">
        <v>1</v>
      </c>
      <c r="Q6" s="42">
        <f>COUNTA($F$13:$F$28)</f>
        <v>16</v>
      </c>
      <c r="R6" s="62"/>
      <c r="S6" s="61"/>
      <c r="T6" s="60"/>
    </row>
    <row r="7" ht="18" customHeight="1" spans="2:20">
      <c r="B7" s="4"/>
      <c r="C7" s="13" t="s">
        <v>2</v>
      </c>
      <c r="D7" s="13">
        <f>COUNTIF($F$13:$F$28,C7)</f>
        <v>5</v>
      </c>
      <c r="E7" s="12" t="s">
        <v>3</v>
      </c>
      <c r="F7" s="14">
        <f>D7/D6</f>
        <v>0.3125</v>
      </c>
      <c r="G7" s="6"/>
      <c r="H7" s="10"/>
      <c r="I7" s="43" t="s">
        <v>2</v>
      </c>
      <c r="J7" s="43">
        <f>COUNTIF($L$13:$L$28,I7)</f>
        <v>6</v>
      </c>
      <c r="K7" s="41" t="s">
        <v>3</v>
      </c>
      <c r="L7" s="44">
        <f>J7/J6</f>
        <v>0.375</v>
      </c>
      <c r="M7" s="44"/>
      <c r="N7" s="6"/>
      <c r="O7" s="39"/>
      <c r="P7" s="45" t="s">
        <v>2</v>
      </c>
      <c r="Q7" s="45">
        <f>COUNTIF($S$13:$S$28,P7)</f>
        <v>9</v>
      </c>
      <c r="R7" s="62" t="s">
        <v>3</v>
      </c>
      <c r="S7" s="63">
        <f>Q7/Q6</f>
        <v>0.5625</v>
      </c>
      <c r="T7" s="60"/>
    </row>
    <row r="8" ht="18" customHeight="1" spans="2:20">
      <c r="B8" s="4"/>
      <c r="C8" s="13" t="s">
        <v>4</v>
      </c>
      <c r="D8" s="13">
        <f>COUNTIF($F$13:$F$28,C8)</f>
        <v>10</v>
      </c>
      <c r="E8" s="12" t="s">
        <v>5</v>
      </c>
      <c r="F8" s="14">
        <f>D8/D6</f>
        <v>0.625</v>
      </c>
      <c r="G8" s="6"/>
      <c r="H8" s="10"/>
      <c r="I8" s="43" t="s">
        <v>4</v>
      </c>
      <c r="J8" s="43">
        <f>COUNTIF($L$13:$L$28,I8)</f>
        <v>10</v>
      </c>
      <c r="K8" s="41" t="s">
        <v>5</v>
      </c>
      <c r="L8" s="44">
        <f>J8/J6</f>
        <v>0.625</v>
      </c>
      <c r="M8" s="44"/>
      <c r="N8" s="6"/>
      <c r="O8" s="39"/>
      <c r="P8" s="45" t="s">
        <v>4</v>
      </c>
      <c r="Q8" s="45">
        <f>COUNTIF($S$13:$S$28,P8)</f>
        <v>7</v>
      </c>
      <c r="R8" s="62" t="s">
        <v>5</v>
      </c>
      <c r="S8" s="63">
        <f>Q8/Q6</f>
        <v>0.4375</v>
      </c>
      <c r="T8" s="60"/>
    </row>
    <row r="9" ht="18" customHeight="1" spans="2:20">
      <c r="B9" s="4"/>
      <c r="C9" s="13" t="s">
        <v>6</v>
      </c>
      <c r="D9" s="13">
        <f>COUNTIF($F$13:$F$28,C9)</f>
        <v>1</v>
      </c>
      <c r="E9" s="12"/>
      <c r="F9" s="9"/>
      <c r="G9" s="6"/>
      <c r="H9" s="10"/>
      <c r="I9" s="43" t="s">
        <v>6</v>
      </c>
      <c r="J9" s="43">
        <f>COUNTIF($L$13:$L$28,I9)</f>
        <v>0</v>
      </c>
      <c r="K9" s="41"/>
      <c r="L9" s="38"/>
      <c r="M9" s="38"/>
      <c r="N9" s="6"/>
      <c r="O9" s="39"/>
      <c r="P9" s="45" t="s">
        <v>6</v>
      </c>
      <c r="Q9" s="45">
        <f>COUNTIF($S$13:$S$28,P9)</f>
        <v>0</v>
      </c>
      <c r="R9" s="62"/>
      <c r="S9" s="61"/>
      <c r="T9" s="60"/>
    </row>
    <row r="10" ht="18" customHeight="1" spans="2:20">
      <c r="B10" s="4"/>
      <c r="C10" s="8"/>
      <c r="D10" s="8"/>
      <c r="E10" s="9"/>
      <c r="F10" s="9"/>
      <c r="G10" s="6"/>
      <c r="H10" s="10"/>
      <c r="I10" s="10"/>
      <c r="J10" s="10"/>
      <c r="K10" s="38"/>
      <c r="L10" s="38"/>
      <c r="M10" s="38"/>
      <c r="N10" s="6"/>
      <c r="O10" s="39"/>
      <c r="P10" s="39"/>
      <c r="Q10" s="39"/>
      <c r="R10" s="61"/>
      <c r="S10" s="61"/>
      <c r="T10" s="60"/>
    </row>
    <row r="11" ht="34" customHeight="1" spans="2:20">
      <c r="B11" s="15" t="s">
        <v>7</v>
      </c>
      <c r="C11" s="15"/>
      <c r="D11" s="15"/>
      <c r="E11" s="15"/>
      <c r="F11" s="15"/>
      <c r="G11" s="16"/>
      <c r="H11" s="17" t="s">
        <v>8</v>
      </c>
      <c r="I11" s="17"/>
      <c r="J11" s="17"/>
      <c r="K11" s="17"/>
      <c r="L11" s="17"/>
      <c r="M11" s="17"/>
      <c r="N11" s="16"/>
      <c r="O11" s="46" t="s">
        <v>9</v>
      </c>
      <c r="P11" s="46"/>
      <c r="Q11" s="46"/>
      <c r="R11" s="46"/>
      <c r="S11" s="46"/>
      <c r="T11" s="46"/>
    </row>
    <row r="12" ht="26" customHeight="1" spans="2:20">
      <c r="B12" s="18"/>
      <c r="C12" s="19" t="s">
        <v>10</v>
      </c>
      <c r="D12" s="20" t="s">
        <v>11</v>
      </c>
      <c r="E12" s="20" t="s">
        <v>12</v>
      </c>
      <c r="F12" s="21" t="s">
        <v>13</v>
      </c>
      <c r="G12" s="22"/>
      <c r="H12" s="23"/>
      <c r="I12" s="47" t="s">
        <v>10</v>
      </c>
      <c r="J12" s="48" t="s">
        <v>11</v>
      </c>
      <c r="K12" s="48" t="s">
        <v>12</v>
      </c>
      <c r="L12" s="49" t="s">
        <v>13</v>
      </c>
      <c r="M12" s="50"/>
      <c r="N12" s="22"/>
      <c r="O12" s="51"/>
      <c r="P12" s="52" t="s">
        <v>10</v>
      </c>
      <c r="Q12" s="64" t="s">
        <v>11</v>
      </c>
      <c r="R12" s="64" t="s">
        <v>12</v>
      </c>
      <c r="S12" s="65" t="s">
        <v>13</v>
      </c>
      <c r="T12" s="66"/>
    </row>
    <row r="13" ht="20" customHeight="1" spans="2:20">
      <c r="B13" s="24"/>
      <c r="C13" s="25" t="s">
        <v>14</v>
      </c>
      <c r="D13" s="26"/>
      <c r="E13" s="26"/>
      <c r="F13" s="27" t="s">
        <v>2</v>
      </c>
      <c r="G13" s="28"/>
      <c r="H13" s="29"/>
      <c r="I13" s="53" t="s">
        <v>14</v>
      </c>
      <c r="J13" s="54"/>
      <c r="K13" s="54"/>
      <c r="L13" s="55" t="s">
        <v>4</v>
      </c>
      <c r="M13" s="56"/>
      <c r="N13" s="28"/>
      <c r="O13" s="29"/>
      <c r="P13" s="53" t="s">
        <v>14</v>
      </c>
      <c r="Q13" s="54"/>
      <c r="R13" s="54"/>
      <c r="S13" s="55" t="s">
        <v>4</v>
      </c>
      <c r="T13" s="56"/>
    </row>
    <row r="14" ht="20" customHeight="1" spans="2:20">
      <c r="B14" s="24"/>
      <c r="C14" s="25" t="s">
        <v>15</v>
      </c>
      <c r="D14" s="26"/>
      <c r="E14" s="26"/>
      <c r="F14" s="27" t="s">
        <v>2</v>
      </c>
      <c r="G14" s="28"/>
      <c r="H14" s="29"/>
      <c r="I14" s="53" t="s">
        <v>15</v>
      </c>
      <c r="J14" s="54"/>
      <c r="K14" s="54"/>
      <c r="L14" s="55" t="s">
        <v>2</v>
      </c>
      <c r="M14" s="56"/>
      <c r="N14" s="28"/>
      <c r="O14" s="29"/>
      <c r="P14" s="53" t="s">
        <v>15</v>
      </c>
      <c r="Q14" s="54"/>
      <c r="R14" s="54"/>
      <c r="S14" s="55" t="s">
        <v>2</v>
      </c>
      <c r="T14" s="56"/>
    </row>
    <row r="15" ht="20" customHeight="1" spans="2:20">
      <c r="B15" s="24"/>
      <c r="C15" s="25" t="s">
        <v>16</v>
      </c>
      <c r="D15" s="26"/>
      <c r="E15" s="26"/>
      <c r="F15" s="27" t="s">
        <v>2</v>
      </c>
      <c r="G15" s="28"/>
      <c r="H15" s="29"/>
      <c r="I15" s="53" t="s">
        <v>16</v>
      </c>
      <c r="J15" s="54"/>
      <c r="K15" s="54"/>
      <c r="L15" s="55" t="s">
        <v>4</v>
      </c>
      <c r="M15" s="56"/>
      <c r="N15" s="28"/>
      <c r="O15" s="29"/>
      <c r="P15" s="53" t="s">
        <v>16</v>
      </c>
      <c r="Q15" s="54"/>
      <c r="R15" s="54"/>
      <c r="S15" s="55" t="s">
        <v>2</v>
      </c>
      <c r="T15" s="56"/>
    </row>
    <row r="16" ht="20" customHeight="1" spans="2:20">
      <c r="B16" s="24"/>
      <c r="C16" s="25" t="s">
        <v>17</v>
      </c>
      <c r="D16" s="26"/>
      <c r="E16" s="26"/>
      <c r="F16" s="27" t="s">
        <v>4</v>
      </c>
      <c r="G16" s="28"/>
      <c r="H16" s="29"/>
      <c r="I16" s="53" t="s">
        <v>17</v>
      </c>
      <c r="J16" s="54"/>
      <c r="K16" s="54"/>
      <c r="L16" s="55" t="s">
        <v>2</v>
      </c>
      <c r="M16" s="56"/>
      <c r="N16" s="28"/>
      <c r="O16" s="29"/>
      <c r="P16" s="53" t="s">
        <v>17</v>
      </c>
      <c r="Q16" s="54"/>
      <c r="R16" s="54"/>
      <c r="S16" s="55" t="s">
        <v>2</v>
      </c>
      <c r="T16" s="56"/>
    </row>
    <row r="17" ht="20" customHeight="1" spans="2:20">
      <c r="B17" s="24"/>
      <c r="C17" s="25" t="s">
        <v>18</v>
      </c>
      <c r="D17" s="26"/>
      <c r="E17" s="26"/>
      <c r="F17" s="27" t="s">
        <v>4</v>
      </c>
      <c r="G17" s="28"/>
      <c r="H17" s="29"/>
      <c r="I17" s="53" t="s">
        <v>18</v>
      </c>
      <c r="J17" s="54"/>
      <c r="K17" s="54"/>
      <c r="L17" s="55" t="s">
        <v>2</v>
      </c>
      <c r="M17" s="56"/>
      <c r="N17" s="28"/>
      <c r="O17" s="29"/>
      <c r="P17" s="53" t="s">
        <v>18</v>
      </c>
      <c r="Q17" s="54"/>
      <c r="R17" s="54"/>
      <c r="S17" s="55" t="s">
        <v>2</v>
      </c>
      <c r="T17" s="56"/>
    </row>
    <row r="18" ht="20" customHeight="1" spans="2:20">
      <c r="B18" s="24"/>
      <c r="C18" s="25" t="s">
        <v>19</v>
      </c>
      <c r="D18" s="26"/>
      <c r="E18" s="26"/>
      <c r="F18" s="27" t="s">
        <v>6</v>
      </c>
      <c r="G18" s="28"/>
      <c r="H18" s="29"/>
      <c r="I18" s="53" t="s">
        <v>19</v>
      </c>
      <c r="J18" s="54"/>
      <c r="K18" s="54"/>
      <c r="L18" s="55" t="s">
        <v>4</v>
      </c>
      <c r="M18" s="56"/>
      <c r="N18" s="28"/>
      <c r="O18" s="29"/>
      <c r="P18" s="53" t="s">
        <v>19</v>
      </c>
      <c r="Q18" s="54"/>
      <c r="R18" s="54"/>
      <c r="S18" s="55" t="s">
        <v>2</v>
      </c>
      <c r="T18" s="56"/>
    </row>
    <row r="19" ht="20" customHeight="1" spans="2:20">
      <c r="B19" s="24"/>
      <c r="C19" s="25" t="s">
        <v>20</v>
      </c>
      <c r="D19" s="26"/>
      <c r="E19" s="26"/>
      <c r="F19" s="27" t="s">
        <v>4</v>
      </c>
      <c r="G19" s="28"/>
      <c r="H19" s="29"/>
      <c r="I19" s="53" t="s">
        <v>20</v>
      </c>
      <c r="J19" s="54"/>
      <c r="K19" s="54"/>
      <c r="L19" s="55" t="s">
        <v>2</v>
      </c>
      <c r="M19" s="56"/>
      <c r="N19" s="28"/>
      <c r="O19" s="29"/>
      <c r="P19" s="53" t="s">
        <v>20</v>
      </c>
      <c r="Q19" s="54"/>
      <c r="R19" s="54"/>
      <c r="S19" s="55" t="s">
        <v>2</v>
      </c>
      <c r="T19" s="56"/>
    </row>
    <row r="20" ht="20" customHeight="1" spans="2:20">
      <c r="B20" s="24"/>
      <c r="C20" s="25" t="s">
        <v>21</v>
      </c>
      <c r="D20" s="26"/>
      <c r="E20" s="26"/>
      <c r="F20" s="27" t="s">
        <v>4</v>
      </c>
      <c r="G20" s="28"/>
      <c r="H20" s="29"/>
      <c r="I20" s="53" t="s">
        <v>21</v>
      </c>
      <c r="J20" s="54"/>
      <c r="K20" s="54"/>
      <c r="L20" s="55" t="s">
        <v>2</v>
      </c>
      <c r="M20" s="56"/>
      <c r="N20" s="28"/>
      <c r="O20" s="29"/>
      <c r="P20" s="53" t="s">
        <v>21</v>
      </c>
      <c r="Q20" s="54"/>
      <c r="R20" s="54"/>
      <c r="S20" s="55" t="s">
        <v>2</v>
      </c>
      <c r="T20" s="56"/>
    </row>
    <row r="21" ht="20" customHeight="1" spans="2:20">
      <c r="B21" s="24"/>
      <c r="C21" s="25" t="s">
        <v>22</v>
      </c>
      <c r="D21" s="26"/>
      <c r="E21" s="26"/>
      <c r="F21" s="27" t="s">
        <v>2</v>
      </c>
      <c r="G21" s="28"/>
      <c r="H21" s="29"/>
      <c r="I21" s="53" t="s">
        <v>22</v>
      </c>
      <c r="J21" s="54"/>
      <c r="K21" s="54"/>
      <c r="L21" s="55" t="s">
        <v>4</v>
      </c>
      <c r="M21" s="56"/>
      <c r="N21" s="28"/>
      <c r="O21" s="29"/>
      <c r="P21" s="53" t="s">
        <v>22</v>
      </c>
      <c r="Q21" s="54"/>
      <c r="R21" s="54"/>
      <c r="S21" s="55" t="s">
        <v>2</v>
      </c>
      <c r="T21" s="56"/>
    </row>
    <row r="22" ht="20" customHeight="1" spans="2:20">
      <c r="B22" s="24"/>
      <c r="C22" s="25" t="s">
        <v>23</v>
      </c>
      <c r="D22" s="26"/>
      <c r="E22" s="26"/>
      <c r="F22" s="27" t="s">
        <v>4</v>
      </c>
      <c r="G22" s="28"/>
      <c r="H22" s="29"/>
      <c r="I22" s="53" t="s">
        <v>23</v>
      </c>
      <c r="J22" s="54"/>
      <c r="K22" s="54"/>
      <c r="L22" s="55" t="s">
        <v>2</v>
      </c>
      <c r="M22" s="56"/>
      <c r="N22" s="28"/>
      <c r="O22" s="29"/>
      <c r="P22" s="53" t="s">
        <v>23</v>
      </c>
      <c r="Q22" s="54"/>
      <c r="R22" s="54"/>
      <c r="S22" s="55" t="s">
        <v>2</v>
      </c>
      <c r="T22" s="56"/>
    </row>
    <row r="23" ht="20" customHeight="1" spans="2:20">
      <c r="B23" s="24"/>
      <c r="C23" s="25" t="s">
        <v>24</v>
      </c>
      <c r="D23" s="26"/>
      <c r="E23" s="26"/>
      <c r="F23" s="27" t="s">
        <v>2</v>
      </c>
      <c r="G23" s="28"/>
      <c r="H23" s="29"/>
      <c r="I23" s="53" t="s">
        <v>24</v>
      </c>
      <c r="J23" s="54"/>
      <c r="K23" s="54"/>
      <c r="L23" s="55" t="s">
        <v>4</v>
      </c>
      <c r="M23" s="56"/>
      <c r="N23" s="28"/>
      <c r="O23" s="29"/>
      <c r="P23" s="53" t="s">
        <v>24</v>
      </c>
      <c r="Q23" s="54"/>
      <c r="R23" s="54"/>
      <c r="S23" s="55" t="s">
        <v>4</v>
      </c>
      <c r="T23" s="56"/>
    </row>
    <row r="24" ht="20" customHeight="1" spans="2:20">
      <c r="B24" s="24"/>
      <c r="C24" s="25" t="s">
        <v>25</v>
      </c>
      <c r="D24" s="26"/>
      <c r="E24" s="26"/>
      <c r="F24" s="27" t="s">
        <v>4</v>
      </c>
      <c r="G24" s="28"/>
      <c r="H24" s="29"/>
      <c r="I24" s="53" t="s">
        <v>25</v>
      </c>
      <c r="J24" s="54"/>
      <c r="K24" s="54"/>
      <c r="L24" s="55" t="s">
        <v>4</v>
      </c>
      <c r="M24" s="56"/>
      <c r="N24" s="28"/>
      <c r="O24" s="29"/>
      <c r="P24" s="53" t="s">
        <v>25</v>
      </c>
      <c r="Q24" s="54"/>
      <c r="R24" s="54"/>
      <c r="S24" s="55" t="s">
        <v>4</v>
      </c>
      <c r="T24" s="56"/>
    </row>
    <row r="25" ht="20" customHeight="1" spans="2:20">
      <c r="B25" s="24"/>
      <c r="C25" s="25" t="s">
        <v>26</v>
      </c>
      <c r="D25" s="26"/>
      <c r="E25" s="26"/>
      <c r="F25" s="27" t="s">
        <v>4</v>
      </c>
      <c r="G25" s="28"/>
      <c r="H25" s="29"/>
      <c r="I25" s="53" t="s">
        <v>26</v>
      </c>
      <c r="J25" s="54"/>
      <c r="K25" s="54"/>
      <c r="L25" s="55" t="s">
        <v>4</v>
      </c>
      <c r="M25" s="56"/>
      <c r="N25" s="28"/>
      <c r="O25" s="29"/>
      <c r="P25" s="53" t="s">
        <v>26</v>
      </c>
      <c r="Q25" s="54"/>
      <c r="R25" s="54"/>
      <c r="S25" s="55" t="s">
        <v>4</v>
      </c>
      <c r="T25" s="56"/>
    </row>
    <row r="26" ht="20" customHeight="1" spans="2:20">
      <c r="B26" s="24"/>
      <c r="C26" s="25" t="s">
        <v>27</v>
      </c>
      <c r="D26" s="26"/>
      <c r="E26" s="26"/>
      <c r="F26" s="27" t="s">
        <v>4</v>
      </c>
      <c r="G26" s="28"/>
      <c r="H26" s="29"/>
      <c r="I26" s="53" t="s">
        <v>27</v>
      </c>
      <c r="J26" s="54"/>
      <c r="K26" s="54"/>
      <c r="L26" s="55" t="s">
        <v>4</v>
      </c>
      <c r="M26" s="56"/>
      <c r="N26" s="28"/>
      <c r="O26" s="29"/>
      <c r="P26" s="53" t="s">
        <v>27</v>
      </c>
      <c r="Q26" s="54"/>
      <c r="R26" s="54"/>
      <c r="S26" s="55" t="s">
        <v>4</v>
      </c>
      <c r="T26" s="56"/>
    </row>
    <row r="27" ht="20" customHeight="1" spans="2:20">
      <c r="B27" s="24"/>
      <c r="C27" s="25" t="s">
        <v>28</v>
      </c>
      <c r="D27" s="30"/>
      <c r="E27" s="30"/>
      <c r="F27" s="27" t="s">
        <v>4</v>
      </c>
      <c r="G27" s="31"/>
      <c r="H27" s="32"/>
      <c r="I27" s="53" t="s">
        <v>28</v>
      </c>
      <c r="J27" s="57"/>
      <c r="K27" s="57"/>
      <c r="L27" s="55" t="s">
        <v>4</v>
      </c>
      <c r="M27" s="56"/>
      <c r="N27" s="31"/>
      <c r="O27" s="32"/>
      <c r="P27" s="53" t="s">
        <v>28</v>
      </c>
      <c r="Q27" s="57"/>
      <c r="R27" s="57"/>
      <c r="S27" s="55" t="s">
        <v>4</v>
      </c>
      <c r="T27" s="56"/>
    </row>
    <row r="28" ht="20" customHeight="1" spans="2:20">
      <c r="B28" s="24"/>
      <c r="C28" s="25" t="s">
        <v>29</v>
      </c>
      <c r="D28" s="30"/>
      <c r="E28" s="30"/>
      <c r="F28" s="27" t="s">
        <v>4</v>
      </c>
      <c r="G28" s="31"/>
      <c r="H28" s="32"/>
      <c r="I28" s="53" t="s">
        <v>29</v>
      </c>
      <c r="J28" s="57"/>
      <c r="K28" s="57"/>
      <c r="L28" s="55" t="s">
        <v>4</v>
      </c>
      <c r="M28" s="56"/>
      <c r="N28" s="31"/>
      <c r="O28" s="32"/>
      <c r="P28" s="53" t="s">
        <v>29</v>
      </c>
      <c r="Q28" s="57"/>
      <c r="R28" s="57"/>
      <c r="S28" s="55" t="s">
        <v>4</v>
      </c>
      <c r="T28" s="56"/>
    </row>
    <row r="29" spans="2:20">
      <c r="B29" s="33"/>
      <c r="C29" s="33"/>
      <c r="D29" s="34"/>
      <c r="E29" s="34"/>
      <c r="F29" s="34"/>
      <c r="G29" s="35"/>
      <c r="H29" s="36"/>
      <c r="I29" s="36"/>
      <c r="J29" s="58"/>
      <c r="K29" s="58"/>
      <c r="L29" s="58"/>
      <c r="M29" s="58"/>
      <c r="O29" s="59"/>
      <c r="P29" s="59"/>
      <c r="Q29" s="59"/>
      <c r="R29" s="59"/>
      <c r="S29" s="59"/>
      <c r="T29" s="59"/>
    </row>
  </sheetData>
  <mergeCells count="4">
    <mergeCell ref="B2:T2"/>
    <mergeCell ref="B11:F11"/>
    <mergeCell ref="H11:M11"/>
    <mergeCell ref="O11:T11"/>
  </mergeCells>
  <dataValidations count="1">
    <dataValidation type="list" allowBlank="1" showInputMessage="1" showErrorMessage="1" sqref="L13 M13 S13 F13:F18 F19:F26 F27:F28 L14:L22 L23:L28 M14:M22 M23:M28 S14:S22 S23:S28">
      <formula1>"已完成,未完成,取消"</formula1>
    </dataValidation>
  </dataValidations>
  <pageMargins left="0.511805555555556" right="0.313888888888889" top="1" bottom="1" header="0.511805555555556" footer="0.511805555555556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2020-04-07T01:15:00Z</dcterms:created>
  <dcterms:modified xsi:type="dcterms:W3CDTF">2021-02-27T08:20:22Z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