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<sst xmlns="http://schemas.openxmlformats.org/spreadsheetml/2006/main" count="45">
  <si>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工  作  计  划  管  理  表</t>
  </si>
  <si>
    <t>备注</t>
  </si>
  <si>
    <t>今天</t>
  </si>
  <si>
    <t>plan management</t>
  </si>
  <si>
    <t xml:space="preserve">1、通知xxx开会时间
2、xx:xx“xx会议”，地点：
</t>
  </si>
  <si>
    <t>年</t>
  </si>
  <si>
    <t>月</t>
  </si>
  <si>
    <t>完成</t>
  </si>
  <si>
    <t>日</t>
  </si>
  <si>
    <t>一</t>
  </si>
  <si>
    <t>二</t>
  </si>
  <si>
    <t>三</t>
  </si>
  <si>
    <t>四</t>
  </si>
  <si>
    <t>五</t>
  </si>
  <si>
    <t>六</t>
  </si>
  <si>
    <t>未完成</t>
  </si>
  <si>
    <t>序号</t>
  </si>
  <si>
    <t>工作内容</t>
  </si>
  <si>
    <t>重要
程度</t>
  </si>
  <si>
    <t>紧急
程度</t>
  </si>
  <si>
    <t>责任人</t>
  </si>
  <si>
    <t>计划</t>
  </si>
  <si>
    <t>预警</t>
  </si>
  <si>
    <t>未完成情况说明</t>
  </si>
  <si>
    <t>计划开始
时间</t>
  </si>
  <si>
    <t>计划完成
时间</t>
  </si>
  <si>
    <t>周期/天</t>
  </si>
  <si>
    <t>实际开始
时间</t>
  </si>
  <si>
    <t>实际完成
时间</t>
  </si>
  <si>
    <t>实际完成
情况</t>
  </si>
  <si>
    <t>超期
天数</t>
  </si>
  <si>
    <t>今天
预警</t>
  </si>
  <si>
    <t>一周
预警</t>
  </si>
  <si>
    <t>一月
预警</t>
  </si>
  <si>
    <t>工作内容1</t>
  </si>
  <si>
    <t>低</t>
  </si>
  <si>
    <t>中</t>
  </si>
  <si>
    <t>李三</t>
  </si>
  <si>
    <t>工作内容2</t>
  </si>
  <si>
    <t>高</t>
  </si>
  <si>
    <t>张一</t>
  </si>
  <si>
    <t>工作内容3</t>
  </si>
  <si>
    <t>工作内容4</t>
  </si>
  <si>
    <t>工作内容5</t>
  </si>
  <si>
    <t>林林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</si>
</sst>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dd"/>
  </numFmts>
  <fonts count="33">
    <font>
      <sz val="11"/>
      <color theme="1"/>
      <name val="等线"/>
      <charset val="134"/>
      <scheme val="minor"/>
    </font>
    <font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28"/>
      <color theme="0"/>
      <name val="微软雅黑"/>
      <charset val="134"/>
    </font>
    <font>
      <sz val="24"/>
      <color theme="0"/>
      <name val="微软雅黑"/>
      <charset val="134"/>
    </font>
    <font>
      <sz val="18"/>
      <color theme="0"/>
      <name val="微软雅黑"/>
      <charset val="134"/>
    </font>
    <font>
      <sz val="20"/>
      <color theme="0"/>
      <name val="微软雅黑"/>
      <charset val="134"/>
    </font>
    <font>
      <b/>
      <sz val="11"/>
      <color theme="0"/>
      <name val="微软雅黑"/>
      <charset val="134"/>
    </font>
    <font>
      <sz val="26"/>
      <color theme="6"/>
      <name val="微软雅黑"/>
      <charset val="134"/>
    </font>
    <font>
      <sz val="11"/>
      <color theme="6"/>
      <name val="微软雅黑"/>
      <charset val="134"/>
    </font>
    <font>
      <sz val="14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21" fontId="4" fillId="2" borderId="1" xfId="0" applyNumberFormat="1" applyFont="1" applyFill="1" applyBorder="1" applyAlignment="1">
      <alignment horizontal="left" vertical="center"/>
    </xf>
    <xf numFmtId="21" fontId="4" fillId="2" borderId="2" xfId="0" applyNumberFormat="1" applyFont="1" applyFill="1" applyBorder="1" applyAlignment="1">
      <alignment horizontal="left" vertical="center"/>
    </xf>
    <xf numFmtId="21" fontId="4" fillId="2" borderId="3" xfId="0" applyNumberFormat="1" applyFont="1" applyFill="1" applyBorder="1" applyAlignment="1">
      <alignment horizontal="left" vertical="center"/>
    </xf>
    <xf numFmtId="22" fontId="5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left" vertical="center"/>
    </xf>
    <xf numFmtId="176" fontId="5" fillId="2" borderId="3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left" vertical="center"/>
    </xf>
    <xf numFmtId="176" fontId="7" fillId="2" borderId="6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top" wrapText="1"/>
    </xf>
    <xf numFmtId="0" fontId="12" fillId="5" borderId="7" xfId="0" applyFont="1" applyFill="1" applyBorder="1" applyAlignment="1">
      <alignment horizontal="left" vertical="top"/>
    </xf>
    <xf numFmtId="0" fontId="7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theme="6"/>
      </font>
    </dxf>
    <dxf>
      <fill>
        <patternFill patternType="solid">
          <bgColor rgb="FF99FF66"/>
        </patternFill>
      </fill>
    </dxf>
    <dxf>
      <fill>
        <patternFill patternType="solid">
          <bgColor rgb="FFFFFF99"/>
        </patternFill>
      </fill>
    </dxf>
    <dxf>
      <font>
        <color auto="1"/>
      </font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</dxfs>
  <tableStyles count="0" defaultTableStyle="TableStyleMedium2" defaultPivotStyle="PivotStyleLight16"/>
  <colors>
    <mruColors>
      <color rgb="00FF9999"/>
      <color rgb="0099FF66"/>
      <color rgb="0099FF99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Sheet1!$T$5:$V$5</c:f>
              <c:numCache>
                <c:formatCode>0.00%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3" max="12" min="1" page="10" val="6"/>
</file>

<file path=xl/ctrlProps/ctrlProp2.xml><?xml version="1.0" encoding="utf-8"?>
<formControlPr xmlns="http://schemas.microsoft.com/office/spreadsheetml/2009/9/main" objectType="Spin" dx="22" fmlaLink="$B$3" max="2100" min="1900" page="10" val="20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142875</xdr:colOff>
          <xdr:row>3</xdr:row>
          <xdr:rowOff>0</xdr:rowOff>
        </xdr:to>
        <xdr:sp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2809875" y="1038225"/>
              <a:ext cx="142875" cy="4095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</xdr:row>
          <xdr:rowOff>0</xdr:rowOff>
        </xdr:from>
        <xdr:to>
          <xdr:col>4</xdr:col>
          <xdr:colOff>161925</xdr:colOff>
          <xdr:row>3</xdr:row>
          <xdr:rowOff>0</xdr:rowOff>
        </xdr:to>
        <xdr:sp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447800" y="1038225"/>
              <a:ext cx="152400" cy="4095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66675</xdr:colOff>
      <xdr:row>1</xdr:row>
      <xdr:rowOff>447675</xdr:rowOff>
    </xdr:from>
    <xdr:to>
      <xdr:col>19</xdr:col>
      <xdr:colOff>66675</xdr:colOff>
      <xdr:row>8</xdr:row>
      <xdr:rowOff>304800</xdr:rowOff>
    </xdr:to>
    <xdr:graphicFrame>
      <xdr:nvGraphicFramePr>
        <xdr:cNvPr id="2" name="图表 1"/>
        <xdr:cNvGraphicFramePr/>
      </xdr:nvGraphicFramePr>
      <xdr:xfrm>
        <a:off x="4476750" y="91440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0.33958</cdr:x>
      <cdr:y>0.39583</cdr:y>
    </cdr:from>
    <cdr:to>
      <cdr:x>0.67292</cdr:x>
      <cdr:y>0.74306</cdr:y>
    </cdr:to>
    <cdr:sp textlink="Sheet1!$U$5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52575" y="1085850"/>
          <a:ext cx="1524000" cy="952500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 xmlns:a="http://schemas.openxmlformats.org/drawingml/2006/main">
        <a:bodyPr vertOverflow="clip" anchor="ctr"/>
        <a:lstStyle/>
        <a:p>
          <a:pPr algn="ctr"/>
          <a:fld id="{6E0B903C-C94A-4CA4-A839-6BDCB1267B89}" type="TxLink">
            <a:rPr lang="en-US" altLang="en-US" sz="2800" b="1" i="0" u="none" strike="noStrike">
              <a:solidFill>
                <a:schemeClr val="accent3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en-US" altLang="en-US" sz="2800" b="1" i="0" u="none" strike="noStrike">
            <a:solidFill>
              <a:schemeClr val="accent3"/>
            </a:solidFill>
            <a:latin typeface="微软雅黑" panose="020B0503020204020204" charset="-122"/>
            <a:ea typeface="微软雅黑" panose="020B0503020204020204" charset="-122"/>
          </a:endParaRPr>
        </a:p>
      </cdr:txBody>
    </cdr:sp>
  </cdr:relSizeAnchor>
  <cdr:relSizeAnchor xmlns:cdr="http://schemas.openxmlformats.org/drawingml/2006/chartDrawing">
    <cdr:from>
      <cdr:x>0.3375</cdr:x>
      <cdr:y>0.23264</cdr:y>
    </cdr:from>
    <cdr:to>
      <cdr:x>0.675</cdr:x>
      <cdr:y>0.49306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1543050" y="638175"/>
          <a:ext cx="1543050" cy="714375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 xmlns:a="http://schemas.openxmlformats.org/drawingml/2006/main">
        <a:bodyPr vertOverflow="clip" anchor="ctr"/>
        <a:lstStyle/>
        <a:p>
          <a:pPr algn="ctr"/>
          <a:r>
            <a:rPr lang="zh-CN" altLang="en-US" sz="2800" b="0">
              <a:latin typeface="微软雅黑" panose="020B0503020204020204" charset="-122"/>
              <a:ea typeface="微软雅黑" panose="020B0503020204020204" charset="-122"/>
            </a:rPr>
            <a:t>完成率</a:t>
          </a:r>
          <a:endParaRPr lang="zh-CN" sz="2800" b="0">
            <a:latin typeface="微软雅黑" panose="020B0503020204020204" charset="-122"/>
            <a:ea typeface="微软雅黑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36"/>
  <sheetViews>
    <sheetView showGridLines="0" tabSelected="1" topLeftCell="B1" workbookViewId="0">
      <selection activeCell="AE9" sqref="AE9"/>
    </sheetView>
  </sheetViews>
  <sheetFormatPr defaultColWidth="7.5" defaultRowHeight="45" customHeight="1"/>
  <cols>
    <col min="1" max="1" width="0.875" style="4" customWidth="1"/>
    <col min="2" max="8" width="6" style="4" customWidth="1"/>
    <col min="9" max="19" width="7.5" style="4"/>
    <col min="20" max="22" width="8.375" style="4" customWidth="1"/>
    <col min="23" max="16384" width="7.5" style="4"/>
  </cols>
  <sheetData>
    <row r="1" ht="36.75" customHeight="1" spans="2:30">
      <c r="B1" s="5">
        <f ca="1">NOW()</f>
        <v>44254.6739583333</v>
      </c>
      <c r="C1" s="6"/>
      <c r="D1" s="6"/>
      <c r="E1" s="6"/>
      <c r="F1" s="6"/>
      <c r="G1" s="6"/>
      <c r="H1" s="7"/>
      <c r="J1" s="25"/>
      <c r="K1" s="25"/>
      <c r="L1" s="25" t="s">
        <v>0</v>
      </c>
      <c r="W1" s="32" t="s">
        <v>1</v>
      </c>
      <c r="X1" s="32"/>
      <c r="Y1" s="32"/>
      <c r="Z1" s="32"/>
      <c r="AA1" s="32"/>
      <c r="AB1" s="32"/>
      <c r="AC1" s="32"/>
      <c r="AD1" s="42"/>
    </row>
    <row r="2" customHeight="1" spans="2:30">
      <c r="B2" s="8" t="s">
        <v>2</v>
      </c>
      <c r="C2" s="9"/>
      <c r="D2" s="10">
        <f ca="1">TODAY()</f>
        <v>44254</v>
      </c>
      <c r="E2" s="10"/>
      <c r="F2" s="10"/>
      <c r="G2" s="10"/>
      <c r="H2" s="11"/>
      <c r="K2" s="26"/>
      <c r="L2" s="26" t="s">
        <v>3</v>
      </c>
      <c r="W2" s="33" t="s">
        <v>4</v>
      </c>
      <c r="X2" s="34"/>
      <c r="Y2" s="34"/>
      <c r="Z2" s="34"/>
      <c r="AA2" s="34"/>
      <c r="AB2" s="34"/>
      <c r="AC2" s="34"/>
      <c r="AD2" s="43"/>
    </row>
    <row r="3" s="1" customFormat="1" ht="32.25" customHeight="1" spans="2:30">
      <c r="B3" s="12">
        <v>2020</v>
      </c>
      <c r="C3" s="13"/>
      <c r="D3" s="14" t="s">
        <v>5</v>
      </c>
      <c r="E3" s="15"/>
      <c r="F3" s="15">
        <v>6</v>
      </c>
      <c r="G3" s="16" t="s">
        <v>6</v>
      </c>
      <c r="H3" s="17"/>
      <c r="T3" s="35"/>
      <c r="U3" s="36" t="s">
        <v>7</v>
      </c>
      <c r="V3" s="36">
        <f>COUNTIF(U13:V1000,"完成")</f>
        <v>2</v>
      </c>
      <c r="W3" s="34"/>
      <c r="X3" s="34"/>
      <c r="Y3" s="34"/>
      <c r="Z3" s="34"/>
      <c r="AA3" s="34"/>
      <c r="AB3" s="34"/>
      <c r="AC3" s="34"/>
      <c r="AD3" s="43"/>
    </row>
    <row r="4" s="2" customFormat="1" ht="30" customHeight="1" spans="2:30">
      <c r="B4" s="18" t="s">
        <v>8</v>
      </c>
      <c r="C4" s="18" t="s">
        <v>9</v>
      </c>
      <c r="D4" s="18" t="s">
        <v>10</v>
      </c>
      <c r="E4" s="18" t="s">
        <v>11</v>
      </c>
      <c r="F4" s="18" t="s">
        <v>12</v>
      </c>
      <c r="G4" s="18" t="s">
        <v>13</v>
      </c>
      <c r="H4" s="18" t="s">
        <v>14</v>
      </c>
      <c r="T4" s="37"/>
      <c r="U4" s="38" t="s">
        <v>15</v>
      </c>
      <c r="V4" s="36">
        <f>COUNTIF(U13:V1001,"未完成")</f>
        <v>3</v>
      </c>
      <c r="W4" s="34"/>
      <c r="X4" s="34"/>
      <c r="Y4" s="34"/>
      <c r="Z4" s="34"/>
      <c r="AA4" s="34"/>
      <c r="AB4" s="34"/>
      <c r="AC4" s="34"/>
      <c r="AD4" s="43"/>
    </row>
    <row r="5" s="2" customFormat="1" ht="30" customHeight="1" spans="2:30">
      <c r="B5" s="19">
        <f>($B$3&amp;"-"&amp;$F$3)-WEEKDAY($B$3&amp;"-"&amp;$F$3,2)+1+COLUMN(A1)-1+ROW(A1)*7-7</f>
        <v>43983</v>
      </c>
      <c r="C5" s="19">
        <f ca="1" t="shared" ref="C5:H5" si="0">($B$3&amp;"-"&amp;$F$3)-WEEKDAY($B$3&amp;"-"&amp;$F$3,2)+1+COLUMN(B1)-1+ROW(B1)*7-7</f>
        <v>43984</v>
      </c>
      <c r="D5" s="19">
        <f ca="1" t="shared" si="0"/>
        <v>43985</v>
      </c>
      <c r="E5" s="19">
        <f ca="1" t="shared" si="0"/>
        <v>43986</v>
      </c>
      <c r="F5" s="19">
        <f ca="1" t="shared" si="0"/>
        <v>43987</v>
      </c>
      <c r="G5" s="19">
        <f ca="1" t="shared" si="0"/>
        <v>43988</v>
      </c>
      <c r="H5" s="19">
        <f ca="1" t="shared" si="0"/>
        <v>43989</v>
      </c>
      <c r="T5" s="39">
        <f>(1-U5)/2</f>
        <v>0.3</v>
      </c>
      <c r="U5" s="39">
        <f>V3/(V3+V4)</f>
        <v>0.4</v>
      </c>
      <c r="V5" s="39">
        <f>(1-U5)/2</f>
        <v>0.3</v>
      </c>
      <c r="W5" s="34"/>
      <c r="X5" s="34"/>
      <c r="Y5" s="34"/>
      <c r="Z5" s="34"/>
      <c r="AA5" s="34"/>
      <c r="AB5" s="34"/>
      <c r="AC5" s="34"/>
      <c r="AD5" s="43"/>
    </row>
    <row r="6" s="2" customFormat="1" ht="30" customHeight="1" spans="2:30">
      <c r="B6" s="19">
        <f t="shared" ref="B6:H6" si="1">($B$3&amp;"-"&amp;$F$3)-WEEKDAY($B$3&amp;"-"&amp;$F$3,2)+1+COLUMN(A2)-1+ROW(A2)*7-7</f>
        <v>43990</v>
      </c>
      <c r="C6" s="19">
        <f t="shared" si="1"/>
        <v>43991</v>
      </c>
      <c r="D6" s="19">
        <f t="shared" si="1"/>
        <v>43992</v>
      </c>
      <c r="E6" s="19">
        <f ca="1" t="shared" si="1"/>
        <v>43993</v>
      </c>
      <c r="F6" s="19">
        <f t="shared" si="1"/>
        <v>43994</v>
      </c>
      <c r="G6" s="19">
        <f t="shared" si="1"/>
        <v>43995</v>
      </c>
      <c r="H6" s="19">
        <f t="shared" si="1"/>
        <v>43996</v>
      </c>
      <c r="W6" s="34"/>
      <c r="X6" s="34"/>
      <c r="Y6" s="34"/>
      <c r="Z6" s="34"/>
      <c r="AA6" s="34"/>
      <c r="AB6" s="34"/>
      <c r="AC6" s="34"/>
      <c r="AD6" s="43"/>
    </row>
    <row r="7" s="2" customFormat="1" ht="30" customHeight="1" spans="2:30">
      <c r="B7" s="19">
        <f t="shared" ref="B7:H7" si="2">($B$3&amp;"-"&amp;$F$3)-WEEKDAY($B$3&amp;"-"&amp;$F$3,2)+1+COLUMN(A3)-1+ROW(A3)*7-7</f>
        <v>43997</v>
      </c>
      <c r="C7" s="19">
        <f t="shared" si="2"/>
        <v>43998</v>
      </c>
      <c r="D7" s="19">
        <f t="shared" si="2"/>
        <v>43999</v>
      </c>
      <c r="E7" s="19">
        <f t="shared" si="2"/>
        <v>44000</v>
      </c>
      <c r="F7" s="19">
        <f t="shared" si="2"/>
        <v>44001</v>
      </c>
      <c r="G7" s="19">
        <f t="shared" si="2"/>
        <v>44002</v>
      </c>
      <c r="H7" s="19">
        <f t="shared" si="2"/>
        <v>44003</v>
      </c>
      <c r="W7" s="34"/>
      <c r="X7" s="34"/>
      <c r="Y7" s="34"/>
      <c r="Z7" s="34"/>
      <c r="AA7" s="34"/>
      <c r="AB7" s="34"/>
      <c r="AC7" s="34"/>
      <c r="AD7" s="43"/>
    </row>
    <row r="8" ht="30" customHeight="1" spans="2:30">
      <c r="B8" s="19">
        <f t="shared" ref="B8:H8" si="3">($B$3&amp;"-"&amp;$F$3)-WEEKDAY($B$3&amp;"-"&amp;$F$3,2)+1+COLUMN(A4)-1+ROW(A4)*7-7</f>
        <v>44004</v>
      </c>
      <c r="C8" s="19">
        <f t="shared" si="3"/>
        <v>44005</v>
      </c>
      <c r="D8" s="19">
        <f t="shared" si="3"/>
        <v>44006</v>
      </c>
      <c r="E8" s="19">
        <f t="shared" si="3"/>
        <v>44007</v>
      </c>
      <c r="F8" s="19">
        <f t="shared" si="3"/>
        <v>44008</v>
      </c>
      <c r="G8" s="19">
        <f t="shared" si="3"/>
        <v>44009</v>
      </c>
      <c r="H8" s="19">
        <f t="shared" si="3"/>
        <v>44010</v>
      </c>
      <c r="W8" s="34"/>
      <c r="X8" s="34"/>
      <c r="Y8" s="34"/>
      <c r="Z8" s="34"/>
      <c r="AA8" s="34"/>
      <c r="AB8" s="34"/>
      <c r="AC8" s="34"/>
      <c r="AD8" s="43"/>
    </row>
    <row r="9" ht="30" customHeight="1" spans="2:30">
      <c r="B9" s="19">
        <f t="shared" ref="B9:H9" si="4">($B$3&amp;"-"&amp;$F$3)-WEEKDAY($B$3&amp;"-"&amp;$F$3,2)+1+COLUMN(A5)-1+ROW(A5)*7-7</f>
        <v>44011</v>
      </c>
      <c r="C9" s="19">
        <f t="shared" si="4"/>
        <v>44012</v>
      </c>
      <c r="D9" s="19">
        <f ca="1" t="shared" si="4"/>
        <v>44013</v>
      </c>
      <c r="E9" s="19">
        <f ca="1" t="shared" si="4"/>
        <v>44014</v>
      </c>
      <c r="F9" s="19">
        <f ca="1" t="shared" si="4"/>
        <v>44015</v>
      </c>
      <c r="G9" s="19">
        <f ca="1" t="shared" si="4"/>
        <v>44016</v>
      </c>
      <c r="H9" s="19">
        <f ca="1" t="shared" si="4"/>
        <v>44017</v>
      </c>
      <c r="W9" s="34"/>
      <c r="X9" s="34"/>
      <c r="Y9" s="34"/>
      <c r="Z9" s="34"/>
      <c r="AA9" s="34"/>
      <c r="AB9" s="34"/>
      <c r="AC9" s="34"/>
      <c r="AD9" s="43"/>
    </row>
    <row r="11" ht="25.5" customHeight="1" spans="2:30">
      <c r="B11" s="20" t="s">
        <v>16</v>
      </c>
      <c r="C11" s="20" t="s">
        <v>17</v>
      </c>
      <c r="D11" s="20"/>
      <c r="E11" s="20"/>
      <c r="F11" s="20"/>
      <c r="G11" s="20"/>
      <c r="H11" s="20"/>
      <c r="I11" s="20" t="s">
        <v>18</v>
      </c>
      <c r="J11" s="20" t="s">
        <v>19</v>
      </c>
      <c r="K11" s="27" t="s">
        <v>20</v>
      </c>
      <c r="L11" s="28" t="s">
        <v>21</v>
      </c>
      <c r="M11" s="28"/>
      <c r="N11" s="28"/>
      <c r="O11" s="28"/>
      <c r="P11" s="28"/>
      <c r="Q11" s="28" t="s">
        <v>7</v>
      </c>
      <c r="R11" s="28"/>
      <c r="S11" s="28"/>
      <c r="T11" s="28"/>
      <c r="U11" s="28"/>
      <c r="V11" s="28"/>
      <c r="W11" s="28" t="s">
        <v>22</v>
      </c>
      <c r="X11" s="28"/>
      <c r="Y11" s="28"/>
      <c r="Z11" s="28"/>
      <c r="AA11" s="20" t="s">
        <v>23</v>
      </c>
      <c r="AB11" s="20"/>
      <c r="AC11" s="20"/>
      <c r="AD11" s="20"/>
    </row>
    <row r="12" s="3" customFormat="1" ht="43.5" customHeight="1" spans="2:30">
      <c r="B12" s="20"/>
      <c r="C12" s="20"/>
      <c r="D12" s="20"/>
      <c r="E12" s="20"/>
      <c r="F12" s="20"/>
      <c r="G12" s="20"/>
      <c r="H12" s="20"/>
      <c r="I12" s="20"/>
      <c r="J12" s="20"/>
      <c r="K12" s="29"/>
      <c r="L12" s="20" t="s">
        <v>24</v>
      </c>
      <c r="M12" s="20"/>
      <c r="N12" s="20" t="s">
        <v>25</v>
      </c>
      <c r="O12" s="20"/>
      <c r="P12" s="20" t="s">
        <v>26</v>
      </c>
      <c r="Q12" s="20" t="s">
        <v>27</v>
      </c>
      <c r="R12" s="20"/>
      <c r="S12" s="20" t="s">
        <v>28</v>
      </c>
      <c r="T12" s="20"/>
      <c r="U12" s="20" t="s">
        <v>29</v>
      </c>
      <c r="V12" s="20"/>
      <c r="W12" s="20" t="s">
        <v>30</v>
      </c>
      <c r="X12" s="20" t="s">
        <v>31</v>
      </c>
      <c r="Y12" s="20" t="s">
        <v>32</v>
      </c>
      <c r="Z12" s="20" t="s">
        <v>33</v>
      </c>
      <c r="AA12" s="20"/>
      <c r="AB12" s="20"/>
      <c r="AC12" s="20"/>
      <c r="AD12" s="20"/>
    </row>
    <row r="13" customHeight="1" spans="2:30">
      <c r="B13" s="21">
        <f>IF(C13="","",ROW()-12)</f>
        <v>1</v>
      </c>
      <c r="C13" s="22" t="s">
        <v>34</v>
      </c>
      <c r="D13" s="23"/>
      <c r="E13" s="23"/>
      <c r="F13" s="23"/>
      <c r="G13" s="23"/>
      <c r="H13" s="24"/>
      <c r="I13" s="21" t="s">
        <v>35</v>
      </c>
      <c r="J13" s="21" t="s">
        <v>36</v>
      </c>
      <c r="K13" s="21" t="s">
        <v>37</v>
      </c>
      <c r="L13" s="30">
        <v>43992</v>
      </c>
      <c r="M13" s="31"/>
      <c r="N13" s="30">
        <v>43997</v>
      </c>
      <c r="O13" s="31"/>
      <c r="P13" s="21">
        <f>N13-L13</f>
        <v>5</v>
      </c>
      <c r="Q13" s="30">
        <v>43992</v>
      </c>
      <c r="R13" s="31"/>
      <c r="S13" s="30"/>
      <c r="T13" s="31"/>
      <c r="U13" s="40" t="s">
        <v>15</v>
      </c>
      <c r="V13" s="41"/>
      <c r="W13" s="21" t="str">
        <f ca="1">IF($N13&lt;&gt;"","",IF($S13="","",IF($S13&lt;TODAY(),TODAY()-$S13,"")))</f>
        <v/>
      </c>
      <c r="X13" s="21" t="str">
        <f ca="1">IF($S13&lt;&gt;"","",IF($N13=TODAY(),"★",""))</f>
        <v/>
      </c>
      <c r="Y13" s="21" t="str">
        <f ca="1">IF($S13&lt;&gt;"","",IF(AND($N13&lt;=TODAY()+7,$N13&gt;TODAY()),"★",""))</f>
        <v/>
      </c>
      <c r="Z13" s="21" t="str">
        <f ca="1">IF($S13&lt;&gt;"","",IF(AND($N13&lt;=TODAY()+30,$N13&gt;TODAY()+7),"★",""))</f>
        <v/>
      </c>
      <c r="AA13" s="22"/>
      <c r="AB13" s="23"/>
      <c r="AC13" s="23"/>
      <c r="AD13" s="24"/>
    </row>
    <row r="14" customHeight="1" spans="2:30">
      <c r="B14" s="21">
        <f t="shared" ref="B14:B36" si="5">IF(C14="","",ROW()-12)</f>
        <v>2</v>
      </c>
      <c r="C14" s="22" t="s">
        <v>38</v>
      </c>
      <c r="D14" s="23"/>
      <c r="E14" s="23"/>
      <c r="F14" s="23"/>
      <c r="G14" s="23"/>
      <c r="H14" s="24"/>
      <c r="I14" s="21" t="s">
        <v>39</v>
      </c>
      <c r="J14" s="21" t="s">
        <v>35</v>
      </c>
      <c r="K14" s="21" t="s">
        <v>40</v>
      </c>
      <c r="L14" s="30">
        <v>43992</v>
      </c>
      <c r="M14" s="31"/>
      <c r="N14" s="30">
        <v>43992</v>
      </c>
      <c r="O14" s="31"/>
      <c r="P14" s="21">
        <f t="shared" ref="P14:P36" si="6">N14-L14</f>
        <v>0</v>
      </c>
      <c r="Q14" s="30">
        <v>43992</v>
      </c>
      <c r="R14" s="31"/>
      <c r="S14" s="30"/>
      <c r="T14" s="31"/>
      <c r="U14" s="40" t="s">
        <v>15</v>
      </c>
      <c r="V14" s="41"/>
      <c r="W14" s="21" t="str">
        <f ca="1" t="shared" ref="W14:W36" si="7">IF($N14&lt;&gt;"","",IF($S14="","",IF($S14&lt;TODAY(),TODAY()-$S14,"")))</f>
        <v/>
      </c>
      <c r="X14" s="21" t="str">
        <f ca="1" t="shared" ref="X14:X36" si="8">IF($S14&lt;&gt;"","",IF($N14=TODAY(),"★",""))</f>
        <v/>
      </c>
      <c r="Y14" s="21" t="str">
        <f ca="1" t="shared" ref="Y14:Y36" si="9">IF($S14&lt;&gt;"","",IF(AND($N14&lt;=TODAY()+7,$N14&gt;TODAY()),"★",""))</f>
        <v/>
      </c>
      <c r="Z14" s="21" t="str">
        <f ca="1" t="shared" ref="Z14:Z36" si="10">IF($S14&lt;&gt;"","",IF(AND($N14&lt;=TODAY()+30,$N14&gt;TODAY()+7),"★",""))</f>
        <v/>
      </c>
      <c r="AA14" s="22"/>
      <c r="AB14" s="23"/>
      <c r="AC14" s="23"/>
      <c r="AD14" s="24"/>
    </row>
    <row r="15" customHeight="1" spans="2:30">
      <c r="B15" s="21">
        <f t="shared" si="5"/>
        <v>3</v>
      </c>
      <c r="C15" s="22" t="s">
        <v>41</v>
      </c>
      <c r="D15" s="23"/>
      <c r="E15" s="23"/>
      <c r="F15" s="23"/>
      <c r="G15" s="23"/>
      <c r="H15" s="24"/>
      <c r="I15" s="21" t="s">
        <v>39</v>
      </c>
      <c r="J15" s="21" t="s">
        <v>35</v>
      </c>
      <c r="K15" s="21" t="s">
        <v>37</v>
      </c>
      <c r="L15" s="30">
        <v>43992</v>
      </c>
      <c r="M15" s="31"/>
      <c r="N15" s="30">
        <v>44021</v>
      </c>
      <c r="O15" s="31"/>
      <c r="P15" s="21">
        <f t="shared" si="6"/>
        <v>29</v>
      </c>
      <c r="Q15" s="30">
        <v>43992</v>
      </c>
      <c r="R15" s="31"/>
      <c r="S15" s="30"/>
      <c r="T15" s="31"/>
      <c r="U15" s="40" t="s">
        <v>15</v>
      </c>
      <c r="V15" s="41"/>
      <c r="W15" s="21" t="str">
        <f ca="1" t="shared" si="7"/>
        <v/>
      </c>
      <c r="X15" s="21" t="str">
        <f ca="1" t="shared" si="8"/>
        <v/>
      </c>
      <c r="Y15" s="21" t="str">
        <f ca="1" t="shared" si="9"/>
        <v/>
      </c>
      <c r="Z15" s="21" t="str">
        <f ca="1" t="shared" si="10"/>
        <v/>
      </c>
      <c r="AA15" s="22"/>
      <c r="AB15" s="23"/>
      <c r="AC15" s="23"/>
      <c r="AD15" s="24"/>
    </row>
    <row r="16" customHeight="1" spans="2:30">
      <c r="B16" s="21">
        <f t="shared" si="5"/>
        <v>4</v>
      </c>
      <c r="C16" s="22" t="s">
        <v>42</v>
      </c>
      <c r="D16" s="23"/>
      <c r="E16" s="23"/>
      <c r="F16" s="23"/>
      <c r="G16" s="23"/>
      <c r="H16" s="24"/>
      <c r="I16" s="21" t="s">
        <v>36</v>
      </c>
      <c r="J16" s="21" t="s">
        <v>36</v>
      </c>
      <c r="K16" s="21" t="s">
        <v>40</v>
      </c>
      <c r="L16" s="30">
        <v>43983</v>
      </c>
      <c r="M16" s="31"/>
      <c r="N16" s="30">
        <v>43997</v>
      </c>
      <c r="O16" s="31"/>
      <c r="P16" s="21">
        <f t="shared" si="6"/>
        <v>14</v>
      </c>
      <c r="Q16" s="30">
        <v>43992</v>
      </c>
      <c r="R16" s="31"/>
      <c r="S16" s="30">
        <v>43992</v>
      </c>
      <c r="T16" s="31"/>
      <c r="U16" s="40" t="s">
        <v>7</v>
      </c>
      <c r="V16" s="41"/>
      <c r="W16" s="21" t="str">
        <f ca="1" t="shared" si="7"/>
        <v/>
      </c>
      <c r="X16" s="21" t="str">
        <f ca="1" t="shared" si="8"/>
        <v/>
      </c>
      <c r="Y16" s="21" t="str">
        <f ca="1" t="shared" si="9"/>
        <v/>
      </c>
      <c r="Z16" s="21" t="str">
        <f ca="1" t="shared" si="10"/>
        <v/>
      </c>
      <c r="AA16" s="22"/>
      <c r="AB16" s="23"/>
      <c r="AC16" s="23"/>
      <c r="AD16" s="24"/>
    </row>
    <row r="17" customHeight="1" spans="2:30">
      <c r="B17" s="21">
        <f t="shared" si="5"/>
        <v>5</v>
      </c>
      <c r="C17" s="22" t="s">
        <v>43</v>
      </c>
      <c r="D17" s="23"/>
      <c r="E17" s="23"/>
      <c r="F17" s="23"/>
      <c r="G17" s="23"/>
      <c r="H17" s="24"/>
      <c r="I17" s="21" t="s">
        <v>36</v>
      </c>
      <c r="J17" s="21" t="s">
        <v>36</v>
      </c>
      <c r="K17" s="21" t="s">
        <v>44</v>
      </c>
      <c r="L17" s="30">
        <v>43983</v>
      </c>
      <c r="M17" s="31"/>
      <c r="N17" s="30">
        <v>43997</v>
      </c>
      <c r="O17" s="31"/>
      <c r="P17" s="21">
        <f t="shared" si="6"/>
        <v>14</v>
      </c>
      <c r="Q17" s="30">
        <v>43992</v>
      </c>
      <c r="R17" s="31"/>
      <c r="S17" s="30">
        <v>43992</v>
      </c>
      <c r="T17" s="31"/>
      <c r="U17" s="40" t="s">
        <v>7</v>
      </c>
      <c r="V17" s="41"/>
      <c r="W17" s="21" t="str">
        <f ca="1" t="shared" si="7"/>
        <v/>
      </c>
      <c r="X17" s="21" t="str">
        <f ca="1" t="shared" si="8"/>
        <v/>
      </c>
      <c r="Y17" s="21" t="str">
        <f ca="1" t="shared" si="9"/>
        <v/>
      </c>
      <c r="Z17" s="21" t="str">
        <f ca="1" t="shared" si="10"/>
        <v/>
      </c>
      <c r="AA17" s="22"/>
      <c r="AB17" s="23"/>
      <c r="AC17" s="23"/>
      <c r="AD17" s="24"/>
    </row>
    <row r="18" customHeight="1" spans="2:30">
      <c r="B18" s="21" t="str">
        <f t="shared" si="5"/>
        <v/>
      </c>
      <c r="C18" s="22"/>
      <c r="D18" s="23"/>
      <c r="E18" s="23"/>
      <c r="F18" s="23"/>
      <c r="G18" s="23"/>
      <c r="H18" s="24"/>
      <c r="I18" s="21"/>
      <c r="J18" s="21"/>
      <c r="K18" s="21"/>
      <c r="L18" s="30"/>
      <c r="M18" s="31"/>
      <c r="N18" s="30"/>
      <c r="O18" s="31"/>
      <c r="P18" s="21">
        <f t="shared" si="6"/>
        <v>0</v>
      </c>
      <c r="Q18" s="30"/>
      <c r="R18" s="31"/>
      <c r="S18" s="30"/>
      <c r="T18" s="31"/>
      <c r="U18" s="40"/>
      <c r="V18" s="41"/>
      <c r="W18" s="21" t="str">
        <f ca="1" t="shared" si="7"/>
        <v/>
      </c>
      <c r="X18" s="21" t="str">
        <f ca="1" t="shared" si="8"/>
        <v/>
      </c>
      <c r="Y18" s="21" t="str">
        <f ca="1" t="shared" si="9"/>
        <v/>
      </c>
      <c r="Z18" s="21" t="str">
        <f ca="1" t="shared" si="10"/>
        <v/>
      </c>
      <c r="AA18" s="22"/>
      <c r="AB18" s="23"/>
      <c r="AC18" s="23"/>
      <c r="AD18" s="24"/>
    </row>
    <row r="19" customHeight="1" spans="2:30">
      <c r="B19" s="21" t="str">
        <f t="shared" si="5"/>
        <v/>
      </c>
      <c r="C19" s="22"/>
      <c r="D19" s="23"/>
      <c r="E19" s="23"/>
      <c r="F19" s="23"/>
      <c r="G19" s="23"/>
      <c r="H19" s="24"/>
      <c r="I19" s="21"/>
      <c r="J19" s="21"/>
      <c r="K19" s="21"/>
      <c r="L19" s="30"/>
      <c r="M19" s="31"/>
      <c r="N19" s="30"/>
      <c r="O19" s="31"/>
      <c r="P19" s="21">
        <f t="shared" si="6"/>
        <v>0</v>
      </c>
      <c r="Q19" s="30"/>
      <c r="R19" s="31"/>
      <c r="S19" s="30"/>
      <c r="T19" s="31"/>
      <c r="U19" s="40"/>
      <c r="V19" s="41"/>
      <c r="W19" s="21" t="str">
        <f ca="1" t="shared" si="7"/>
        <v/>
      </c>
      <c r="X19" s="21" t="str">
        <f ca="1" t="shared" si="8"/>
        <v/>
      </c>
      <c r="Y19" s="21" t="str">
        <f ca="1" t="shared" si="9"/>
        <v/>
      </c>
      <c r="Z19" s="21" t="str">
        <f ca="1" t="shared" si="10"/>
        <v/>
      </c>
      <c r="AA19" s="22"/>
      <c r="AB19" s="23"/>
      <c r="AC19" s="23"/>
      <c r="AD19" s="24"/>
    </row>
    <row r="20" customHeight="1" spans="2:30">
      <c r="B20" s="21" t="str">
        <f t="shared" si="5"/>
        <v/>
      </c>
      <c r="C20" s="22"/>
      <c r="D20" s="23"/>
      <c r="E20" s="23"/>
      <c r="F20" s="23"/>
      <c r="G20" s="23"/>
      <c r="H20" s="24"/>
      <c r="I20" s="21"/>
      <c r="J20" s="21"/>
      <c r="K20" s="21"/>
      <c r="L20" s="30"/>
      <c r="M20" s="31"/>
      <c r="N20" s="30"/>
      <c r="O20" s="31"/>
      <c r="P20" s="21">
        <f t="shared" si="6"/>
        <v>0</v>
      </c>
      <c r="Q20" s="30"/>
      <c r="R20" s="31"/>
      <c r="S20" s="30"/>
      <c r="T20" s="31"/>
      <c r="U20" s="40"/>
      <c r="V20" s="41"/>
      <c r="W20" s="21" t="str">
        <f ca="1" t="shared" si="7"/>
        <v/>
      </c>
      <c r="X20" s="21" t="str">
        <f ca="1" t="shared" si="8"/>
        <v/>
      </c>
      <c r="Y20" s="21" t="str">
        <f ca="1" t="shared" si="9"/>
        <v/>
      </c>
      <c r="Z20" s="21" t="str">
        <f ca="1" t="shared" si="10"/>
        <v/>
      </c>
      <c r="AA20" s="22"/>
      <c r="AB20" s="23"/>
      <c r="AC20" s="23"/>
      <c r="AD20" s="24"/>
    </row>
    <row r="21" customHeight="1" spans="2:30">
      <c r="B21" s="21" t="str">
        <f t="shared" si="5"/>
        <v/>
      </c>
      <c r="C21" s="22"/>
      <c r="D21" s="23"/>
      <c r="E21" s="23"/>
      <c r="F21" s="23"/>
      <c r="G21" s="23"/>
      <c r="H21" s="24"/>
      <c r="I21" s="21"/>
      <c r="J21" s="21"/>
      <c r="K21" s="21"/>
      <c r="L21" s="30"/>
      <c r="M21" s="31"/>
      <c r="N21" s="30"/>
      <c r="O21" s="31"/>
      <c r="P21" s="21">
        <f t="shared" si="6"/>
        <v>0</v>
      </c>
      <c r="Q21" s="30"/>
      <c r="R21" s="31"/>
      <c r="S21" s="30"/>
      <c r="T21" s="31"/>
      <c r="U21" s="40"/>
      <c r="V21" s="41"/>
      <c r="W21" s="21" t="str">
        <f ca="1" t="shared" si="7"/>
        <v/>
      </c>
      <c r="X21" s="21" t="str">
        <f ca="1" t="shared" si="8"/>
        <v/>
      </c>
      <c r="Y21" s="21" t="str">
        <f ca="1" t="shared" si="9"/>
        <v/>
      </c>
      <c r="Z21" s="21" t="str">
        <f ca="1" t="shared" si="10"/>
        <v/>
      </c>
      <c r="AA21" s="22"/>
      <c r="AB21" s="23"/>
      <c r="AC21" s="23"/>
      <c r="AD21" s="24"/>
    </row>
    <row r="22" customHeight="1" spans="2:30">
      <c r="B22" s="21" t="str">
        <f t="shared" si="5"/>
        <v/>
      </c>
      <c r="C22" s="22"/>
      <c r="D22" s="23"/>
      <c r="E22" s="23"/>
      <c r="F22" s="23"/>
      <c r="G22" s="23"/>
      <c r="H22" s="24"/>
      <c r="I22" s="21"/>
      <c r="J22" s="21"/>
      <c r="K22" s="21"/>
      <c r="L22" s="30"/>
      <c r="M22" s="31"/>
      <c r="N22" s="30"/>
      <c r="O22" s="31"/>
      <c r="P22" s="21">
        <f t="shared" si="6"/>
        <v>0</v>
      </c>
      <c r="Q22" s="30"/>
      <c r="R22" s="31"/>
      <c r="S22" s="30"/>
      <c r="T22" s="31"/>
      <c r="U22" s="40"/>
      <c r="V22" s="41"/>
      <c r="W22" s="21" t="str">
        <f ca="1" t="shared" si="7"/>
        <v/>
      </c>
      <c r="X22" s="21" t="str">
        <f ca="1" t="shared" si="8"/>
        <v/>
      </c>
      <c r="Y22" s="21" t="str">
        <f ca="1" t="shared" si="9"/>
        <v/>
      </c>
      <c r="Z22" s="21" t="str">
        <f ca="1" t="shared" si="10"/>
        <v/>
      </c>
      <c r="AA22" s="22"/>
      <c r="AB22" s="23"/>
      <c r="AC22" s="23"/>
      <c r="AD22" s="24"/>
    </row>
    <row r="23" customHeight="1" spans="2:30">
      <c r="B23" s="21" t="str">
        <f t="shared" si="5"/>
        <v/>
      </c>
      <c r="C23" s="22"/>
      <c r="D23" s="23"/>
      <c r="E23" s="23"/>
      <c r="F23" s="23"/>
      <c r="G23" s="23"/>
      <c r="H23" s="24"/>
      <c r="I23" s="21"/>
      <c r="J23" s="21"/>
      <c r="K23" s="21"/>
      <c r="L23" s="30"/>
      <c r="M23" s="31"/>
      <c r="N23" s="30"/>
      <c r="O23" s="31"/>
      <c r="P23" s="21">
        <f t="shared" si="6"/>
        <v>0</v>
      </c>
      <c r="Q23" s="30"/>
      <c r="R23" s="31"/>
      <c r="S23" s="30"/>
      <c r="T23" s="31"/>
      <c r="U23" s="40"/>
      <c r="V23" s="41"/>
      <c r="W23" s="21" t="str">
        <f ca="1" t="shared" si="7"/>
        <v/>
      </c>
      <c r="X23" s="21" t="str">
        <f ca="1" t="shared" si="8"/>
        <v/>
      </c>
      <c r="Y23" s="21" t="str">
        <f ca="1" t="shared" si="9"/>
        <v/>
      </c>
      <c r="Z23" s="21" t="str">
        <f ca="1" t="shared" si="10"/>
        <v/>
      </c>
      <c r="AA23" s="22"/>
      <c r="AB23" s="23"/>
      <c r="AC23" s="23"/>
      <c r="AD23" s="24"/>
    </row>
    <row r="24" customHeight="1" spans="2:30">
      <c r="B24" s="21" t="str">
        <f t="shared" si="5"/>
        <v/>
      </c>
      <c r="C24" s="22"/>
      <c r="D24" s="23"/>
      <c r="E24" s="23"/>
      <c r="F24" s="23"/>
      <c r="G24" s="23"/>
      <c r="H24" s="24"/>
      <c r="I24" s="21"/>
      <c r="J24" s="21"/>
      <c r="K24" s="21"/>
      <c r="L24" s="30"/>
      <c r="M24" s="31"/>
      <c r="N24" s="30"/>
      <c r="O24" s="31"/>
      <c r="P24" s="21">
        <f t="shared" si="6"/>
        <v>0</v>
      </c>
      <c r="Q24" s="30"/>
      <c r="R24" s="31"/>
      <c r="S24" s="30"/>
      <c r="T24" s="31"/>
      <c r="U24" s="40"/>
      <c r="V24" s="41"/>
      <c r="W24" s="21" t="str">
        <f ca="1" t="shared" si="7"/>
        <v/>
      </c>
      <c r="X24" s="21" t="str">
        <f ca="1" t="shared" si="8"/>
        <v/>
      </c>
      <c r="Y24" s="21" t="str">
        <f ca="1" t="shared" si="9"/>
        <v/>
      </c>
      <c r="Z24" s="21" t="str">
        <f ca="1" t="shared" si="10"/>
        <v/>
      </c>
      <c r="AA24" s="22"/>
      <c r="AB24" s="23"/>
      <c r="AC24" s="23"/>
      <c r="AD24" s="24"/>
    </row>
    <row r="25" customHeight="1" spans="2:30">
      <c r="B25" s="21" t="str">
        <f t="shared" si="5"/>
        <v/>
      </c>
      <c r="C25" s="22"/>
      <c r="D25" s="23"/>
      <c r="E25" s="23"/>
      <c r="F25" s="23"/>
      <c r="G25" s="23"/>
      <c r="H25" s="24"/>
      <c r="I25" s="21"/>
      <c r="J25" s="21"/>
      <c r="K25" s="21"/>
      <c r="L25" s="30"/>
      <c r="M25" s="31"/>
      <c r="N25" s="30"/>
      <c r="O25" s="31"/>
      <c r="P25" s="21">
        <f t="shared" si="6"/>
        <v>0</v>
      </c>
      <c r="Q25" s="30"/>
      <c r="R25" s="31"/>
      <c r="S25" s="30"/>
      <c r="T25" s="31"/>
      <c r="U25" s="40"/>
      <c r="V25" s="41"/>
      <c r="W25" s="21" t="str">
        <f ca="1" t="shared" si="7"/>
        <v/>
      </c>
      <c r="X25" s="21" t="str">
        <f ca="1" t="shared" si="8"/>
        <v/>
      </c>
      <c r="Y25" s="21" t="str">
        <f ca="1" t="shared" si="9"/>
        <v/>
      </c>
      <c r="Z25" s="21" t="str">
        <f ca="1" t="shared" si="10"/>
        <v/>
      </c>
      <c r="AA25" s="22"/>
      <c r="AB25" s="23"/>
      <c r="AC25" s="23"/>
      <c r="AD25" s="24"/>
    </row>
    <row r="26" customHeight="1" spans="2:30">
      <c r="B26" s="21" t="str">
        <f t="shared" si="5"/>
        <v/>
      </c>
      <c r="C26" s="22"/>
      <c r="D26" s="23"/>
      <c r="E26" s="23"/>
      <c r="F26" s="23"/>
      <c r="G26" s="23"/>
      <c r="H26" s="24"/>
      <c r="I26" s="21"/>
      <c r="J26" s="21"/>
      <c r="K26" s="21"/>
      <c r="L26" s="30"/>
      <c r="M26" s="31"/>
      <c r="N26" s="30"/>
      <c r="O26" s="31"/>
      <c r="P26" s="21">
        <f t="shared" si="6"/>
        <v>0</v>
      </c>
      <c r="Q26" s="30"/>
      <c r="R26" s="31"/>
      <c r="S26" s="30"/>
      <c r="T26" s="31"/>
      <c r="U26" s="40"/>
      <c r="V26" s="41"/>
      <c r="W26" s="21" t="str">
        <f ca="1" t="shared" si="7"/>
        <v/>
      </c>
      <c r="X26" s="21" t="str">
        <f ca="1" t="shared" si="8"/>
        <v/>
      </c>
      <c r="Y26" s="21" t="str">
        <f ca="1" t="shared" si="9"/>
        <v/>
      </c>
      <c r="Z26" s="21" t="str">
        <f ca="1" t="shared" si="10"/>
        <v/>
      </c>
      <c r="AA26" s="22"/>
      <c r="AB26" s="23"/>
      <c r="AC26" s="23"/>
      <c r="AD26" s="24"/>
    </row>
    <row r="27" customHeight="1" spans="2:30">
      <c r="B27" s="21" t="str">
        <f t="shared" si="5"/>
        <v/>
      </c>
      <c r="C27" s="22"/>
      <c r="D27" s="23"/>
      <c r="E27" s="23"/>
      <c r="F27" s="23"/>
      <c r="G27" s="23"/>
      <c r="H27" s="24"/>
      <c r="I27" s="21"/>
      <c r="J27" s="21"/>
      <c r="K27" s="21"/>
      <c r="L27" s="30"/>
      <c r="M27" s="31"/>
      <c r="N27" s="30"/>
      <c r="O27" s="31"/>
      <c r="P27" s="21">
        <f t="shared" si="6"/>
        <v>0</v>
      </c>
      <c r="Q27" s="30"/>
      <c r="R27" s="31"/>
      <c r="S27" s="30"/>
      <c r="T27" s="31"/>
      <c r="U27" s="40"/>
      <c r="V27" s="41"/>
      <c r="W27" s="21" t="str">
        <f ca="1" t="shared" si="7"/>
        <v/>
      </c>
      <c r="X27" s="21" t="str">
        <f ca="1" t="shared" si="8"/>
        <v/>
      </c>
      <c r="Y27" s="21" t="str">
        <f ca="1" t="shared" si="9"/>
        <v/>
      </c>
      <c r="Z27" s="21" t="str">
        <f ca="1" t="shared" si="10"/>
        <v/>
      </c>
      <c r="AA27" s="22"/>
      <c r="AB27" s="23"/>
      <c r="AC27" s="23"/>
      <c r="AD27" s="24"/>
    </row>
    <row r="28" customHeight="1" spans="2:30">
      <c r="B28" s="21" t="str">
        <f t="shared" si="5"/>
        <v/>
      </c>
      <c r="C28" s="22"/>
      <c r="D28" s="23"/>
      <c r="E28" s="23"/>
      <c r="F28" s="23"/>
      <c r="G28" s="23"/>
      <c r="H28" s="24"/>
      <c r="I28" s="21"/>
      <c r="J28" s="21"/>
      <c r="K28" s="21"/>
      <c r="L28" s="30"/>
      <c r="M28" s="31"/>
      <c r="N28" s="30"/>
      <c r="O28" s="31"/>
      <c r="P28" s="21">
        <f t="shared" si="6"/>
        <v>0</v>
      </c>
      <c r="Q28" s="30"/>
      <c r="R28" s="31"/>
      <c r="S28" s="30"/>
      <c r="T28" s="31"/>
      <c r="U28" s="40"/>
      <c r="V28" s="41"/>
      <c r="W28" s="21" t="str">
        <f ca="1" t="shared" si="7"/>
        <v/>
      </c>
      <c r="X28" s="21" t="str">
        <f ca="1" t="shared" si="8"/>
        <v/>
      </c>
      <c r="Y28" s="21" t="str">
        <f ca="1" t="shared" si="9"/>
        <v/>
      </c>
      <c r="Z28" s="21" t="str">
        <f ca="1" t="shared" si="10"/>
        <v/>
      </c>
      <c r="AA28" s="22"/>
      <c r="AB28" s="23"/>
      <c r="AC28" s="23"/>
      <c r="AD28" s="24"/>
    </row>
    <row r="29" customHeight="1" spans="2:30">
      <c r="B29" s="21" t="str">
        <f t="shared" si="5"/>
        <v/>
      </c>
      <c r="C29" s="22"/>
      <c r="D29" s="23"/>
      <c r="E29" s="23"/>
      <c r="F29" s="23"/>
      <c r="G29" s="23"/>
      <c r="H29" s="24"/>
      <c r="I29" s="21"/>
      <c r="J29" s="21"/>
      <c r="K29" s="21"/>
      <c r="L29" s="30"/>
      <c r="M29" s="31"/>
      <c r="N29" s="30"/>
      <c r="O29" s="31"/>
      <c r="P29" s="21">
        <f t="shared" si="6"/>
        <v>0</v>
      </c>
      <c r="Q29" s="30"/>
      <c r="R29" s="31"/>
      <c r="S29" s="30"/>
      <c r="T29" s="31"/>
      <c r="U29" s="40"/>
      <c r="V29" s="41"/>
      <c r="W29" s="21" t="str">
        <f ca="1" t="shared" si="7"/>
        <v/>
      </c>
      <c r="X29" s="21" t="str">
        <f ca="1" t="shared" si="8"/>
        <v/>
      </c>
      <c r="Y29" s="21" t="str">
        <f ca="1" t="shared" si="9"/>
        <v/>
      </c>
      <c r="Z29" s="21" t="str">
        <f ca="1" t="shared" si="10"/>
        <v/>
      </c>
      <c r="AA29" s="22"/>
      <c r="AB29" s="23"/>
      <c r="AC29" s="23"/>
      <c r="AD29" s="24"/>
    </row>
    <row r="30" customHeight="1" spans="2:30">
      <c r="B30" s="21" t="str">
        <f t="shared" si="5"/>
        <v/>
      </c>
      <c r="C30" s="22"/>
      <c r="D30" s="23"/>
      <c r="E30" s="23"/>
      <c r="F30" s="23"/>
      <c r="G30" s="23"/>
      <c r="H30" s="24"/>
      <c r="I30" s="21"/>
      <c r="J30" s="21"/>
      <c r="K30" s="21"/>
      <c r="L30" s="30"/>
      <c r="M30" s="31"/>
      <c r="N30" s="30"/>
      <c r="O30" s="31"/>
      <c r="P30" s="21">
        <f t="shared" si="6"/>
        <v>0</v>
      </c>
      <c r="Q30" s="30"/>
      <c r="R30" s="31"/>
      <c r="S30" s="30"/>
      <c r="T30" s="31"/>
      <c r="U30" s="40"/>
      <c r="V30" s="41"/>
      <c r="W30" s="21" t="str">
        <f ca="1" t="shared" si="7"/>
        <v/>
      </c>
      <c r="X30" s="21" t="str">
        <f ca="1" t="shared" si="8"/>
        <v/>
      </c>
      <c r="Y30" s="21" t="str">
        <f ca="1" t="shared" si="9"/>
        <v/>
      </c>
      <c r="Z30" s="21" t="str">
        <f ca="1" t="shared" si="10"/>
        <v/>
      </c>
      <c r="AA30" s="22"/>
      <c r="AB30" s="23"/>
      <c r="AC30" s="23"/>
      <c r="AD30" s="24"/>
    </row>
    <row r="31" customHeight="1" spans="2:30">
      <c r="B31" s="21" t="str">
        <f t="shared" si="5"/>
        <v/>
      </c>
      <c r="C31" s="22"/>
      <c r="D31" s="23"/>
      <c r="E31" s="23"/>
      <c r="F31" s="23"/>
      <c r="G31" s="23"/>
      <c r="H31" s="24"/>
      <c r="I31" s="21"/>
      <c r="J31" s="21"/>
      <c r="K31" s="21"/>
      <c r="L31" s="30"/>
      <c r="M31" s="31"/>
      <c r="N31" s="30"/>
      <c r="O31" s="31"/>
      <c r="P31" s="21">
        <f t="shared" si="6"/>
        <v>0</v>
      </c>
      <c r="Q31" s="30"/>
      <c r="R31" s="31"/>
      <c r="S31" s="30"/>
      <c r="T31" s="31"/>
      <c r="U31" s="40"/>
      <c r="V31" s="41"/>
      <c r="W31" s="21" t="str">
        <f ca="1" t="shared" si="7"/>
        <v/>
      </c>
      <c r="X31" s="21" t="str">
        <f ca="1" t="shared" si="8"/>
        <v/>
      </c>
      <c r="Y31" s="21" t="str">
        <f ca="1" t="shared" si="9"/>
        <v/>
      </c>
      <c r="Z31" s="21" t="str">
        <f ca="1" t="shared" si="10"/>
        <v/>
      </c>
      <c r="AA31" s="22"/>
      <c r="AB31" s="23"/>
      <c r="AC31" s="23"/>
      <c r="AD31" s="24"/>
    </row>
    <row r="32" customHeight="1" spans="2:30">
      <c r="B32" s="21" t="str">
        <f t="shared" si="5"/>
        <v/>
      </c>
      <c r="C32" s="22"/>
      <c r="D32" s="23"/>
      <c r="E32" s="23"/>
      <c r="F32" s="23"/>
      <c r="G32" s="23"/>
      <c r="H32" s="24"/>
      <c r="I32" s="21"/>
      <c r="J32" s="21"/>
      <c r="K32" s="21"/>
      <c r="L32" s="30"/>
      <c r="M32" s="31"/>
      <c r="N32" s="30"/>
      <c r="O32" s="31"/>
      <c r="P32" s="21">
        <f t="shared" si="6"/>
        <v>0</v>
      </c>
      <c r="Q32" s="30"/>
      <c r="R32" s="31"/>
      <c r="S32" s="30"/>
      <c r="T32" s="31"/>
      <c r="U32" s="40"/>
      <c r="V32" s="41"/>
      <c r="W32" s="21" t="str">
        <f ca="1" t="shared" si="7"/>
        <v/>
      </c>
      <c r="X32" s="21" t="str">
        <f ca="1" t="shared" si="8"/>
        <v/>
      </c>
      <c r="Y32" s="21" t="str">
        <f ca="1" t="shared" si="9"/>
        <v/>
      </c>
      <c r="Z32" s="21" t="str">
        <f ca="1" t="shared" si="10"/>
        <v/>
      </c>
      <c r="AA32" s="22"/>
      <c r="AB32" s="23"/>
      <c r="AC32" s="23"/>
      <c r="AD32" s="24"/>
    </row>
    <row r="33" customHeight="1" spans="2:30">
      <c r="B33" s="21" t="str">
        <f t="shared" si="5"/>
        <v/>
      </c>
      <c r="C33" s="22"/>
      <c r="D33" s="23"/>
      <c r="E33" s="23"/>
      <c r="F33" s="23"/>
      <c r="G33" s="23"/>
      <c r="H33" s="24"/>
      <c r="I33" s="21"/>
      <c r="J33" s="21"/>
      <c r="K33" s="21"/>
      <c r="L33" s="30"/>
      <c r="M33" s="31"/>
      <c r="N33" s="30"/>
      <c r="O33" s="31"/>
      <c r="P33" s="21">
        <f t="shared" si="6"/>
        <v>0</v>
      </c>
      <c r="Q33" s="30"/>
      <c r="R33" s="31"/>
      <c r="S33" s="30"/>
      <c r="T33" s="31"/>
      <c r="U33" s="40"/>
      <c r="V33" s="41"/>
      <c r="W33" s="21" t="str">
        <f ca="1" t="shared" si="7"/>
        <v/>
      </c>
      <c r="X33" s="21" t="str">
        <f ca="1" t="shared" si="8"/>
        <v/>
      </c>
      <c r="Y33" s="21" t="str">
        <f ca="1" t="shared" si="9"/>
        <v/>
      </c>
      <c r="Z33" s="21" t="str">
        <f ca="1" t="shared" si="10"/>
        <v/>
      </c>
      <c r="AA33" s="22"/>
      <c r="AB33" s="23"/>
      <c r="AC33" s="23"/>
      <c r="AD33" s="24"/>
    </row>
    <row r="34" customHeight="1" spans="2:30">
      <c r="B34" s="21" t="str">
        <f t="shared" si="5"/>
        <v/>
      </c>
      <c r="C34" s="22"/>
      <c r="D34" s="23"/>
      <c r="E34" s="23"/>
      <c r="F34" s="23"/>
      <c r="G34" s="23"/>
      <c r="H34" s="24"/>
      <c r="I34" s="21"/>
      <c r="J34" s="21"/>
      <c r="K34" s="21"/>
      <c r="L34" s="30"/>
      <c r="M34" s="31"/>
      <c r="N34" s="30"/>
      <c r="O34" s="31"/>
      <c r="P34" s="21">
        <f t="shared" si="6"/>
        <v>0</v>
      </c>
      <c r="Q34" s="30"/>
      <c r="R34" s="31"/>
      <c r="S34" s="30"/>
      <c r="T34" s="31"/>
      <c r="U34" s="40"/>
      <c r="V34" s="41"/>
      <c r="W34" s="21" t="str">
        <f ca="1" t="shared" si="7"/>
        <v/>
      </c>
      <c r="X34" s="21" t="str">
        <f ca="1" t="shared" si="8"/>
        <v/>
      </c>
      <c r="Y34" s="21" t="str">
        <f ca="1" t="shared" si="9"/>
        <v/>
      </c>
      <c r="Z34" s="21" t="str">
        <f ca="1" t="shared" si="10"/>
        <v/>
      </c>
      <c r="AA34" s="22"/>
      <c r="AB34" s="23"/>
      <c r="AC34" s="23"/>
      <c r="AD34" s="24"/>
    </row>
    <row r="35" customHeight="1" spans="2:30">
      <c r="B35" s="21" t="str">
        <f t="shared" si="5"/>
        <v/>
      </c>
      <c r="C35" s="22"/>
      <c r="D35" s="23"/>
      <c r="E35" s="23"/>
      <c r="F35" s="23"/>
      <c r="G35" s="23"/>
      <c r="H35" s="24"/>
      <c r="I35" s="21"/>
      <c r="J35" s="21"/>
      <c r="K35" s="21"/>
      <c r="L35" s="30"/>
      <c r="M35" s="31"/>
      <c r="N35" s="30"/>
      <c r="O35" s="31"/>
      <c r="P35" s="21">
        <f t="shared" si="6"/>
        <v>0</v>
      </c>
      <c r="Q35" s="30"/>
      <c r="R35" s="31"/>
      <c r="S35" s="30"/>
      <c r="T35" s="31"/>
      <c r="U35" s="40"/>
      <c r="V35" s="41"/>
      <c r="W35" s="21" t="str">
        <f ca="1" t="shared" si="7"/>
        <v/>
      </c>
      <c r="X35" s="21" t="str">
        <f ca="1" t="shared" si="8"/>
        <v/>
      </c>
      <c r="Y35" s="21" t="str">
        <f ca="1" t="shared" si="9"/>
        <v/>
      </c>
      <c r="Z35" s="21" t="str">
        <f ca="1" t="shared" si="10"/>
        <v/>
      </c>
      <c r="AA35" s="22"/>
      <c r="AB35" s="23"/>
      <c r="AC35" s="23"/>
      <c r="AD35" s="24"/>
    </row>
    <row r="36" customHeight="1" spans="2:30">
      <c r="B36" s="21" t="str">
        <f t="shared" si="5"/>
        <v/>
      </c>
      <c r="C36" s="22"/>
      <c r="D36" s="23"/>
      <c r="E36" s="23"/>
      <c r="F36" s="23"/>
      <c r="G36" s="23"/>
      <c r="H36" s="24"/>
      <c r="I36" s="21"/>
      <c r="J36" s="21"/>
      <c r="K36" s="21"/>
      <c r="L36" s="30"/>
      <c r="M36" s="31"/>
      <c r="N36" s="30"/>
      <c r="O36" s="31"/>
      <c r="P36" s="21">
        <f t="shared" si="6"/>
        <v>0</v>
      </c>
      <c r="Q36" s="30"/>
      <c r="R36" s="31"/>
      <c r="S36" s="30"/>
      <c r="T36" s="31"/>
      <c r="U36" s="40"/>
      <c r="V36" s="41"/>
      <c r="W36" s="21" t="str">
        <f ca="1" t="shared" si="7"/>
        <v/>
      </c>
      <c r="X36" s="21" t="str">
        <f ca="1" t="shared" si="8"/>
        <v/>
      </c>
      <c r="Y36" s="21" t="str">
        <f ca="1" t="shared" si="9"/>
        <v/>
      </c>
      <c r="Z36" s="21" t="str">
        <f ca="1" t="shared" si="10"/>
        <v/>
      </c>
      <c r="AA36" s="22"/>
      <c r="AB36" s="23"/>
      <c r="AC36" s="23"/>
      <c r="AD36" s="24"/>
    </row>
  </sheetData>
  <mergeCells count="187">
    <mergeCell ref="B1:H1"/>
    <mergeCell ref="W1:AD1"/>
    <mergeCell ref="D2:H2"/>
    <mergeCell ref="B3:C3"/>
    <mergeCell ref="L11:P11"/>
    <mergeCell ref="Q11:V11"/>
    <mergeCell ref="W11:Z11"/>
    <mergeCell ref="L12:M12"/>
    <mergeCell ref="N12:O12"/>
    <mergeCell ref="Q12:R12"/>
    <mergeCell ref="S12:T12"/>
    <mergeCell ref="U12:V12"/>
    <mergeCell ref="C13:H13"/>
    <mergeCell ref="L13:M13"/>
    <mergeCell ref="N13:O13"/>
    <mergeCell ref="Q13:R13"/>
    <mergeCell ref="S13:T13"/>
    <mergeCell ref="U13:V13"/>
    <mergeCell ref="AA13:AD13"/>
    <mergeCell ref="C14:H14"/>
    <mergeCell ref="L14:M14"/>
    <mergeCell ref="N14:O14"/>
    <mergeCell ref="Q14:R14"/>
    <mergeCell ref="S14:T14"/>
    <mergeCell ref="U14:V14"/>
    <mergeCell ref="AA14:AD14"/>
    <mergeCell ref="C15:H15"/>
    <mergeCell ref="L15:M15"/>
    <mergeCell ref="N15:O15"/>
    <mergeCell ref="Q15:R15"/>
    <mergeCell ref="S15:T15"/>
    <mergeCell ref="U15:V15"/>
    <mergeCell ref="AA15:AD15"/>
    <mergeCell ref="C16:H16"/>
    <mergeCell ref="L16:M16"/>
    <mergeCell ref="N16:O16"/>
    <mergeCell ref="Q16:R16"/>
    <mergeCell ref="S16:T16"/>
    <mergeCell ref="U16:V16"/>
    <mergeCell ref="AA16:AD16"/>
    <mergeCell ref="C17:H17"/>
    <mergeCell ref="L17:M17"/>
    <mergeCell ref="N17:O17"/>
    <mergeCell ref="Q17:R17"/>
    <mergeCell ref="S17:T17"/>
    <mergeCell ref="U17:V17"/>
    <mergeCell ref="AA17:AD17"/>
    <mergeCell ref="C18:H18"/>
    <mergeCell ref="L18:M18"/>
    <mergeCell ref="N18:O18"/>
    <mergeCell ref="Q18:R18"/>
    <mergeCell ref="S18:T18"/>
    <mergeCell ref="U18:V18"/>
    <mergeCell ref="AA18:AD18"/>
    <mergeCell ref="C19:H19"/>
    <mergeCell ref="L19:M19"/>
    <mergeCell ref="N19:O19"/>
    <mergeCell ref="Q19:R19"/>
    <mergeCell ref="S19:T19"/>
    <mergeCell ref="U19:V19"/>
    <mergeCell ref="AA19:AD19"/>
    <mergeCell ref="C20:H20"/>
    <mergeCell ref="L20:M20"/>
    <mergeCell ref="N20:O20"/>
    <mergeCell ref="Q20:R20"/>
    <mergeCell ref="S20:T20"/>
    <mergeCell ref="U20:V20"/>
    <mergeCell ref="AA20:AD20"/>
    <mergeCell ref="C21:H21"/>
    <mergeCell ref="L21:M21"/>
    <mergeCell ref="N21:O21"/>
    <mergeCell ref="Q21:R21"/>
    <mergeCell ref="S21:T21"/>
    <mergeCell ref="U21:V21"/>
    <mergeCell ref="AA21:AD21"/>
    <mergeCell ref="C22:H22"/>
    <mergeCell ref="L22:M22"/>
    <mergeCell ref="N22:O22"/>
    <mergeCell ref="Q22:R22"/>
    <mergeCell ref="S22:T22"/>
    <mergeCell ref="U22:V22"/>
    <mergeCell ref="AA22:AD22"/>
    <mergeCell ref="C23:H23"/>
    <mergeCell ref="L23:M23"/>
    <mergeCell ref="N23:O23"/>
    <mergeCell ref="Q23:R23"/>
    <mergeCell ref="S23:T23"/>
    <mergeCell ref="U23:V23"/>
    <mergeCell ref="AA23:AD23"/>
    <mergeCell ref="C24:H24"/>
    <mergeCell ref="L24:M24"/>
    <mergeCell ref="N24:O24"/>
    <mergeCell ref="Q24:R24"/>
    <mergeCell ref="S24:T24"/>
    <mergeCell ref="U24:V24"/>
    <mergeCell ref="AA24:AD24"/>
    <mergeCell ref="C25:H25"/>
    <mergeCell ref="L25:M25"/>
    <mergeCell ref="N25:O25"/>
    <mergeCell ref="Q25:R25"/>
    <mergeCell ref="S25:T25"/>
    <mergeCell ref="U25:V25"/>
    <mergeCell ref="AA25:AD25"/>
    <mergeCell ref="C26:H26"/>
    <mergeCell ref="L26:M26"/>
    <mergeCell ref="N26:O26"/>
    <mergeCell ref="Q26:R26"/>
    <mergeCell ref="S26:T26"/>
    <mergeCell ref="U26:V26"/>
    <mergeCell ref="AA26:AD26"/>
    <mergeCell ref="C27:H27"/>
    <mergeCell ref="L27:M27"/>
    <mergeCell ref="N27:O27"/>
    <mergeCell ref="Q27:R27"/>
    <mergeCell ref="S27:T27"/>
    <mergeCell ref="U27:V27"/>
    <mergeCell ref="AA27:AD27"/>
    <mergeCell ref="C28:H28"/>
    <mergeCell ref="L28:M28"/>
    <mergeCell ref="N28:O28"/>
    <mergeCell ref="Q28:R28"/>
    <mergeCell ref="S28:T28"/>
    <mergeCell ref="U28:V28"/>
    <mergeCell ref="AA28:AD28"/>
    <mergeCell ref="C29:H29"/>
    <mergeCell ref="L29:M29"/>
    <mergeCell ref="N29:O29"/>
    <mergeCell ref="Q29:R29"/>
    <mergeCell ref="S29:T29"/>
    <mergeCell ref="U29:V29"/>
    <mergeCell ref="AA29:AD29"/>
    <mergeCell ref="C30:H30"/>
    <mergeCell ref="L30:M30"/>
    <mergeCell ref="N30:O30"/>
    <mergeCell ref="Q30:R30"/>
    <mergeCell ref="S30:T30"/>
    <mergeCell ref="U30:V30"/>
    <mergeCell ref="AA30:AD30"/>
    <mergeCell ref="C31:H31"/>
    <mergeCell ref="L31:M31"/>
    <mergeCell ref="N31:O31"/>
    <mergeCell ref="Q31:R31"/>
    <mergeCell ref="S31:T31"/>
    <mergeCell ref="U31:V31"/>
    <mergeCell ref="AA31:AD31"/>
    <mergeCell ref="C32:H32"/>
    <mergeCell ref="L32:M32"/>
    <mergeCell ref="N32:O32"/>
    <mergeCell ref="Q32:R32"/>
    <mergeCell ref="S32:T32"/>
    <mergeCell ref="U32:V32"/>
    <mergeCell ref="AA32:AD32"/>
    <mergeCell ref="C33:H33"/>
    <mergeCell ref="L33:M33"/>
    <mergeCell ref="N33:O33"/>
    <mergeCell ref="Q33:R33"/>
    <mergeCell ref="S33:T33"/>
    <mergeCell ref="U33:V33"/>
    <mergeCell ref="AA33:AD33"/>
    <mergeCell ref="C34:H34"/>
    <mergeCell ref="L34:M34"/>
    <mergeCell ref="N34:O34"/>
    <mergeCell ref="Q34:R34"/>
    <mergeCell ref="S34:T34"/>
    <mergeCell ref="U34:V34"/>
    <mergeCell ref="AA34:AD34"/>
    <mergeCell ref="C35:H35"/>
    <mergeCell ref="L35:M35"/>
    <mergeCell ref="N35:O35"/>
    <mergeCell ref="Q35:R35"/>
    <mergeCell ref="S35:T35"/>
    <mergeCell ref="U35:V35"/>
    <mergeCell ref="AA35:AD35"/>
    <mergeCell ref="C36:H36"/>
    <mergeCell ref="L36:M36"/>
    <mergeCell ref="N36:O36"/>
    <mergeCell ref="Q36:R36"/>
    <mergeCell ref="S36:T36"/>
    <mergeCell ref="U36:V36"/>
    <mergeCell ref="AA36:AD36"/>
    <mergeCell ref="B11:B12"/>
    <mergeCell ref="I11:I12"/>
    <mergeCell ref="J11:J12"/>
    <mergeCell ref="K11:K12"/>
    <mergeCell ref="AA11:AD12"/>
    <mergeCell ref="C11:H12"/>
    <mergeCell ref="W2:AD9"/>
  </mergeCells>
  <conditionalFormatting sqref="B5:H9">
    <cfRule type="timePeriod" dxfId="0" priority="1" timePeriod="today">
      <formula>FLOOR(B5,1)=TODAY()</formula>
    </cfRule>
    <cfRule type="expression" dxfId="1" priority="8" stopIfTrue="1">
      <formula>MONTH(B5)&lt;&gt;$F$3</formula>
    </cfRule>
  </conditionalFormatting>
  <conditionalFormatting sqref="I13:J36">
    <cfRule type="containsText" dxfId="2" priority="4" operator="between" text="低">
      <formula>NOT(ISERROR(SEARCH("低",I13)))</formula>
    </cfRule>
    <cfRule type="containsText" dxfId="3" priority="5" operator="between" text="中">
      <formula>NOT(ISERROR(SEARCH("中",I13)))</formula>
    </cfRule>
    <cfRule type="containsText" dxfId="4" priority="6" operator="between" text="高">
      <formula>NOT(ISERROR(SEARCH("高",I13)))</formula>
    </cfRule>
  </conditionalFormatting>
  <conditionalFormatting sqref="U13:V36">
    <cfRule type="cellIs" dxfId="5" priority="2" operator="equal">
      <formula>"未完成"</formula>
    </cfRule>
    <cfRule type="containsText" dxfId="2" priority="3" operator="between" text="完成">
      <formula>NOT(ISERROR(SEARCH("完成",U13)))</formula>
    </cfRule>
  </conditionalFormatting>
  <dataValidations count="2">
    <dataValidation type="list" allowBlank="1" showInputMessage="1" showErrorMessage="1" sqref="I13:J36">
      <formula1>"高,中,低"</formula1>
    </dataValidation>
    <dataValidation type="list" allowBlank="1" showInputMessage="1" showErrorMessage="1" sqref="U13:V36">
      <formula1>"完成,未完成"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name="Spinner 3" r:id="rId3">
              <controlPr defaultSize="0">
                <anchor moveWithCells="1" siz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7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Spinner 4" r:id="rId4">
              <controlPr defaultSize="0">
                <anchor moveWithCells="1" sizeWithCells="1">
                  <from>
                    <xdr:col>4</xdr:col>
                    <xdr:colOff>9525</xdr:colOff>
                    <xdr:row>2</xdr:row>
                    <xdr:rowOff>0</xdr:rowOff>
                  </from>
                  <to>
                    <xdr:col>4</xdr:col>
                    <xdr:colOff>161925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