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9210" windowHeight="6555" tabRatio="415"/>
  </bookViews>
  <sheets>
    <sheet name="甘特图" sheetId="11" r:id="rId1"/>
  </sheets>
  <definedNames>
    <definedName name="_xlnm.Print_Titles" localSheetId="0">甘特图!$4:$7</definedName>
    <definedName name="滚动增量">甘特图!$F$4</definedName>
    <definedName name="今天" localSheetId="0">TODAY()</definedName>
    <definedName name="项目开始日期">甘特图!$F$3</definedName>
  </definedNames>
  <calcPr calcId="144525"/>
</workbook>
</file>

<file path=xl/sharedStrings.xml><?xml version="1.0" encoding="utf-8"?>
<sst xmlns="http://schemas.openxmlformats.org/spreadsheetml/2006/main" count="31">
  <si>
    <t>工作计划项目标题</t>
  </si>
  <si>
    <t>图例：</t>
  </si>
  <si>
    <t>公司名称</t>
  </si>
  <si>
    <t>正常进行</t>
  </si>
  <si>
    <t>小幅推迟</t>
  </si>
  <si>
    <t>中度推迟</t>
  </si>
  <si>
    <t>严重推迟</t>
  </si>
  <si>
    <t>未分配</t>
  </si>
  <si>
    <t>项目主管</t>
  </si>
  <si>
    <t>项目开始日期：</t>
  </si>
  <si>
    <t>滚动增量：</t>
  </si>
  <si>
    <t>计划任务项目</t>
  </si>
  <si>
    <t>状态</t>
  </si>
  <si>
    <t>责任人</t>
  </si>
  <si>
    <t>进度</t>
  </si>
  <si>
    <t>开始日期</t>
  </si>
  <si>
    <t>天数</t>
  </si>
  <si>
    <t>标题 1</t>
  </si>
  <si>
    <t>计划任务项目 1</t>
  </si>
  <si>
    <t>目标</t>
  </si>
  <si>
    <t>姓名</t>
  </si>
  <si>
    <t>计划任务项目 2</t>
  </si>
  <si>
    <t>计划任务项目 3</t>
  </si>
  <si>
    <t>推迟</t>
  </si>
  <si>
    <t>计划任务项目 4</t>
  </si>
  <si>
    <t>完成</t>
  </si>
  <si>
    <t>计划任务项目 5</t>
  </si>
  <si>
    <t>标题 2</t>
  </si>
  <si>
    <t>标题 3</t>
  </si>
  <si>
    <t>标题 4</t>
  </si>
  <si>
    <t>若要添加更多数据，请在此行上方插入新行</t>
  </si>
</sst>
</file>

<file path=xl/styles.xml><?xml version="1.0" encoding="utf-8"?>
<styleSheet xmlns="http://schemas.openxmlformats.org/spreadsheetml/2006/main">
  <numFmts count="4">
    <numFmt numFmtId="176" formatCode="d"/>
    <numFmt numFmtId="177" formatCode="_ \¥* #,##0_ ;_ \¥* \-#,##0_ ;_ \¥* &quot;-&quot;_ ;_ @_ "/>
    <numFmt numFmtId="178" formatCode="_ \¥* #,##0.00_ ;_ \¥* \-#,##0.00_ ;_ \¥* &quot;-&quot;??_ ;_ @_ "/>
    <numFmt numFmtId="179" formatCode="_(* #,##0.00_);_(* \(#,##0.00\);_(* &quot;-&quot;??_);_(@_)"/>
  </numFmts>
  <fonts count="32">
    <font>
      <sz val="11"/>
      <color theme="1"/>
      <name val="Microsoft YaHei UI"/>
      <charset val="134"/>
    </font>
    <font>
      <sz val="11"/>
      <color theme="0"/>
      <name val="Microsoft YaHei UI"/>
      <charset val="134"/>
    </font>
    <font>
      <b/>
      <sz val="26"/>
      <color theme="6" tint="0.799981688894314"/>
      <name val="Microsoft YaHei UI"/>
      <charset val="134"/>
    </font>
    <font>
      <b/>
      <sz val="22"/>
      <color theme="6" tint="0.799981688894314"/>
      <name val="Microsoft YaHei UI"/>
      <charset val="134"/>
    </font>
    <font>
      <b/>
      <sz val="20"/>
      <color theme="6" tint="0.799981688894314"/>
      <name val="Microsoft YaHei UI"/>
      <charset val="134"/>
    </font>
    <font>
      <sz val="11"/>
      <color theme="6" tint="0.799981688894314"/>
      <name val="Microsoft YaHei UI"/>
      <charset val="134"/>
    </font>
    <font>
      <sz val="10"/>
      <color theme="6" tint="0.799981688894314"/>
      <name val="Microsoft YaHei UI"/>
      <charset val="134"/>
    </font>
    <font>
      <sz val="14"/>
      <color theme="1"/>
      <name val="Microsoft YaHei UI"/>
      <charset val="134"/>
    </font>
    <font>
      <b/>
      <sz val="11"/>
      <color theme="0"/>
      <name val="Microsoft YaHei UI"/>
      <charset val="134"/>
    </font>
    <font>
      <b/>
      <sz val="10"/>
      <color theme="0"/>
      <name val="Microsoft YaHei UI"/>
      <charset val="134"/>
    </font>
    <font>
      <sz val="11"/>
      <name val="Microsoft YaHei UI"/>
      <charset val="134"/>
    </font>
    <font>
      <b/>
      <sz val="11"/>
      <color theme="1" tint="0.499984740745262"/>
      <name val="Microsoft YaHei UI"/>
      <charset val="134"/>
    </font>
    <font>
      <sz val="10"/>
      <color theme="1" tint="0.499984740745262"/>
      <name val="Microsoft YaHei UI"/>
      <charset val="134"/>
    </font>
    <font>
      <sz val="10"/>
      <name val="Microsoft YaHei UI"/>
      <charset val="134"/>
    </font>
    <font>
      <b/>
      <sz val="14"/>
      <color theme="0"/>
      <name val="Microsoft YaHei UI"/>
      <charset val="134"/>
    </font>
    <font>
      <b/>
      <sz val="14"/>
      <name val="Microsoft YaHei UI"/>
      <charset val="134"/>
    </font>
    <font>
      <sz val="16"/>
      <color theme="1"/>
      <name val="Microsoft YaHei UI"/>
      <charset val="134"/>
    </font>
    <font>
      <sz val="10"/>
      <color theme="0"/>
      <name val="Microsoft YaHei UI"/>
      <charset val="134"/>
    </font>
    <font>
      <b/>
      <sz val="11"/>
      <color rgb="FF3F3F3F"/>
      <name val="Microsoft YaHei UI"/>
      <charset val="134"/>
    </font>
    <font>
      <sz val="11"/>
      <color rgb="FFFF0000"/>
      <name val="Microsoft YaHei UI"/>
      <charset val="134"/>
    </font>
    <font>
      <b/>
      <sz val="11"/>
      <color theme="3"/>
      <name val="Microsoft YaHei UI"/>
      <charset val="134"/>
    </font>
    <font>
      <u/>
      <sz val="11"/>
      <color rgb="FF800080"/>
      <name val="宋体"/>
      <charset val="0"/>
      <scheme val="minor"/>
    </font>
    <font>
      <sz val="11"/>
      <color rgb="FF9C0006"/>
      <name val="Microsoft YaHei UI"/>
      <charset val="134"/>
    </font>
    <font>
      <i/>
      <sz val="11"/>
      <color rgb="FF7F7F7F"/>
      <name val="Microsoft YaHei UI"/>
      <charset val="134"/>
    </font>
    <font>
      <sz val="11"/>
      <color rgb="FFFA7D00"/>
      <name val="Microsoft YaHei UI"/>
      <charset val="134"/>
    </font>
    <font>
      <b/>
      <sz val="11"/>
      <color rgb="FFFA7D00"/>
      <name val="Microsoft YaHei UI"/>
      <charset val="134"/>
    </font>
    <font>
      <b/>
      <sz val="22"/>
      <color theme="1" tint="0.349986266670736"/>
      <name val="Microsoft YaHei UI"/>
      <charset val="134"/>
    </font>
    <font>
      <sz val="11"/>
      <color rgb="FF9C5700"/>
      <name val="Microsoft YaHei UI"/>
      <charset val="134"/>
    </font>
    <font>
      <sz val="11"/>
      <color rgb="FF3F3F76"/>
      <name val="Microsoft YaHei UI"/>
      <charset val="134"/>
    </font>
    <font>
      <b/>
      <sz val="11"/>
      <color theme="1"/>
      <name val="Microsoft YaHei UI"/>
      <charset val="134"/>
    </font>
    <font>
      <sz val="11"/>
      <color rgb="FF006100"/>
      <name val="Microsoft YaHei UI"/>
      <charset val="134"/>
    </font>
    <font>
      <u/>
      <sz val="11"/>
      <color indexed="12"/>
      <name val="Microsoft YaHei UI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DC76F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0" tint="-0.14996795556505"/>
      </bottom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/>
      <right style="thin">
        <color theme="0" tint="-0.149937437055574"/>
      </right>
      <top style="medium">
        <color theme="0" tint="-0.14996795556505"/>
      </top>
      <bottom/>
      <diagonal/>
    </border>
    <border>
      <left style="thin">
        <color theme="6" tint="0.399975585192419"/>
      </left>
      <right style="thin">
        <color theme="6" tint="0.399975585192419"/>
      </right>
      <top style="thin">
        <color theme="6" tint="0.399975585192419"/>
      </top>
      <bottom style="thin">
        <color theme="6" tint="0.399975585192419"/>
      </bottom>
      <diagonal/>
    </border>
    <border>
      <left style="thin">
        <color theme="0" tint="-0.149937437055574"/>
      </left>
      <right style="thin">
        <color theme="0" tint="-0.149937437055574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7" fontId="0" fillId="0" borderId="0" applyFont="0" applyFill="0" applyBorder="0" applyAlignment="0" applyProtection="0"/>
    <xf numFmtId="0" fontId="0" fillId="29" borderId="0" applyNumberFormat="0" applyBorder="0" applyAlignment="0" applyProtection="0"/>
    <xf numFmtId="0" fontId="28" fillId="34" borderId="19" applyNumberFormat="0" applyAlignment="0" applyProtection="0"/>
    <xf numFmtId="178" fontId="0" fillId="0" borderId="0" applyFont="0" applyFill="0" applyBorder="0" applyAlignment="0" applyProtection="0"/>
    <xf numFmtId="37" fontId="0" fillId="0" borderId="0" applyFont="0" applyFill="0" applyBorder="0" applyProtection="0">
      <alignment horizontal="center" vertical="center"/>
    </xf>
    <xf numFmtId="0" fontId="0" fillId="24" borderId="0" applyNumberFormat="0" applyBorder="0" applyAlignment="0" applyProtection="0"/>
    <xf numFmtId="0" fontId="22" fillId="20" borderId="0" applyNumberFormat="0" applyBorder="0" applyAlignment="0" applyProtection="0"/>
    <xf numFmtId="179" fontId="0" fillId="0" borderId="16" applyFont="0" applyFill="0" applyAlignment="0" applyProtection="0"/>
    <xf numFmtId="0" fontId="0" fillId="26" borderId="0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Protection="0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20" applyNumberFormat="0" applyFont="0" applyAlignment="0" applyProtection="0"/>
    <xf numFmtId="0" fontId="1" fillId="0" borderId="0"/>
    <xf numFmtId="0" fontId="0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0" fillId="25" borderId="0" applyNumberFormat="0" applyBorder="0" applyAlignment="0" applyProtection="0"/>
    <xf numFmtId="0" fontId="0" fillId="0" borderId="0" applyNumberFormat="0" applyFill="0" applyProtection="0">
      <alignment horizontal="right" vertical="center" indent="1"/>
    </xf>
    <xf numFmtId="0" fontId="0" fillId="31" borderId="0" applyNumberFormat="0" applyBorder="0" applyAlignment="0" applyProtection="0"/>
    <xf numFmtId="0" fontId="18" fillId="17" borderId="15" applyNumberFormat="0" applyAlignment="0" applyProtection="0"/>
    <xf numFmtId="0" fontId="25" fillId="17" borderId="19" applyNumberFormat="0" applyAlignment="0" applyProtection="0"/>
    <xf numFmtId="0" fontId="8" fillId="23" borderId="17" applyNumberFormat="0" applyAlignment="0" applyProtection="0"/>
    <xf numFmtId="0" fontId="0" fillId="40" borderId="0" applyNumberFormat="0" applyBorder="0" applyAlignment="0" applyProtection="0"/>
    <xf numFmtId="0" fontId="1" fillId="36" borderId="0" applyNumberFormat="0" applyBorder="0" applyAlignment="0" applyProtection="0"/>
    <xf numFmtId="0" fontId="24" fillId="0" borderId="18" applyNumberFormat="0" applyFill="0" applyAlignment="0" applyProtection="0"/>
    <xf numFmtId="0" fontId="29" fillId="0" borderId="21" applyNumberFormat="0" applyFill="0" applyAlignment="0" applyProtection="0"/>
    <xf numFmtId="0" fontId="30" fillId="39" borderId="0" applyNumberFormat="0" applyBorder="0" applyAlignment="0" applyProtection="0"/>
    <xf numFmtId="0" fontId="27" fillId="30" borderId="0" applyNumberFormat="0" applyBorder="0" applyAlignment="0" applyProtection="0"/>
    <xf numFmtId="0" fontId="0" fillId="28" borderId="0" applyNumberFormat="0" applyBorder="0" applyAlignment="0" applyProtection="0"/>
    <xf numFmtId="0" fontId="1" fillId="16" borderId="0" applyNumberFormat="0" applyBorder="0" applyAlignment="0" applyProtection="0"/>
    <xf numFmtId="0" fontId="0" fillId="27" borderId="0" applyNumberFormat="0" applyBorder="0" applyAlignment="0" applyProtection="0"/>
    <xf numFmtId="0" fontId="0" fillId="22" borderId="0" applyNumberFormat="0" applyBorder="0" applyAlignment="0" applyProtection="0"/>
    <xf numFmtId="0" fontId="0" fillId="38" borderId="0" applyNumberFormat="0" applyBorder="0" applyAlignment="0" applyProtection="0"/>
    <xf numFmtId="0" fontId="0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35" borderId="0" applyNumberFormat="0" applyBorder="0" applyAlignment="0" applyProtection="0"/>
    <xf numFmtId="0" fontId="0" fillId="37" borderId="0" applyNumberFormat="0" applyBorder="0" applyAlignment="0" applyProtection="0"/>
    <xf numFmtId="0" fontId="0" fillId="18" borderId="0" applyNumberFormat="0" applyBorder="0" applyAlignment="0" applyProtection="0"/>
    <xf numFmtId="0" fontId="1" fillId="14" borderId="0" applyNumberFormat="0" applyBorder="0" applyAlignment="0" applyProtection="0"/>
    <xf numFmtId="0" fontId="0" fillId="21" borderId="0" applyNumberFormat="0" applyBorder="0" applyAlignment="0" applyProtection="0"/>
    <xf numFmtId="0" fontId="0" fillId="41" borderId="0" applyNumberFormat="0" applyBorder="0" applyAlignment="0" applyProtection="0"/>
    <xf numFmtId="0" fontId="1" fillId="42" borderId="0" applyNumberFormat="0" applyBorder="0" applyAlignment="0" applyProtection="0"/>
    <xf numFmtId="0" fontId="0" fillId="43" borderId="0" applyNumberFormat="0" applyBorder="0" applyAlignment="0" applyProtection="0"/>
    <xf numFmtId="0" fontId="0" fillId="44" borderId="0" applyNumberFormat="0" applyBorder="0" applyAlignment="0" applyProtection="0"/>
    <xf numFmtId="14" fontId="0" fillId="0" borderId="0" applyFont="0" applyFill="0" applyBorder="0">
      <alignment horizontal="center" vertical="center"/>
    </xf>
  </cellStyleXfs>
  <cellXfs count="71">
    <xf numFmtId="0" fontId="0" fillId="0" borderId="0" xfId="0"/>
    <xf numFmtId="0" fontId="0" fillId="0" borderId="0" xfId="0" applyFont="1" applyAlignment="1">
      <alignment vertical="center"/>
    </xf>
    <xf numFmtId="0" fontId="1" fillId="0" borderId="0" xfId="14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14" applyFont="1" applyAlignment="1">
      <alignment wrapText="1"/>
    </xf>
    <xf numFmtId="0" fontId="2" fillId="2" borderId="0" xfId="18" applyFont="1" applyFill="1" applyAlignment="1">
      <alignment horizontal="left"/>
    </xf>
    <xf numFmtId="0" fontId="3" fillId="2" borderId="0" xfId="18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0" fontId="0" fillId="3" borderId="0" xfId="0" applyFont="1" applyFill="1"/>
    <xf numFmtId="0" fontId="7" fillId="0" borderId="0" xfId="20" applyFont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7" fillId="0" borderId="0" xfId="21" applyFont="1">
      <alignment vertical="top"/>
    </xf>
    <xf numFmtId="0" fontId="0" fillId="0" borderId="0" xfId="23" applyFont="1">
      <alignment horizontal="right" vertical="center" indent="1"/>
    </xf>
    <xf numFmtId="0" fontId="0" fillId="0" borderId="0" xfId="23" applyFont="1" applyBorder="1">
      <alignment horizontal="right" vertical="center" indent="1"/>
    </xf>
    <xf numFmtId="14" fontId="0" fillId="0" borderId="2" xfId="50" applyNumberFormat="1" applyFont="1" applyBorder="1">
      <alignment horizontal="center" vertical="center"/>
    </xf>
    <xf numFmtId="14" fontId="0" fillId="0" borderId="3" xfId="50" applyNumberFormat="1" applyFont="1" applyBorder="1">
      <alignment horizontal="center" vertical="center"/>
    </xf>
    <xf numFmtId="0" fontId="0" fillId="3" borderId="4" xfId="0" applyFont="1" applyFill="1" applyBorder="1"/>
    <xf numFmtId="0" fontId="0" fillId="0" borderId="5" xfId="0" applyNumberFormat="1" applyFont="1" applyBorder="1" applyAlignment="1">
      <alignment horizontal="center" vertical="center"/>
    </xf>
    <xf numFmtId="0" fontId="0" fillId="3" borderId="0" xfId="0" applyFont="1" applyFill="1" applyBorder="1"/>
    <xf numFmtId="0" fontId="0" fillId="0" borderId="0" xfId="0" applyFont="1" applyBorder="1"/>
    <xf numFmtId="0" fontId="8" fillId="4" borderId="0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wrapText="1" indent="2"/>
    </xf>
    <xf numFmtId="9" fontId="0" fillId="0" borderId="0" xfId="1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9" fontId="0" fillId="0" borderId="0" xfId="11" applyFont="1" applyFill="1" applyBorder="1">
      <alignment horizontal="center" vertical="center"/>
    </xf>
    <xf numFmtId="14" fontId="0" fillId="0" borderId="0" xfId="50" applyNumberFormat="1" applyFont="1" applyFill="1" applyBorder="1">
      <alignment horizontal="center" vertical="center"/>
    </xf>
    <xf numFmtId="37" fontId="0" fillId="0" borderId="0" xfId="5" applyFont="1" applyFill="1" applyBorder="1">
      <alignment horizontal="center" vertical="center"/>
    </xf>
    <xf numFmtId="0" fontId="8" fillId="6" borderId="0" xfId="0" applyFont="1" applyFill="1" applyBorder="1" applyAlignment="1">
      <alignment horizontal="left" wrapText="1" indent="1"/>
    </xf>
    <xf numFmtId="0" fontId="1" fillId="6" borderId="0" xfId="0" applyFont="1" applyFill="1" applyBorder="1" applyAlignment="1">
      <alignment horizontal="center" vertical="center"/>
    </xf>
    <xf numFmtId="9" fontId="1" fillId="6" borderId="0" xfId="11" applyFont="1" applyFill="1" applyBorder="1">
      <alignment horizontal="center" vertical="center"/>
    </xf>
    <xf numFmtId="14" fontId="1" fillId="6" borderId="0" xfId="50" applyFont="1" applyFill="1" applyBorder="1">
      <alignment horizontal="center" vertical="center"/>
    </xf>
    <xf numFmtId="37" fontId="1" fillId="6" borderId="0" xfId="5" applyFont="1" applyFill="1" applyBorder="1">
      <alignment horizontal="center" vertical="center"/>
    </xf>
    <xf numFmtId="0" fontId="10" fillId="3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14" fontId="0" fillId="8" borderId="0" xfId="50" applyFont="1" applyFill="1" applyBorder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6" xfId="0" applyNumberFormat="1" applyFont="1" applyFill="1" applyBorder="1" applyAlignment="1">
      <alignment horizontal="center" vertical="center"/>
    </xf>
    <xf numFmtId="0" fontId="1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 vertical="center"/>
    </xf>
    <xf numFmtId="0" fontId="12" fillId="0" borderId="0" xfId="10" applyFont="1" applyAlignment="1" applyProtection="1"/>
    <xf numFmtId="0" fontId="7" fillId="0" borderId="0" xfId="21" applyFont="1" applyAlignment="1"/>
    <xf numFmtId="0" fontId="13" fillId="0" borderId="0" xfId="0" applyFont="1"/>
    <xf numFmtId="0" fontId="14" fillId="2" borderId="0" xfId="4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6" fillId="0" borderId="0" xfId="0" applyFont="1"/>
    <xf numFmtId="176" fontId="17" fillId="6" borderId="7" xfId="0" applyNumberFormat="1" applyFont="1" applyFill="1" applyBorder="1" applyAlignment="1">
      <alignment horizontal="center" vertical="center"/>
    </xf>
    <xf numFmtId="176" fontId="17" fillId="6" borderId="0" xfId="0" applyNumberFormat="1" applyFont="1" applyFill="1" applyBorder="1" applyAlignment="1">
      <alignment horizontal="center" vertical="center"/>
    </xf>
    <xf numFmtId="176" fontId="17" fillId="6" borderId="8" xfId="0" applyNumberFormat="1" applyFont="1" applyFill="1" applyBorder="1" applyAlignment="1">
      <alignment horizontal="center" vertical="center"/>
    </xf>
    <xf numFmtId="176" fontId="13" fillId="10" borderId="7" xfId="0" applyNumberFormat="1" applyFont="1" applyFill="1" applyBorder="1" applyAlignment="1">
      <alignment horizontal="center" vertical="center"/>
    </xf>
    <xf numFmtId="176" fontId="13" fillId="10" borderId="0" xfId="0" applyNumberFormat="1" applyFont="1" applyFill="1" applyBorder="1" applyAlignment="1">
      <alignment horizontal="center" vertical="center"/>
    </xf>
    <xf numFmtId="176" fontId="13" fillId="10" borderId="8" xfId="0" applyNumberFormat="1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shrinkToFit="1"/>
    </xf>
    <xf numFmtId="0" fontId="17" fillId="2" borderId="10" xfId="0" applyFont="1" applyFill="1" applyBorder="1" applyAlignment="1">
      <alignment horizontal="center" vertical="center" shrinkToFit="1"/>
    </xf>
    <xf numFmtId="0" fontId="0" fillId="0" borderId="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0" fillId="0" borderId="14" xfId="0" applyFont="1" applyBorder="1" applyAlignment="1">
      <alignment vertical="center"/>
    </xf>
    <xf numFmtId="0" fontId="15" fillId="13" borderId="0" xfId="0" applyFont="1" applyFill="1" applyAlignment="1">
      <alignment horizontal="center" vertical="center"/>
    </xf>
    <xf numFmtId="9" fontId="0" fillId="0" borderId="0" xfId="0" applyNumberFormat="1" applyFon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zHiddenText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Date" xfId="50"/>
  </cellStyles>
  <dxfs count="32">
    <dxf>
      <font>
        <name val="Microsoft YaHei UI"/>
        <scheme val="none"/>
        <charset val="134"/>
        <family val="2"/>
        <strike val="0"/>
        <u val="none"/>
      </font>
      <alignment horizontal="left" wrapText="1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  <alignment horizontal="center" vertical="center"/>
    </dxf>
    <dxf>
      <font>
        <name val="Microsoft YaHei UI"/>
        <scheme val="none"/>
        <charset val="134"/>
        <family val="2"/>
        <strike val="0"/>
        <u val="none"/>
      </font>
    </dxf>
    <dxf>
      <font>
        <name val="Microsoft YaHei UI"/>
        <scheme val="none"/>
        <charset val="134"/>
        <family val="2"/>
        <strike val="0"/>
        <u val="none"/>
      </font>
    </dxf>
    <dxf>
      <font>
        <name val="Microsoft YaHei UI"/>
        <scheme val="none"/>
        <charset val="134"/>
        <family val="2"/>
        <strike val="0"/>
        <u val="none"/>
      </font>
    </dxf>
    <dxf>
      <fill>
        <patternFill patternType="solid">
          <bgColor theme="6" tint="0.799981688894314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599963377788629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399945066682943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-0.249946592608417"/>
        </patternFill>
      </fill>
      <border>
        <left style="thin">
          <color theme="7" tint="-0.249946592608417"/>
        </left>
        <right style="thin">
          <color theme="7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9" tint="-0.249946592608417"/>
        </patternFill>
      </fill>
      <border>
        <left style="thin">
          <color theme="9" tint="-0.249946592608417"/>
        </left>
        <right style="thin">
          <color theme="9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2" tint="-0.0999481185338908"/>
        </patternFill>
      </fill>
      <border>
        <left style="thin">
          <color theme="2" tint="-0.0999481185338908"/>
        </left>
        <right style="thin">
          <color theme="2" tint="-0.0999481185338908"/>
        </right>
        <top style="thin">
          <color theme="0"/>
        </top>
        <bottom style="thin">
          <color theme="0"/>
        </bottom>
      </border>
    </dxf>
    <dxf>
      <font>
        <b val="1"/>
        <i val="0"/>
      </font>
      <fill>
        <patternFill patternType="solid">
          <bgColor theme="4" tint="0.399945066682943"/>
        </patternFill>
      </fill>
    </dxf>
    <dxf>
      <font>
        <b val="1"/>
        <i val="0"/>
        <color theme="0"/>
      </font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FDC76F"/>
        </patternFill>
      </fill>
      <border>
        <left style="thin">
          <color theme="6"/>
        </left>
        <right style="thin">
          <color theme="6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-0.499984740745262"/>
        </patternFill>
      </fill>
      <border>
        <left style="thin">
          <color theme="7" tint="-0.249946592608417"/>
        </left>
        <right style="thin">
          <color theme="7" tint="-0.249946592608417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rgb="FF29A3FF"/>
        </patternFill>
      </fill>
      <border>
        <left style="thin">
          <color theme="4"/>
        </left>
        <right style="thin">
          <color theme="4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3" tint="0.599963377788629"/>
        </patternFill>
      </fill>
      <border>
        <left style="thin">
          <color theme="2" tint="-0.0999481185338908"/>
        </left>
        <right style="thin">
          <color theme="2" tint="-0.0999481185338908"/>
        </right>
        <top style="thin">
          <color theme="0"/>
        </top>
        <bottom style="thin">
          <color theme="0"/>
        </bottom>
      </border>
    </dxf>
    <dxf>
      <fill>
        <patternFill patternType="none"/>
      </fill>
      <border>
        <top style="thin">
          <color theme="6" tint="0.399945066682943"/>
        </top>
        <bottom style="thin">
          <color theme="6" tint="0.399945066682943"/>
        </bottom>
      </border>
    </dxf>
    <dxf>
      <font>
        <color theme="0"/>
      </font>
      <fill>
        <patternFill patternType="solid">
          <bgColor theme="1" tint="0.349986266670736"/>
        </patternFill>
      </fill>
      <border>
        <left/>
        <right/>
        <top/>
        <bottom/>
        <vertical/>
        <horizontal/>
      </border>
    </dxf>
    <dxf>
      <font>
        <color theme="3" tint="-0.249946592608417"/>
      </font>
      <border>
        <left/>
        <right style="thin">
          <color theme="6" tint="0.399945066682943"/>
        </right>
        <top/>
        <bottom/>
        <vertical/>
        <horizontal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2" defaultTableStyle="Gantt Table Style" defaultPivotStyle="PivotStyleLight16">
    <tableStyle name="Gantt Table Style" pivot="0" count="3">
      <tableStyleElement type="wholeTable" dxfId="22"/>
      <tableStyleElement type="headerRow" dxfId="21"/>
      <tableStyleElement type="firstRowStripe" dxfId="20"/>
    </tableStyle>
    <tableStyle name="ToDoList" pivot="0" count="9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secondRowStripe" dxfId="25"/>
      <tableStyleElement type="firstColumnStripe" dxfId="24"/>
      <tableStyleElement type="secondColumn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9A3FF"/>
      <color rgb="00ED680D"/>
      <color rgb="00FDC76F"/>
      <color rgb="00215881"/>
      <color rgb="0042648A"/>
      <color rgb="00969696"/>
      <color rgb="00C0C0C0"/>
      <color rgb="00427FC2"/>
      <color rgb="0044678E"/>
      <color rgb="004A6F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39" fmlaLink="$F$4" horiz="1" max="365" page="2" val="5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27214</xdr:colOff>
          <xdr:row>5</xdr:row>
          <xdr:rowOff>59871</xdr:rowOff>
        </xdr:from>
        <xdr:to>
          <xdr:col>64</xdr:col>
          <xdr:colOff>0</xdr:colOff>
          <xdr:row>5</xdr:row>
          <xdr:rowOff>266700</xdr:rowOff>
        </xdr:to>
        <xdr:sp>
          <xdr:nvSpPr>
            <xdr:cNvPr id="6149" name="Scroll Bar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6713220" y="1823720"/>
              <a:ext cx="17575530" cy="2070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里程碑" displayName="里程碑" ref="B7:G33">
  <autoFilter ref="B7:G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计划任务项目" totalsRowLabel="汇总" dataDxfId="0"/>
    <tableColumn id="2" name="状态" dataDxfId="1"/>
    <tableColumn id="3" name="责任人" dataDxfId="2"/>
    <tableColumn id="4" name="进度" dataDxfId="3"/>
    <tableColumn id="5" name="开始日期" dataDxfId="4"/>
    <tableColumn id="6" name="天数" totalsRowFunction="sum" dataDxfId="5"/>
  </tableColumns>
  <tableStyleInfo name="Gantt Table Style" showFirstColumn="1" showLastColumn="0" showRowStripes="1" showColumnStripes="0"/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M36"/>
  <sheetViews>
    <sheetView showGridLines="0" tabSelected="1" zoomScale="44" zoomScaleNormal="44" workbookViewId="0">
      <selection activeCell="R11" sqref="R11"/>
    </sheetView>
  </sheetViews>
  <sheetFormatPr defaultColWidth="8.86666666666667" defaultRowHeight="30" customHeight="1"/>
  <cols>
    <col min="1" max="1" width="2.73333333333333" style="2" customWidth="1"/>
    <col min="2" max="2" width="18.0666666666667" style="3" customWidth="1"/>
    <col min="3" max="3" width="9.46666666666667" style="3" customWidth="1"/>
    <col min="4" max="4" width="15.2" style="3" customWidth="1"/>
    <col min="5" max="5" width="9" style="3" customWidth="1"/>
    <col min="6" max="6" width="10.4" style="4" customWidth="1"/>
    <col min="7" max="7" width="10.4" style="3" customWidth="1"/>
    <col min="8" max="8" width="2.73333333333333" style="3" customWidth="1"/>
    <col min="9" max="64" width="3.66666666666667" style="3" customWidth="1"/>
    <col min="65" max="65" width="8.86666666666667" style="3"/>
    <col min="66" max="68" width="7.13333333333333" style="3"/>
    <col min="69" max="70" width="8" style="3"/>
    <col min="71" max="16384" width="8.86666666666667" style="3"/>
  </cols>
  <sheetData>
    <row r="1" ht="37.5" customHeight="1" spans="1:10">
      <c r="A1" s="5"/>
      <c r="B1" s="6" t="s">
        <v>0</v>
      </c>
      <c r="C1" s="7"/>
      <c r="D1" s="8"/>
      <c r="E1" s="9"/>
      <c r="F1" s="9"/>
      <c r="G1" s="10"/>
      <c r="H1" s="11"/>
      <c r="I1" s="49" t="s">
        <v>1</v>
      </c>
      <c r="J1" s="50"/>
    </row>
    <row r="2" customHeight="1" spans="1:32">
      <c r="A2" s="5"/>
      <c r="B2" s="12" t="s">
        <v>2</v>
      </c>
      <c r="C2" s="12"/>
      <c r="F2" s="13"/>
      <c r="G2" s="14"/>
      <c r="H2" s="11"/>
      <c r="I2" s="51" t="s">
        <v>3</v>
      </c>
      <c r="J2" s="51"/>
      <c r="K2" s="51"/>
      <c r="L2" s="51"/>
      <c r="N2" s="52" t="s">
        <v>4</v>
      </c>
      <c r="O2" s="52"/>
      <c r="P2" s="52"/>
      <c r="Q2" s="52"/>
      <c r="S2" s="66" t="s">
        <v>5</v>
      </c>
      <c r="T2" s="66"/>
      <c r="U2" s="66"/>
      <c r="V2" s="66"/>
      <c r="X2" s="67" t="s">
        <v>6</v>
      </c>
      <c r="Y2" s="67"/>
      <c r="Z2" s="67"/>
      <c r="AA2" s="67"/>
      <c r="AC2" s="69" t="s">
        <v>7</v>
      </c>
      <c r="AD2" s="69"/>
      <c r="AE2" s="69"/>
      <c r="AF2" s="69"/>
    </row>
    <row r="3" ht="26.4" customHeight="1" spans="1:8">
      <c r="A3" s="5"/>
      <c r="B3" s="15" t="s">
        <v>8</v>
      </c>
      <c r="C3" s="15"/>
      <c r="D3" s="16" t="s">
        <v>9</v>
      </c>
      <c r="E3" s="17"/>
      <c r="F3" s="18">
        <f ca="1">IFERROR(IF(MIN(#REF!)=0,TODAY(),MIN(#REF!)),TODAY())</f>
        <v>44254</v>
      </c>
      <c r="G3" s="19"/>
      <c r="H3" s="20"/>
    </row>
    <row r="4" customHeight="1" spans="1:64">
      <c r="A4" s="5"/>
      <c r="D4" s="16" t="s">
        <v>10</v>
      </c>
      <c r="E4" s="17"/>
      <c r="F4" s="21">
        <v>5</v>
      </c>
      <c r="H4" s="11"/>
      <c r="I4" s="53" t="str">
        <f ca="1">TEXT(I5,"m月")</f>
        <v>3月</v>
      </c>
      <c r="J4" s="53"/>
      <c r="K4" s="53"/>
      <c r="L4" s="53"/>
      <c r="M4" s="53"/>
      <c r="N4" s="53"/>
      <c r="O4" s="53"/>
      <c r="P4" s="53" t="str">
        <f ca="1">IF(TEXT(P5,"m月")=I4,"",TEXT(P5,"m月"))</f>
        <v/>
      </c>
      <c r="Q4" s="53"/>
      <c r="R4" s="53"/>
      <c r="S4" s="53"/>
      <c r="T4" s="53"/>
      <c r="U4" s="53"/>
      <c r="V4" s="53"/>
      <c r="W4" s="53" t="str">
        <f ca="1">IF(OR(TEXT(W5,"m月")=P4,TEXT(W5,"m月")=I4),"",TEXT(W5,"m月"))</f>
        <v/>
      </c>
      <c r="X4" s="53"/>
      <c r="Y4" s="53"/>
      <c r="Z4" s="53"/>
      <c r="AA4" s="53"/>
      <c r="AB4" s="53"/>
      <c r="AC4" s="53"/>
      <c r="AD4" s="53" t="str">
        <f ca="1">IF(OR(TEXT(AD5,"m月")=W4,TEXT(AD5,"m月")=P4,TEXT(AD5,"m月")=I4),"",TEXT(AD5,"m月"))</f>
        <v/>
      </c>
      <c r="AE4" s="53"/>
      <c r="AF4" s="53"/>
      <c r="AG4" s="53"/>
      <c r="AH4" s="53"/>
      <c r="AI4" s="53"/>
      <c r="AJ4" s="53"/>
      <c r="AK4" s="53" t="str">
        <f ca="1">IF(OR(TEXT(AK5,"m月")=AD4,TEXT(AK5,"m月")=W4,TEXT(AK5,"m月")=P4,TEXT(AK5,"m月")=I4),"",TEXT(AK5,"m月"))</f>
        <v>4月</v>
      </c>
      <c r="AL4" s="53"/>
      <c r="AM4" s="53"/>
      <c r="AN4" s="53"/>
      <c r="AO4" s="53"/>
      <c r="AP4" s="53"/>
      <c r="AQ4" s="53"/>
      <c r="AR4" s="53" t="str">
        <f ca="1">IF(OR(TEXT(AR5,"m月")=AK4,TEXT(AR5,"m月")=AD4,TEXT(AR5,"m月")=W4,TEXT(AR5,"m月")=P4),"",TEXT(AR5,"m月"))</f>
        <v/>
      </c>
      <c r="AS4" s="53"/>
      <c r="AT4" s="53"/>
      <c r="AU4" s="53"/>
      <c r="AV4" s="53"/>
      <c r="AW4" s="53"/>
      <c r="AX4" s="53"/>
      <c r="AY4" s="53" t="str">
        <f ca="1">IF(OR(TEXT(AY5,"m月")=AR4,TEXT(AY5,"m月")=AK4,TEXT(AY5,"m月")=AD4,TEXT(AY5,"m月")=W4),"",TEXT(AY5,"m月"))</f>
        <v/>
      </c>
      <c r="AZ4" s="53"/>
      <c r="BA4" s="53"/>
      <c r="BB4" s="53"/>
      <c r="BC4" s="53"/>
      <c r="BD4" s="53"/>
      <c r="BE4" s="53"/>
      <c r="BF4" s="53" t="str">
        <f ca="1">IF(OR(TEXT(BF5,"m月")=AY4,TEXT(BF5,"m月")=AR4,TEXT(BF5,"m月")=AK4,TEXT(BF5,"m月")=AD4),"",TEXT(BF5,"m月"))</f>
        <v/>
      </c>
      <c r="BG4" s="53"/>
      <c r="BH4" s="53"/>
      <c r="BI4" s="53"/>
      <c r="BJ4" s="53"/>
      <c r="BK4" s="53"/>
      <c r="BL4" s="53"/>
    </row>
    <row r="5" ht="15" customHeight="1" spans="1:64">
      <c r="A5" s="5"/>
      <c r="B5" s="22"/>
      <c r="C5" s="22"/>
      <c r="D5" s="22"/>
      <c r="E5" s="22"/>
      <c r="F5" s="22"/>
      <c r="G5" s="22"/>
      <c r="H5" s="22"/>
      <c r="I5" s="54">
        <f ca="1">IFERROR(项目开始日期+滚动增量,TODAY())</f>
        <v>44259</v>
      </c>
      <c r="J5" s="55">
        <f ca="1">I5+1</f>
        <v>44260</v>
      </c>
      <c r="K5" s="55">
        <f ca="1" t="shared" ref="K5:AZ5" si="0">J5+1</f>
        <v>44261</v>
      </c>
      <c r="L5" s="55">
        <f ca="1" t="shared" si="0"/>
        <v>44262</v>
      </c>
      <c r="M5" s="55">
        <f ca="1" t="shared" si="0"/>
        <v>44263</v>
      </c>
      <c r="N5" s="55">
        <f ca="1" t="shared" si="0"/>
        <v>44264</v>
      </c>
      <c r="O5" s="56">
        <f ca="1" t="shared" si="0"/>
        <v>44265</v>
      </c>
      <c r="P5" s="54">
        <f ca="1" t="shared" si="0"/>
        <v>44266</v>
      </c>
      <c r="Q5" s="55">
        <f ca="1" t="shared" si="0"/>
        <v>44267</v>
      </c>
      <c r="R5" s="55">
        <f ca="1" t="shared" si="0"/>
        <v>44268</v>
      </c>
      <c r="S5" s="55">
        <f ca="1" t="shared" si="0"/>
        <v>44269</v>
      </c>
      <c r="T5" s="55">
        <f ca="1" t="shared" si="0"/>
        <v>44270</v>
      </c>
      <c r="U5" s="55">
        <f ca="1" t="shared" si="0"/>
        <v>44271</v>
      </c>
      <c r="V5" s="56">
        <f ca="1" t="shared" si="0"/>
        <v>44272</v>
      </c>
      <c r="W5" s="54">
        <f ca="1" t="shared" si="0"/>
        <v>44273</v>
      </c>
      <c r="X5" s="55">
        <f ca="1" t="shared" si="0"/>
        <v>44274</v>
      </c>
      <c r="Y5" s="55">
        <f ca="1" t="shared" si="0"/>
        <v>44275</v>
      </c>
      <c r="Z5" s="55">
        <f ca="1" t="shared" si="0"/>
        <v>44276</v>
      </c>
      <c r="AA5" s="55">
        <f ca="1" t="shared" si="0"/>
        <v>44277</v>
      </c>
      <c r="AB5" s="55">
        <f ca="1" t="shared" si="0"/>
        <v>44278</v>
      </c>
      <c r="AC5" s="56">
        <f ca="1" t="shared" si="0"/>
        <v>44279</v>
      </c>
      <c r="AD5" s="54">
        <f ca="1" t="shared" si="0"/>
        <v>44280</v>
      </c>
      <c r="AE5" s="55">
        <f ca="1" t="shared" si="0"/>
        <v>44281</v>
      </c>
      <c r="AF5" s="55">
        <f ca="1" t="shared" si="0"/>
        <v>44282</v>
      </c>
      <c r="AG5" s="55">
        <f ca="1" t="shared" si="0"/>
        <v>44283</v>
      </c>
      <c r="AH5" s="55">
        <f ca="1" t="shared" si="0"/>
        <v>44284</v>
      </c>
      <c r="AI5" s="55">
        <f ca="1" t="shared" si="0"/>
        <v>44285</v>
      </c>
      <c r="AJ5" s="56">
        <f ca="1" t="shared" si="0"/>
        <v>44286</v>
      </c>
      <c r="AK5" s="54">
        <f ca="1" t="shared" si="0"/>
        <v>44287</v>
      </c>
      <c r="AL5" s="55">
        <f ca="1" t="shared" si="0"/>
        <v>44288</v>
      </c>
      <c r="AM5" s="55">
        <f ca="1" t="shared" si="0"/>
        <v>44289</v>
      </c>
      <c r="AN5" s="55">
        <f ca="1" t="shared" si="0"/>
        <v>44290</v>
      </c>
      <c r="AO5" s="55">
        <f ca="1" t="shared" si="0"/>
        <v>44291</v>
      </c>
      <c r="AP5" s="55">
        <f ca="1" t="shared" si="0"/>
        <v>44292</v>
      </c>
      <c r="AQ5" s="56">
        <f ca="1" t="shared" si="0"/>
        <v>44293</v>
      </c>
      <c r="AR5" s="54">
        <f ca="1" t="shared" si="0"/>
        <v>44294</v>
      </c>
      <c r="AS5" s="55">
        <f ca="1" t="shared" si="0"/>
        <v>44295</v>
      </c>
      <c r="AT5" s="55">
        <f ca="1" t="shared" si="0"/>
        <v>44296</v>
      </c>
      <c r="AU5" s="55">
        <f ca="1" t="shared" si="0"/>
        <v>44297</v>
      </c>
      <c r="AV5" s="55">
        <f ca="1" t="shared" si="0"/>
        <v>44298</v>
      </c>
      <c r="AW5" s="55">
        <f ca="1" t="shared" si="0"/>
        <v>44299</v>
      </c>
      <c r="AX5" s="56">
        <f ca="1" t="shared" si="0"/>
        <v>44300</v>
      </c>
      <c r="AY5" s="54">
        <f ca="1" t="shared" si="0"/>
        <v>44301</v>
      </c>
      <c r="AZ5" s="55">
        <f ca="1" t="shared" si="0"/>
        <v>44302</v>
      </c>
      <c r="BA5" s="55">
        <f ca="1" t="shared" ref="BA5:BG5" si="1">AZ5+1</f>
        <v>44303</v>
      </c>
      <c r="BB5" s="55">
        <f ca="1" t="shared" si="1"/>
        <v>44304</v>
      </c>
      <c r="BC5" s="55">
        <f ca="1" t="shared" si="1"/>
        <v>44305</v>
      </c>
      <c r="BD5" s="55">
        <f ca="1" t="shared" si="1"/>
        <v>44306</v>
      </c>
      <c r="BE5" s="56">
        <f ca="1" t="shared" si="1"/>
        <v>44307</v>
      </c>
      <c r="BF5" s="54">
        <f ca="1" t="shared" si="1"/>
        <v>44308</v>
      </c>
      <c r="BG5" s="55">
        <f ca="1" t="shared" si="1"/>
        <v>44309</v>
      </c>
      <c r="BH5" s="55">
        <f ca="1" t="shared" ref="BH5:BL5" si="2">BG5+1</f>
        <v>44310</v>
      </c>
      <c r="BI5" s="55">
        <f ca="1" t="shared" si="2"/>
        <v>44311</v>
      </c>
      <c r="BJ5" s="55">
        <f ca="1" t="shared" si="2"/>
        <v>44312</v>
      </c>
      <c r="BK5" s="55">
        <f ca="1" t="shared" si="2"/>
        <v>44313</v>
      </c>
      <c r="BL5" s="56">
        <f ca="1" t="shared" si="2"/>
        <v>44314</v>
      </c>
    </row>
    <row r="6" ht="25.2" customHeight="1" spans="1:64">
      <c r="A6" s="5"/>
      <c r="B6" s="23"/>
      <c r="C6" s="23"/>
      <c r="D6" s="23"/>
      <c r="E6" s="23"/>
      <c r="F6" s="23"/>
      <c r="G6" s="23"/>
      <c r="H6" s="22"/>
      <c r="I6" s="57"/>
      <c r="J6" s="58"/>
      <c r="K6" s="58"/>
      <c r="L6" s="58"/>
      <c r="M6" s="58"/>
      <c r="N6" s="58"/>
      <c r="O6" s="59"/>
      <c r="P6" s="57"/>
      <c r="Q6" s="58"/>
      <c r="R6" s="58"/>
      <c r="S6" s="58"/>
      <c r="T6" s="58"/>
      <c r="U6" s="58"/>
      <c r="V6" s="59"/>
      <c r="W6" s="57"/>
      <c r="X6" s="58"/>
      <c r="Y6" s="58"/>
      <c r="Z6" s="58"/>
      <c r="AA6" s="58"/>
      <c r="AB6" s="58"/>
      <c r="AC6" s="59"/>
      <c r="AD6" s="57"/>
      <c r="AE6" s="58"/>
      <c r="AF6" s="58"/>
      <c r="AG6" s="58"/>
      <c r="AH6" s="58"/>
      <c r="AI6" s="58"/>
      <c r="AJ6" s="59"/>
      <c r="AK6" s="57"/>
      <c r="AL6" s="58"/>
      <c r="AM6" s="58"/>
      <c r="AN6" s="58"/>
      <c r="AO6" s="58"/>
      <c r="AP6" s="58"/>
      <c r="AQ6" s="59"/>
      <c r="AR6" s="57"/>
      <c r="AS6" s="58"/>
      <c r="AT6" s="58"/>
      <c r="AU6" s="58"/>
      <c r="AV6" s="58"/>
      <c r="AW6" s="58"/>
      <c r="AX6" s="59"/>
      <c r="AY6" s="57"/>
      <c r="AZ6" s="58"/>
      <c r="BA6" s="58"/>
      <c r="BB6" s="58"/>
      <c r="BC6" s="58"/>
      <c r="BD6" s="58"/>
      <c r="BE6" s="59"/>
      <c r="BF6" s="57"/>
      <c r="BG6" s="58"/>
      <c r="BH6" s="58"/>
      <c r="BI6" s="58"/>
      <c r="BJ6" s="58"/>
      <c r="BK6" s="58"/>
      <c r="BL6" s="59"/>
    </row>
    <row r="7" ht="31" customHeight="1" spans="1:64">
      <c r="A7" s="5"/>
      <c r="B7" s="24" t="s">
        <v>11</v>
      </c>
      <c r="C7" s="25" t="s">
        <v>12</v>
      </c>
      <c r="D7" s="25" t="s">
        <v>13</v>
      </c>
      <c r="E7" s="25" t="s">
        <v>14</v>
      </c>
      <c r="F7" s="25" t="s">
        <v>15</v>
      </c>
      <c r="G7" s="25" t="s">
        <v>16</v>
      </c>
      <c r="H7" s="26"/>
      <c r="I7" s="60" t="str">
        <f ca="1">LEFT(TEXT(I5,"aaa"),1)</f>
        <v>四</v>
      </c>
      <c r="J7" s="60" t="str">
        <f ca="1" t="shared" ref="J7:BL7" si="3">LEFT(TEXT(J5,"aaa"),1)</f>
        <v>五</v>
      </c>
      <c r="K7" s="60" t="str">
        <f ca="1" t="shared" si="3"/>
        <v>六</v>
      </c>
      <c r="L7" s="60" t="str">
        <f ca="1" t="shared" si="3"/>
        <v>日</v>
      </c>
      <c r="M7" s="60" t="str">
        <f ca="1" t="shared" si="3"/>
        <v>一</v>
      </c>
      <c r="N7" s="60" t="str">
        <f ca="1" t="shared" si="3"/>
        <v>二</v>
      </c>
      <c r="O7" s="60" t="str">
        <f ca="1" t="shared" si="3"/>
        <v>三</v>
      </c>
      <c r="P7" s="61" t="str">
        <f ca="1" t="shared" si="3"/>
        <v>四</v>
      </c>
      <c r="Q7" s="61" t="str">
        <f ca="1" t="shared" si="3"/>
        <v>五</v>
      </c>
      <c r="R7" s="61" t="str">
        <f ca="1" t="shared" si="3"/>
        <v>六</v>
      </c>
      <c r="S7" s="61" t="str">
        <f ca="1" t="shared" si="3"/>
        <v>日</v>
      </c>
      <c r="T7" s="61" t="str">
        <f ca="1" t="shared" si="3"/>
        <v>一</v>
      </c>
      <c r="U7" s="61" t="str">
        <f ca="1" t="shared" si="3"/>
        <v>二</v>
      </c>
      <c r="V7" s="61" t="str">
        <f ca="1" t="shared" si="3"/>
        <v>三</v>
      </c>
      <c r="W7" s="61" t="str">
        <f ca="1" t="shared" si="3"/>
        <v>四</v>
      </c>
      <c r="X7" s="61" t="str">
        <f ca="1" t="shared" si="3"/>
        <v>五</v>
      </c>
      <c r="Y7" s="61" t="str">
        <f ca="1" t="shared" si="3"/>
        <v>六</v>
      </c>
      <c r="Z7" s="61" t="str">
        <f ca="1" t="shared" si="3"/>
        <v>日</v>
      </c>
      <c r="AA7" s="61" t="str">
        <f ca="1" t="shared" si="3"/>
        <v>一</v>
      </c>
      <c r="AB7" s="61" t="str">
        <f ca="1" t="shared" si="3"/>
        <v>二</v>
      </c>
      <c r="AC7" s="61" t="str">
        <f ca="1" t="shared" si="3"/>
        <v>三</v>
      </c>
      <c r="AD7" s="61" t="str">
        <f ca="1" t="shared" si="3"/>
        <v>四</v>
      </c>
      <c r="AE7" s="61" t="str">
        <f ca="1" t="shared" si="3"/>
        <v>五</v>
      </c>
      <c r="AF7" s="61" t="str">
        <f ca="1" t="shared" si="3"/>
        <v>六</v>
      </c>
      <c r="AG7" s="61" t="str">
        <f ca="1" t="shared" si="3"/>
        <v>日</v>
      </c>
      <c r="AH7" s="61" t="str">
        <f ca="1" t="shared" si="3"/>
        <v>一</v>
      </c>
      <c r="AI7" s="61" t="str">
        <f ca="1" t="shared" si="3"/>
        <v>二</v>
      </c>
      <c r="AJ7" s="61" t="str">
        <f ca="1" t="shared" si="3"/>
        <v>三</v>
      </c>
      <c r="AK7" s="61" t="str">
        <f ca="1" t="shared" si="3"/>
        <v>四</v>
      </c>
      <c r="AL7" s="61" t="str">
        <f ca="1" t="shared" si="3"/>
        <v>五</v>
      </c>
      <c r="AM7" s="61" t="str">
        <f ca="1" t="shared" si="3"/>
        <v>六</v>
      </c>
      <c r="AN7" s="61" t="str">
        <f ca="1" t="shared" si="3"/>
        <v>日</v>
      </c>
      <c r="AO7" s="61" t="str">
        <f ca="1" t="shared" si="3"/>
        <v>一</v>
      </c>
      <c r="AP7" s="61" t="str">
        <f ca="1" t="shared" si="3"/>
        <v>二</v>
      </c>
      <c r="AQ7" s="61" t="str">
        <f ca="1" t="shared" si="3"/>
        <v>三</v>
      </c>
      <c r="AR7" s="61" t="str">
        <f ca="1" t="shared" si="3"/>
        <v>四</v>
      </c>
      <c r="AS7" s="61" t="str">
        <f ca="1" t="shared" si="3"/>
        <v>五</v>
      </c>
      <c r="AT7" s="61" t="str">
        <f ca="1" t="shared" si="3"/>
        <v>六</v>
      </c>
      <c r="AU7" s="61" t="str">
        <f ca="1" t="shared" si="3"/>
        <v>日</v>
      </c>
      <c r="AV7" s="61" t="str">
        <f ca="1" t="shared" si="3"/>
        <v>一</v>
      </c>
      <c r="AW7" s="61" t="str">
        <f ca="1" t="shared" si="3"/>
        <v>二</v>
      </c>
      <c r="AX7" s="61" t="str">
        <f ca="1" t="shared" si="3"/>
        <v>三</v>
      </c>
      <c r="AY7" s="61" t="str">
        <f ca="1" t="shared" si="3"/>
        <v>四</v>
      </c>
      <c r="AZ7" s="61" t="str">
        <f ca="1" t="shared" si="3"/>
        <v>五</v>
      </c>
      <c r="BA7" s="61" t="str">
        <f ca="1" t="shared" si="3"/>
        <v>六</v>
      </c>
      <c r="BB7" s="61" t="str">
        <f ca="1" t="shared" si="3"/>
        <v>日</v>
      </c>
      <c r="BC7" s="61" t="str">
        <f ca="1" t="shared" si="3"/>
        <v>一</v>
      </c>
      <c r="BD7" s="61" t="str">
        <f ca="1" t="shared" si="3"/>
        <v>二</v>
      </c>
      <c r="BE7" s="61" t="str">
        <f ca="1" t="shared" si="3"/>
        <v>三</v>
      </c>
      <c r="BF7" s="61" t="str">
        <f ca="1" t="shared" si="3"/>
        <v>四</v>
      </c>
      <c r="BG7" s="61" t="str">
        <f ca="1" t="shared" si="3"/>
        <v>五</v>
      </c>
      <c r="BH7" s="61" t="str">
        <f ca="1" t="shared" si="3"/>
        <v>六</v>
      </c>
      <c r="BI7" s="61" t="str">
        <f ca="1" t="shared" si="3"/>
        <v>日</v>
      </c>
      <c r="BJ7" s="61" t="str">
        <f ca="1" t="shared" si="3"/>
        <v>一</v>
      </c>
      <c r="BK7" s="61" t="str">
        <f ca="1" t="shared" si="3"/>
        <v>二</v>
      </c>
      <c r="BL7" s="61" t="str">
        <f ca="1" t="shared" si="3"/>
        <v>三</v>
      </c>
    </row>
    <row r="8" hidden="1" customHeight="1" spans="2:64">
      <c r="B8" s="27"/>
      <c r="C8" s="28"/>
      <c r="D8" s="29"/>
      <c r="E8" s="30"/>
      <c r="F8" s="31"/>
      <c r="G8" s="32"/>
      <c r="H8" s="23"/>
      <c r="I8" s="62"/>
      <c r="J8" s="62"/>
      <c r="K8" s="62"/>
      <c r="L8" s="62"/>
      <c r="M8" s="62"/>
      <c r="N8" s="62"/>
      <c r="O8" s="62"/>
      <c r="P8" s="63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</row>
    <row r="9" s="1" customFormat="1" customHeight="1" spans="1:64">
      <c r="A9" s="5"/>
      <c r="B9" s="33" t="s">
        <v>17</v>
      </c>
      <c r="C9" s="34"/>
      <c r="D9" s="34"/>
      <c r="E9" s="35"/>
      <c r="F9" s="36"/>
      <c r="G9" s="37"/>
      <c r="H9" s="38"/>
      <c r="I9" s="64" t="str">
        <f ca="1" t="shared" ref="I9:X24" si="4">IF(AND($C9="目标",I$5&gt;=$F9,I$5&lt;=$F9+$G9-1),2,IF(AND($C9="完成",I$5&gt;=$F9,I$5&lt;=$F9+$G9-1),1,""))</f>
        <v/>
      </c>
      <c r="J9" s="64" t="str">
        <f ca="1" t="shared" si="4"/>
        <v/>
      </c>
      <c r="K9" s="64" t="str">
        <f ca="1" t="shared" si="4"/>
        <v/>
      </c>
      <c r="L9" s="64" t="str">
        <f ca="1" t="shared" si="4"/>
        <v/>
      </c>
      <c r="M9" s="64" t="str">
        <f ca="1" t="shared" si="4"/>
        <v/>
      </c>
      <c r="N9" s="64" t="str">
        <f ca="1" t="shared" si="4"/>
        <v/>
      </c>
      <c r="O9" s="64" t="str">
        <f ca="1" t="shared" si="4"/>
        <v/>
      </c>
      <c r="P9" s="64" t="str">
        <f ca="1" t="shared" si="4"/>
        <v/>
      </c>
      <c r="Q9" s="64" t="str">
        <f ca="1" t="shared" si="4"/>
        <v/>
      </c>
      <c r="R9" s="64" t="str">
        <f ca="1" t="shared" si="4"/>
        <v/>
      </c>
      <c r="S9" s="64" t="str">
        <f ca="1" t="shared" si="4"/>
        <v/>
      </c>
      <c r="T9" s="64" t="str">
        <f ca="1" t="shared" si="4"/>
        <v/>
      </c>
      <c r="U9" s="64" t="str">
        <f ca="1" t="shared" si="4"/>
        <v/>
      </c>
      <c r="V9" s="64" t="str">
        <f ca="1" t="shared" si="4"/>
        <v/>
      </c>
      <c r="W9" s="64" t="str">
        <f ca="1" t="shared" si="4"/>
        <v/>
      </c>
      <c r="X9" s="64" t="str">
        <f ca="1" t="shared" si="4"/>
        <v/>
      </c>
      <c r="Y9" s="64" t="str">
        <f ca="1" t="shared" ref="Y9:AN24" si="5">IF(AND($C9="目标",Y$5&gt;=$F9,Y$5&lt;=$F9+$G9-1),2,IF(AND($C9="完成",Y$5&gt;=$F9,Y$5&lt;=$F9+$G9-1),1,""))</f>
        <v/>
      </c>
      <c r="Z9" s="64" t="str">
        <f ca="1" t="shared" si="5"/>
        <v/>
      </c>
      <c r="AA9" s="64" t="str">
        <f ca="1" t="shared" si="5"/>
        <v/>
      </c>
      <c r="AB9" s="64" t="str">
        <f ca="1" t="shared" si="5"/>
        <v/>
      </c>
      <c r="AC9" s="64" t="str">
        <f ca="1" t="shared" si="5"/>
        <v/>
      </c>
      <c r="AD9" s="64" t="str">
        <f ca="1" t="shared" si="5"/>
        <v/>
      </c>
      <c r="AE9" s="64" t="str">
        <f ca="1" t="shared" si="5"/>
        <v/>
      </c>
      <c r="AF9" s="64" t="str">
        <f ca="1" t="shared" si="5"/>
        <v/>
      </c>
      <c r="AG9" s="64" t="str">
        <f ca="1" t="shared" si="5"/>
        <v/>
      </c>
      <c r="AH9" s="64" t="str">
        <f ca="1" t="shared" si="5"/>
        <v/>
      </c>
      <c r="AI9" s="64" t="str">
        <f ca="1" t="shared" si="5"/>
        <v/>
      </c>
      <c r="AJ9" s="64" t="str">
        <f ca="1" t="shared" si="5"/>
        <v/>
      </c>
      <c r="AK9" s="64" t="str">
        <f ca="1" t="shared" si="5"/>
        <v/>
      </c>
      <c r="AL9" s="64" t="str">
        <f ca="1" t="shared" si="5"/>
        <v/>
      </c>
      <c r="AM9" s="64" t="str">
        <f ca="1" t="shared" si="5"/>
        <v/>
      </c>
      <c r="AN9" s="64" t="str">
        <f ca="1" t="shared" si="5"/>
        <v/>
      </c>
      <c r="AO9" s="64" t="str">
        <f ca="1" t="shared" ref="AO9:BD24" si="6">IF(AND($C9="目标",AO$5&gt;=$F9,AO$5&lt;=$F9+$G9-1),2,IF(AND($C9="完成",AO$5&gt;=$F9,AO$5&lt;=$F9+$G9-1),1,""))</f>
        <v/>
      </c>
      <c r="AP9" s="64" t="str">
        <f ca="1" t="shared" si="6"/>
        <v/>
      </c>
      <c r="AQ9" s="64" t="str">
        <f ca="1" t="shared" si="6"/>
        <v/>
      </c>
      <c r="AR9" s="64" t="str">
        <f ca="1" t="shared" si="6"/>
        <v/>
      </c>
      <c r="AS9" s="64" t="str">
        <f ca="1" t="shared" si="6"/>
        <v/>
      </c>
      <c r="AT9" s="64" t="str">
        <f ca="1" t="shared" si="6"/>
        <v/>
      </c>
      <c r="AU9" s="64" t="str">
        <f ca="1" t="shared" si="6"/>
        <v/>
      </c>
      <c r="AV9" s="64" t="str">
        <f ca="1" t="shared" si="6"/>
        <v/>
      </c>
      <c r="AW9" s="64" t="str">
        <f ca="1" t="shared" si="6"/>
        <v/>
      </c>
      <c r="AX9" s="64" t="str">
        <f ca="1" t="shared" si="6"/>
        <v/>
      </c>
      <c r="AY9" s="64" t="str">
        <f ca="1" t="shared" si="6"/>
        <v/>
      </c>
      <c r="AZ9" s="64" t="str">
        <f ca="1" t="shared" si="6"/>
        <v/>
      </c>
      <c r="BA9" s="64" t="str">
        <f ca="1" t="shared" si="6"/>
        <v/>
      </c>
      <c r="BB9" s="64" t="str">
        <f ca="1" t="shared" si="6"/>
        <v/>
      </c>
      <c r="BC9" s="64" t="str">
        <f ca="1" t="shared" si="6"/>
        <v/>
      </c>
      <c r="BD9" s="64" t="str">
        <f ca="1" t="shared" si="6"/>
        <v/>
      </c>
      <c r="BE9" s="64" t="str">
        <f ca="1" t="shared" ref="BE9:BL24" si="7">IF(AND($C9="目标",BE$5&gt;=$F9,BE$5&lt;=$F9+$G9-1),2,IF(AND($C9="完成",BE$5&gt;=$F9,BE$5&lt;=$F9+$G9-1),1,""))</f>
        <v/>
      </c>
      <c r="BF9" s="64" t="str">
        <f ca="1" t="shared" si="7"/>
        <v/>
      </c>
      <c r="BG9" s="64" t="str">
        <f ca="1" t="shared" si="7"/>
        <v/>
      </c>
      <c r="BH9" s="64" t="str">
        <f ca="1" t="shared" si="7"/>
        <v/>
      </c>
      <c r="BI9" s="64" t="str">
        <f ca="1" t="shared" si="7"/>
        <v/>
      </c>
      <c r="BJ9" s="64" t="str">
        <f ca="1" t="shared" si="7"/>
        <v/>
      </c>
      <c r="BK9" s="64" t="str">
        <f ca="1" t="shared" si="7"/>
        <v/>
      </c>
      <c r="BL9" s="64" t="str">
        <f ca="1" t="shared" si="7"/>
        <v/>
      </c>
    </row>
    <row r="10" s="1" customFormat="1" customHeight="1" spans="1:64">
      <c r="A10" s="5"/>
      <c r="B10" s="27" t="s">
        <v>18</v>
      </c>
      <c r="C10" s="39" t="s">
        <v>19</v>
      </c>
      <c r="D10" s="40" t="s">
        <v>20</v>
      </c>
      <c r="E10" s="30">
        <v>0.25</v>
      </c>
      <c r="F10" s="41">
        <f ca="1">TODAY()</f>
        <v>44254</v>
      </c>
      <c r="G10" s="32">
        <v>3</v>
      </c>
      <c r="H10" s="38"/>
      <c r="I10" s="64" t="str">
        <f ca="1">IF(AND($C10="目标",I$5&gt;=$F10,I$5&lt;=$F10+$G10-1),2,IF(AND($C10="完成",I$5&gt;=$F10,I$5&lt;=$F10+$G10-1),1,""))</f>
        <v/>
      </c>
      <c r="J10" s="64" t="str">
        <f ca="1" t="shared" si="4"/>
        <v/>
      </c>
      <c r="K10" s="64" t="str">
        <f ca="1" t="shared" si="4"/>
        <v/>
      </c>
      <c r="L10" s="64" t="str">
        <f ca="1" t="shared" si="4"/>
        <v/>
      </c>
      <c r="M10" s="64" t="str">
        <f ca="1" t="shared" si="4"/>
        <v/>
      </c>
      <c r="N10" s="64" t="str">
        <f ca="1" t="shared" si="4"/>
        <v/>
      </c>
      <c r="O10" s="64" t="str">
        <f ca="1" t="shared" si="4"/>
        <v/>
      </c>
      <c r="P10" s="64" t="str">
        <f ca="1" t="shared" si="4"/>
        <v/>
      </c>
      <c r="Q10" s="64" t="str">
        <f ca="1" t="shared" si="4"/>
        <v/>
      </c>
      <c r="R10" s="64" t="str">
        <f ca="1" t="shared" si="4"/>
        <v/>
      </c>
      <c r="S10" s="64" t="str">
        <f ca="1" t="shared" si="4"/>
        <v/>
      </c>
      <c r="T10" s="64" t="str">
        <f ca="1" t="shared" si="4"/>
        <v/>
      </c>
      <c r="U10" s="64" t="str">
        <f ca="1" t="shared" si="4"/>
        <v/>
      </c>
      <c r="V10" s="64" t="str">
        <f ca="1" t="shared" si="4"/>
        <v/>
      </c>
      <c r="W10" s="64" t="str">
        <f ca="1" t="shared" si="4"/>
        <v/>
      </c>
      <c r="X10" s="64" t="str">
        <f ca="1" t="shared" si="4"/>
        <v/>
      </c>
      <c r="Y10" s="64" t="str">
        <f ca="1" t="shared" si="5"/>
        <v/>
      </c>
      <c r="Z10" s="64" t="str">
        <f ca="1" t="shared" si="5"/>
        <v/>
      </c>
      <c r="AA10" s="64" t="str">
        <f ca="1" t="shared" si="5"/>
        <v/>
      </c>
      <c r="AB10" s="64" t="str">
        <f ca="1" t="shared" si="5"/>
        <v/>
      </c>
      <c r="AC10" s="64" t="str">
        <f ca="1" t="shared" si="5"/>
        <v/>
      </c>
      <c r="AD10" s="64" t="str">
        <f ca="1" t="shared" si="5"/>
        <v/>
      </c>
      <c r="AE10" s="64" t="str">
        <f ca="1" t="shared" si="5"/>
        <v/>
      </c>
      <c r="AF10" s="64" t="str">
        <f ca="1" t="shared" si="5"/>
        <v/>
      </c>
      <c r="AG10" s="64" t="str">
        <f ca="1" t="shared" si="5"/>
        <v/>
      </c>
      <c r="AH10" s="64" t="str">
        <f ca="1" t="shared" si="5"/>
        <v/>
      </c>
      <c r="AI10" s="64" t="str">
        <f ca="1" t="shared" si="5"/>
        <v/>
      </c>
      <c r="AJ10" s="64" t="str">
        <f ca="1" t="shared" si="5"/>
        <v/>
      </c>
      <c r="AK10" s="64" t="str">
        <f ca="1" t="shared" si="5"/>
        <v/>
      </c>
      <c r="AL10" s="64" t="str">
        <f ca="1" t="shared" si="5"/>
        <v/>
      </c>
      <c r="AM10" s="64" t="str">
        <f ca="1" t="shared" si="5"/>
        <v/>
      </c>
      <c r="AN10" s="64" t="str">
        <f ca="1" t="shared" si="5"/>
        <v/>
      </c>
      <c r="AO10" s="64" t="str">
        <f ca="1" t="shared" si="6"/>
        <v/>
      </c>
      <c r="AP10" s="64" t="str">
        <f ca="1" t="shared" si="6"/>
        <v/>
      </c>
      <c r="AQ10" s="64" t="str">
        <f ca="1" t="shared" si="6"/>
        <v/>
      </c>
      <c r="AR10" s="64" t="str">
        <f ca="1" t="shared" si="6"/>
        <v/>
      </c>
      <c r="AS10" s="64" t="str">
        <f ca="1" t="shared" si="6"/>
        <v/>
      </c>
      <c r="AT10" s="64" t="str">
        <f ca="1" t="shared" si="6"/>
        <v/>
      </c>
      <c r="AU10" s="64" t="str">
        <f ca="1" t="shared" si="6"/>
        <v/>
      </c>
      <c r="AV10" s="64" t="str">
        <f ca="1" t="shared" si="6"/>
        <v/>
      </c>
      <c r="AW10" s="64" t="str">
        <f ca="1" t="shared" si="6"/>
        <v/>
      </c>
      <c r="AX10" s="64" t="str">
        <f ca="1" t="shared" si="6"/>
        <v/>
      </c>
      <c r="AY10" s="64" t="str">
        <f ca="1" t="shared" si="6"/>
        <v/>
      </c>
      <c r="AZ10" s="64" t="str">
        <f ca="1" t="shared" si="6"/>
        <v/>
      </c>
      <c r="BA10" s="64" t="str">
        <f ca="1" t="shared" si="6"/>
        <v/>
      </c>
      <c r="BB10" s="64" t="str">
        <f ca="1" t="shared" si="6"/>
        <v/>
      </c>
      <c r="BC10" s="64" t="str">
        <f ca="1" t="shared" si="6"/>
        <v/>
      </c>
      <c r="BD10" s="64" t="str">
        <f ca="1" t="shared" si="6"/>
        <v/>
      </c>
      <c r="BE10" s="64" t="str">
        <f ca="1" t="shared" si="7"/>
        <v/>
      </c>
      <c r="BF10" s="64" t="str">
        <f ca="1" t="shared" si="7"/>
        <v/>
      </c>
      <c r="BG10" s="64" t="str">
        <f ca="1" t="shared" si="7"/>
        <v/>
      </c>
      <c r="BH10" s="64" t="str">
        <f ca="1" t="shared" si="7"/>
        <v/>
      </c>
      <c r="BI10" s="64" t="str">
        <f ca="1" t="shared" si="7"/>
        <v/>
      </c>
      <c r="BJ10" s="64" t="str">
        <f ca="1" t="shared" si="7"/>
        <v/>
      </c>
      <c r="BK10" s="64" t="str">
        <f ca="1" t="shared" si="7"/>
        <v/>
      </c>
      <c r="BL10" s="64" t="str">
        <f ca="1" t="shared" si="7"/>
        <v/>
      </c>
    </row>
    <row r="11" s="1" customFormat="1" customHeight="1" spans="1:64">
      <c r="A11" s="5"/>
      <c r="B11" s="27" t="s">
        <v>21</v>
      </c>
      <c r="C11" s="39" t="s">
        <v>19</v>
      </c>
      <c r="D11" s="40"/>
      <c r="E11" s="30"/>
      <c r="F11" s="41">
        <f ca="1">TODAY()+5</f>
        <v>44259</v>
      </c>
      <c r="G11" s="32">
        <v>1</v>
      </c>
      <c r="H11" s="38"/>
      <c r="I11" s="64">
        <f ca="1" t="shared" ref="I11:X26" si="8">IF(AND($C11="目标",I$5&gt;=$F11,I$5&lt;=$F11+$G11-1),2,IF(AND($C11="完成",I$5&gt;=$F11,I$5&lt;=$F11+$G11-1),1,""))</f>
        <v>2</v>
      </c>
      <c r="J11" s="64" t="str">
        <f ca="1" t="shared" si="4"/>
        <v/>
      </c>
      <c r="K11" s="64" t="str">
        <f ca="1" t="shared" si="4"/>
        <v/>
      </c>
      <c r="L11" s="64" t="str">
        <f ca="1" t="shared" si="4"/>
        <v/>
      </c>
      <c r="M11" s="64" t="str">
        <f ca="1" t="shared" si="4"/>
        <v/>
      </c>
      <c r="N11" s="64" t="str">
        <f ca="1" t="shared" si="4"/>
        <v/>
      </c>
      <c r="O11" s="64" t="str">
        <f ca="1" t="shared" si="4"/>
        <v/>
      </c>
      <c r="P11" s="64" t="str">
        <f ca="1" t="shared" si="4"/>
        <v/>
      </c>
      <c r="Q11" s="64" t="str">
        <f ca="1" t="shared" si="4"/>
        <v/>
      </c>
      <c r="R11" s="64" t="str">
        <f ca="1" t="shared" si="4"/>
        <v/>
      </c>
      <c r="S11" s="64" t="str">
        <f ca="1" t="shared" si="4"/>
        <v/>
      </c>
      <c r="T11" s="64" t="str">
        <f ca="1" t="shared" si="4"/>
        <v/>
      </c>
      <c r="U11" s="64" t="str">
        <f ca="1" t="shared" si="4"/>
        <v/>
      </c>
      <c r="V11" s="64" t="str">
        <f ca="1" t="shared" si="4"/>
        <v/>
      </c>
      <c r="W11" s="64" t="str">
        <f ca="1" t="shared" si="4"/>
        <v/>
      </c>
      <c r="X11" s="64" t="str">
        <f ca="1" t="shared" si="4"/>
        <v/>
      </c>
      <c r="Y11" s="64" t="str">
        <f ca="1" t="shared" si="5"/>
        <v/>
      </c>
      <c r="Z11" s="64" t="str">
        <f ca="1" t="shared" si="5"/>
        <v/>
      </c>
      <c r="AA11" s="64" t="str">
        <f ca="1" t="shared" si="5"/>
        <v/>
      </c>
      <c r="AB11" s="64" t="str">
        <f ca="1" t="shared" si="5"/>
        <v/>
      </c>
      <c r="AC11" s="64" t="str">
        <f ca="1" t="shared" si="5"/>
        <v/>
      </c>
      <c r="AD11" s="64" t="str">
        <f ca="1" t="shared" si="5"/>
        <v/>
      </c>
      <c r="AE11" s="64" t="str">
        <f ca="1" t="shared" si="5"/>
        <v/>
      </c>
      <c r="AF11" s="64" t="str">
        <f ca="1" t="shared" si="5"/>
        <v/>
      </c>
      <c r="AG11" s="64" t="str">
        <f ca="1" t="shared" si="5"/>
        <v/>
      </c>
      <c r="AH11" s="64" t="str">
        <f ca="1" t="shared" si="5"/>
        <v/>
      </c>
      <c r="AI11" s="64" t="str">
        <f ca="1" t="shared" si="5"/>
        <v/>
      </c>
      <c r="AJ11" s="64" t="str">
        <f ca="1" t="shared" si="5"/>
        <v/>
      </c>
      <c r="AK11" s="64" t="str">
        <f ca="1" t="shared" si="5"/>
        <v/>
      </c>
      <c r="AL11" s="64" t="str">
        <f ca="1" t="shared" si="5"/>
        <v/>
      </c>
      <c r="AM11" s="64" t="str">
        <f ca="1" t="shared" si="5"/>
        <v/>
      </c>
      <c r="AN11" s="64" t="str">
        <f ca="1" t="shared" si="5"/>
        <v/>
      </c>
      <c r="AO11" s="64" t="str">
        <f ca="1" t="shared" si="6"/>
        <v/>
      </c>
      <c r="AP11" s="64" t="str">
        <f ca="1" t="shared" si="6"/>
        <v/>
      </c>
      <c r="AQ11" s="64" t="str">
        <f ca="1" t="shared" si="6"/>
        <v/>
      </c>
      <c r="AR11" s="64" t="str">
        <f ca="1" t="shared" si="6"/>
        <v/>
      </c>
      <c r="AS11" s="64" t="str">
        <f ca="1" t="shared" si="6"/>
        <v/>
      </c>
      <c r="AT11" s="64" t="str">
        <f ca="1" t="shared" si="6"/>
        <v/>
      </c>
      <c r="AU11" s="64" t="str">
        <f ca="1" t="shared" si="6"/>
        <v/>
      </c>
      <c r="AV11" s="64" t="str">
        <f ca="1" t="shared" si="6"/>
        <v/>
      </c>
      <c r="AW11" s="64" t="str">
        <f ca="1" t="shared" si="6"/>
        <v/>
      </c>
      <c r="AX11" s="64" t="str">
        <f ca="1" t="shared" si="6"/>
        <v/>
      </c>
      <c r="AY11" s="64" t="str">
        <f ca="1" t="shared" si="6"/>
        <v/>
      </c>
      <c r="AZ11" s="64" t="str">
        <f ca="1" t="shared" si="6"/>
        <v/>
      </c>
      <c r="BA11" s="64" t="str">
        <f ca="1" t="shared" si="6"/>
        <v/>
      </c>
      <c r="BB11" s="64" t="str">
        <f ca="1" t="shared" si="6"/>
        <v/>
      </c>
      <c r="BC11" s="64" t="str">
        <f ca="1" t="shared" si="6"/>
        <v/>
      </c>
      <c r="BD11" s="64" t="str">
        <f ca="1" t="shared" si="6"/>
        <v/>
      </c>
      <c r="BE11" s="64" t="str">
        <f ca="1" t="shared" si="7"/>
        <v/>
      </c>
      <c r="BF11" s="64" t="str">
        <f ca="1" t="shared" si="7"/>
        <v/>
      </c>
      <c r="BG11" s="64" t="str">
        <f ca="1" t="shared" si="7"/>
        <v/>
      </c>
      <c r="BH11" s="64" t="str">
        <f ca="1" t="shared" si="7"/>
        <v/>
      </c>
      <c r="BI11" s="64" t="str">
        <f ca="1" t="shared" si="7"/>
        <v/>
      </c>
      <c r="BJ11" s="64" t="str">
        <f ca="1" t="shared" si="7"/>
        <v/>
      </c>
      <c r="BK11" s="64" t="str">
        <f ca="1" t="shared" si="7"/>
        <v/>
      </c>
      <c r="BL11" s="64" t="str">
        <f ca="1" t="shared" si="7"/>
        <v/>
      </c>
    </row>
    <row r="12" s="1" customFormat="1" customHeight="1" spans="1:64">
      <c r="A12" s="2"/>
      <c r="B12" s="27" t="s">
        <v>22</v>
      </c>
      <c r="C12" s="39" t="s">
        <v>23</v>
      </c>
      <c r="D12" s="40"/>
      <c r="E12" s="30">
        <v>0.5</v>
      </c>
      <c r="F12" s="41">
        <f ca="1">F10-3</f>
        <v>44251</v>
      </c>
      <c r="G12" s="32">
        <v>15</v>
      </c>
      <c r="H12" s="38"/>
      <c r="I12" s="64" t="str">
        <f ca="1" t="shared" si="8"/>
        <v/>
      </c>
      <c r="J12" s="64" t="str">
        <f ca="1" t="shared" si="4"/>
        <v/>
      </c>
      <c r="K12" s="64" t="str">
        <f ca="1" t="shared" si="4"/>
        <v/>
      </c>
      <c r="L12" s="64" t="str">
        <f ca="1" t="shared" si="4"/>
        <v/>
      </c>
      <c r="M12" s="64" t="str">
        <f ca="1" t="shared" si="4"/>
        <v/>
      </c>
      <c r="N12" s="64" t="str">
        <f ca="1" t="shared" si="4"/>
        <v/>
      </c>
      <c r="O12" s="64" t="str">
        <f ca="1" t="shared" si="4"/>
        <v/>
      </c>
      <c r="P12" s="64" t="str">
        <f ca="1" t="shared" si="4"/>
        <v/>
      </c>
      <c r="Q12" s="64" t="str">
        <f ca="1" t="shared" si="4"/>
        <v/>
      </c>
      <c r="R12" s="64" t="str">
        <f ca="1" t="shared" si="4"/>
        <v/>
      </c>
      <c r="S12" s="64" t="str">
        <f ca="1" t="shared" si="4"/>
        <v/>
      </c>
      <c r="T12" s="64" t="str">
        <f ca="1" t="shared" si="4"/>
        <v/>
      </c>
      <c r="U12" s="64" t="str">
        <f ca="1" t="shared" si="4"/>
        <v/>
      </c>
      <c r="V12" s="64" t="str">
        <f ca="1" t="shared" si="4"/>
        <v/>
      </c>
      <c r="W12" s="64" t="str">
        <f ca="1" t="shared" si="4"/>
        <v/>
      </c>
      <c r="X12" s="64" t="str">
        <f ca="1" t="shared" si="4"/>
        <v/>
      </c>
      <c r="Y12" s="64" t="str">
        <f ca="1" t="shared" si="5"/>
        <v/>
      </c>
      <c r="Z12" s="64" t="str">
        <f ca="1" t="shared" si="5"/>
        <v/>
      </c>
      <c r="AA12" s="64" t="str">
        <f ca="1" t="shared" si="5"/>
        <v/>
      </c>
      <c r="AB12" s="64" t="str">
        <f ca="1" t="shared" si="5"/>
        <v/>
      </c>
      <c r="AC12" s="64" t="str">
        <f ca="1" t="shared" si="5"/>
        <v/>
      </c>
      <c r="AD12" s="64" t="str">
        <f ca="1" t="shared" si="5"/>
        <v/>
      </c>
      <c r="AE12" s="64" t="str">
        <f ca="1" t="shared" si="5"/>
        <v/>
      </c>
      <c r="AF12" s="64" t="str">
        <f ca="1" t="shared" si="5"/>
        <v/>
      </c>
      <c r="AG12" s="64" t="str">
        <f ca="1" t="shared" si="5"/>
        <v/>
      </c>
      <c r="AH12" s="64" t="str">
        <f ca="1" t="shared" si="5"/>
        <v/>
      </c>
      <c r="AI12" s="64" t="str">
        <f ca="1" t="shared" si="5"/>
        <v/>
      </c>
      <c r="AJ12" s="64" t="str">
        <f ca="1" t="shared" si="5"/>
        <v/>
      </c>
      <c r="AK12" s="64" t="str">
        <f ca="1" t="shared" si="5"/>
        <v/>
      </c>
      <c r="AL12" s="64" t="str">
        <f ca="1" t="shared" si="5"/>
        <v/>
      </c>
      <c r="AM12" s="64" t="str">
        <f ca="1" t="shared" si="5"/>
        <v/>
      </c>
      <c r="AN12" s="64" t="str">
        <f ca="1" t="shared" si="5"/>
        <v/>
      </c>
      <c r="AO12" s="64" t="str">
        <f ca="1" t="shared" si="6"/>
        <v/>
      </c>
      <c r="AP12" s="64" t="str">
        <f ca="1" t="shared" si="6"/>
        <v/>
      </c>
      <c r="AQ12" s="64" t="str">
        <f ca="1" t="shared" si="6"/>
        <v/>
      </c>
      <c r="AR12" s="64" t="str">
        <f ca="1" t="shared" si="6"/>
        <v/>
      </c>
      <c r="AS12" s="64" t="str">
        <f ca="1" t="shared" si="6"/>
        <v/>
      </c>
      <c r="AT12" s="64" t="str">
        <f ca="1" t="shared" si="6"/>
        <v/>
      </c>
      <c r="AU12" s="64" t="str">
        <f ca="1" t="shared" si="6"/>
        <v/>
      </c>
      <c r="AV12" s="64" t="str">
        <f ca="1" t="shared" si="6"/>
        <v/>
      </c>
      <c r="AW12" s="64" t="str">
        <f ca="1" t="shared" si="6"/>
        <v/>
      </c>
      <c r="AX12" s="64" t="str">
        <f ca="1" t="shared" si="6"/>
        <v/>
      </c>
      <c r="AY12" s="64" t="str">
        <f ca="1" t="shared" si="6"/>
        <v/>
      </c>
      <c r="AZ12" s="64" t="str">
        <f ca="1" t="shared" si="6"/>
        <v/>
      </c>
      <c r="BA12" s="64" t="str">
        <f ca="1" t="shared" si="6"/>
        <v/>
      </c>
      <c r="BB12" s="64" t="str">
        <f ca="1" t="shared" si="6"/>
        <v/>
      </c>
      <c r="BC12" s="64" t="str">
        <f ca="1" t="shared" si="6"/>
        <v/>
      </c>
      <c r="BD12" s="64" t="str">
        <f ca="1" t="shared" si="6"/>
        <v/>
      </c>
      <c r="BE12" s="64" t="str">
        <f ca="1" t="shared" si="7"/>
        <v/>
      </c>
      <c r="BF12" s="64" t="str">
        <f ca="1" t="shared" si="7"/>
        <v/>
      </c>
      <c r="BG12" s="64" t="str">
        <f ca="1" t="shared" si="7"/>
        <v/>
      </c>
      <c r="BH12" s="64" t="str">
        <f ca="1" t="shared" si="7"/>
        <v/>
      </c>
      <c r="BI12" s="64" t="str">
        <f ca="1" t="shared" si="7"/>
        <v/>
      </c>
      <c r="BJ12" s="64" t="str">
        <f ca="1" t="shared" si="7"/>
        <v/>
      </c>
      <c r="BK12" s="64" t="str">
        <f ca="1" t="shared" si="7"/>
        <v/>
      </c>
      <c r="BL12" s="64" t="str">
        <f ca="1" t="shared" si="7"/>
        <v/>
      </c>
    </row>
    <row r="13" s="1" customFormat="1" customHeight="1" spans="1:65">
      <c r="A13" s="2"/>
      <c r="B13" s="27" t="s">
        <v>24</v>
      </c>
      <c r="C13" s="39" t="s">
        <v>25</v>
      </c>
      <c r="D13" s="40"/>
      <c r="E13" s="30">
        <v>1</v>
      </c>
      <c r="F13" s="41">
        <f ca="1">F10+12</f>
        <v>44266</v>
      </c>
      <c r="G13" s="32">
        <v>1</v>
      </c>
      <c r="H13" s="38"/>
      <c r="I13" s="64" t="str">
        <f ca="1" t="shared" si="8"/>
        <v/>
      </c>
      <c r="J13" s="64" t="str">
        <f ca="1" t="shared" si="4"/>
        <v/>
      </c>
      <c r="K13" s="64" t="str">
        <f ca="1" t="shared" si="4"/>
        <v/>
      </c>
      <c r="L13" s="64" t="str">
        <f ca="1" t="shared" si="4"/>
        <v/>
      </c>
      <c r="M13" s="64" t="str">
        <f ca="1" t="shared" si="4"/>
        <v/>
      </c>
      <c r="N13" s="64" t="str">
        <f ca="1" t="shared" si="4"/>
        <v/>
      </c>
      <c r="O13" s="64" t="str">
        <f ca="1" t="shared" si="4"/>
        <v/>
      </c>
      <c r="P13" s="64">
        <f ca="1" t="shared" si="4"/>
        <v>1</v>
      </c>
      <c r="Q13" s="64" t="str">
        <f ca="1" t="shared" si="4"/>
        <v/>
      </c>
      <c r="R13" s="64" t="str">
        <f ca="1" t="shared" si="4"/>
        <v/>
      </c>
      <c r="S13" s="64" t="str">
        <f ca="1" t="shared" si="4"/>
        <v/>
      </c>
      <c r="T13" s="64" t="str">
        <f ca="1" t="shared" si="4"/>
        <v/>
      </c>
      <c r="U13" s="64" t="str">
        <f ca="1" t="shared" si="4"/>
        <v/>
      </c>
      <c r="V13" s="64" t="str">
        <f ca="1" t="shared" si="4"/>
        <v/>
      </c>
      <c r="W13" s="64" t="str">
        <f ca="1" t="shared" si="4"/>
        <v/>
      </c>
      <c r="X13" s="64" t="str">
        <f ca="1" t="shared" si="4"/>
        <v/>
      </c>
      <c r="Y13" s="64" t="str">
        <f ca="1" t="shared" si="5"/>
        <v/>
      </c>
      <c r="Z13" s="64" t="str">
        <f ca="1" t="shared" si="5"/>
        <v/>
      </c>
      <c r="AA13" s="64" t="str">
        <f ca="1" t="shared" si="5"/>
        <v/>
      </c>
      <c r="AB13" s="64" t="str">
        <f ca="1" t="shared" si="5"/>
        <v/>
      </c>
      <c r="AC13" s="64" t="str">
        <f ca="1" t="shared" si="5"/>
        <v/>
      </c>
      <c r="AD13" s="64" t="str">
        <f ca="1" t="shared" si="5"/>
        <v/>
      </c>
      <c r="AE13" s="64" t="str">
        <f ca="1" t="shared" si="5"/>
        <v/>
      </c>
      <c r="AF13" s="64" t="str">
        <f ca="1" t="shared" si="5"/>
        <v/>
      </c>
      <c r="AG13" s="64" t="str">
        <f ca="1" t="shared" si="5"/>
        <v/>
      </c>
      <c r="AH13" s="64" t="str">
        <f ca="1" t="shared" si="5"/>
        <v/>
      </c>
      <c r="AI13" s="64" t="str">
        <f ca="1" t="shared" si="5"/>
        <v/>
      </c>
      <c r="AJ13" s="64" t="str">
        <f ca="1" t="shared" si="5"/>
        <v/>
      </c>
      <c r="AK13" s="64" t="str">
        <f ca="1" t="shared" si="5"/>
        <v/>
      </c>
      <c r="AL13" s="64" t="str">
        <f ca="1" t="shared" si="5"/>
        <v/>
      </c>
      <c r="AM13" s="64" t="str">
        <f ca="1" t="shared" si="5"/>
        <v/>
      </c>
      <c r="AN13" s="64" t="str">
        <f ca="1" t="shared" si="5"/>
        <v/>
      </c>
      <c r="AO13" s="64" t="str">
        <f ca="1" t="shared" si="6"/>
        <v/>
      </c>
      <c r="AP13" s="64" t="str">
        <f ca="1" t="shared" si="6"/>
        <v/>
      </c>
      <c r="AQ13" s="64" t="str">
        <f ca="1" t="shared" si="6"/>
        <v/>
      </c>
      <c r="AR13" s="64" t="str">
        <f ca="1" t="shared" si="6"/>
        <v/>
      </c>
      <c r="AS13" s="64" t="str">
        <f ca="1" t="shared" si="6"/>
        <v/>
      </c>
      <c r="AT13" s="64" t="str">
        <f ca="1" t="shared" si="6"/>
        <v/>
      </c>
      <c r="AU13" s="64" t="str">
        <f ca="1" t="shared" si="6"/>
        <v/>
      </c>
      <c r="AV13" s="64" t="str">
        <f ca="1" t="shared" si="6"/>
        <v/>
      </c>
      <c r="AW13" s="64" t="str">
        <f ca="1" t="shared" si="6"/>
        <v/>
      </c>
      <c r="AX13" s="64" t="str">
        <f ca="1" t="shared" si="6"/>
        <v/>
      </c>
      <c r="AY13" s="64" t="str">
        <f ca="1" t="shared" si="6"/>
        <v/>
      </c>
      <c r="AZ13" s="64" t="str">
        <f ca="1" t="shared" si="6"/>
        <v/>
      </c>
      <c r="BA13" s="64" t="str">
        <f ca="1" t="shared" si="6"/>
        <v/>
      </c>
      <c r="BB13" s="64" t="str">
        <f ca="1" t="shared" si="6"/>
        <v/>
      </c>
      <c r="BC13" s="64" t="str">
        <f ca="1" t="shared" si="6"/>
        <v/>
      </c>
      <c r="BD13" s="64" t="str">
        <f ca="1" t="shared" si="6"/>
        <v/>
      </c>
      <c r="BE13" s="64" t="str">
        <f ca="1" t="shared" si="7"/>
        <v/>
      </c>
      <c r="BF13" s="64" t="str">
        <f ca="1" t="shared" si="7"/>
        <v/>
      </c>
      <c r="BG13" s="64" t="str">
        <f ca="1" t="shared" si="7"/>
        <v/>
      </c>
      <c r="BH13" s="64" t="str">
        <f ca="1" t="shared" si="7"/>
        <v/>
      </c>
      <c r="BI13" s="64" t="str">
        <f ca="1" t="shared" si="7"/>
        <v/>
      </c>
      <c r="BJ13" s="64" t="str">
        <f ca="1" t="shared" si="7"/>
        <v/>
      </c>
      <c r="BK13" s="64" t="str">
        <f ca="1" t="shared" si="7"/>
        <v/>
      </c>
      <c r="BL13" s="64" t="str">
        <f ca="1" t="shared" si="7"/>
        <v/>
      </c>
      <c r="BM13" s="70"/>
    </row>
    <row r="14" s="1" customFormat="1" customHeight="1" spans="1:64">
      <c r="A14" s="2"/>
      <c r="B14" s="27" t="s">
        <v>26</v>
      </c>
      <c r="C14" s="39" t="s">
        <v>4</v>
      </c>
      <c r="D14" s="40"/>
      <c r="E14" s="30">
        <v>0.35</v>
      </c>
      <c r="F14" s="41">
        <f ca="1">F10+6</f>
        <v>44260</v>
      </c>
      <c r="G14" s="32">
        <v>6</v>
      </c>
      <c r="H14" s="38"/>
      <c r="I14" s="64" t="str">
        <f ca="1" t="shared" si="8"/>
        <v/>
      </c>
      <c r="J14" s="64" t="str">
        <f ca="1" t="shared" si="4"/>
        <v/>
      </c>
      <c r="K14" s="64" t="str">
        <f ca="1" t="shared" si="4"/>
        <v/>
      </c>
      <c r="L14" s="64" t="str">
        <f ca="1" t="shared" si="4"/>
        <v/>
      </c>
      <c r="M14" s="64" t="str">
        <f ca="1" t="shared" si="4"/>
        <v/>
      </c>
      <c r="N14" s="64" t="str">
        <f ca="1" t="shared" si="4"/>
        <v/>
      </c>
      <c r="O14" s="64" t="str">
        <f ca="1" t="shared" si="4"/>
        <v/>
      </c>
      <c r="P14" s="64" t="str">
        <f ca="1" t="shared" si="4"/>
        <v/>
      </c>
      <c r="Q14" s="64" t="str">
        <f ca="1" t="shared" si="4"/>
        <v/>
      </c>
      <c r="R14" s="64" t="str">
        <f ca="1" t="shared" si="4"/>
        <v/>
      </c>
      <c r="S14" s="64" t="str">
        <f ca="1" t="shared" si="4"/>
        <v/>
      </c>
      <c r="T14" s="64" t="str">
        <f ca="1" t="shared" si="4"/>
        <v/>
      </c>
      <c r="U14" s="64" t="str">
        <f ca="1" t="shared" si="4"/>
        <v/>
      </c>
      <c r="V14" s="64" t="str">
        <f ca="1" t="shared" si="4"/>
        <v/>
      </c>
      <c r="W14" s="64" t="str">
        <f ca="1" t="shared" si="4"/>
        <v/>
      </c>
      <c r="X14" s="64" t="str">
        <f ca="1" t="shared" si="4"/>
        <v/>
      </c>
      <c r="Y14" s="64" t="str">
        <f ca="1" t="shared" si="5"/>
        <v/>
      </c>
      <c r="Z14" s="64" t="str">
        <f ca="1" t="shared" si="5"/>
        <v/>
      </c>
      <c r="AA14" s="64" t="str">
        <f ca="1" t="shared" si="5"/>
        <v/>
      </c>
      <c r="AB14" s="64" t="str">
        <f ca="1" t="shared" si="5"/>
        <v/>
      </c>
      <c r="AC14" s="64" t="str">
        <f ca="1" t="shared" si="5"/>
        <v/>
      </c>
      <c r="AD14" s="64" t="str">
        <f ca="1" t="shared" si="5"/>
        <v/>
      </c>
      <c r="AE14" s="64" t="str">
        <f ca="1" t="shared" si="5"/>
        <v/>
      </c>
      <c r="AF14" s="64" t="str">
        <f ca="1" t="shared" si="5"/>
        <v/>
      </c>
      <c r="AG14" s="64" t="str">
        <f ca="1" t="shared" si="5"/>
        <v/>
      </c>
      <c r="AH14" s="64" t="str">
        <f ca="1" t="shared" si="5"/>
        <v/>
      </c>
      <c r="AI14" s="64" t="str">
        <f ca="1" t="shared" si="5"/>
        <v/>
      </c>
      <c r="AJ14" s="64" t="str">
        <f ca="1" t="shared" si="5"/>
        <v/>
      </c>
      <c r="AK14" s="64" t="str">
        <f ca="1" t="shared" si="5"/>
        <v/>
      </c>
      <c r="AL14" s="64" t="str">
        <f ca="1" t="shared" si="5"/>
        <v/>
      </c>
      <c r="AM14" s="64" t="str">
        <f ca="1" t="shared" si="5"/>
        <v/>
      </c>
      <c r="AN14" s="64" t="str">
        <f ca="1" t="shared" si="5"/>
        <v/>
      </c>
      <c r="AO14" s="64" t="str">
        <f ca="1" t="shared" si="6"/>
        <v/>
      </c>
      <c r="AP14" s="64" t="str">
        <f ca="1" t="shared" si="6"/>
        <v/>
      </c>
      <c r="AQ14" s="64" t="str">
        <f ca="1" t="shared" si="6"/>
        <v/>
      </c>
      <c r="AR14" s="64" t="str">
        <f ca="1" t="shared" si="6"/>
        <v/>
      </c>
      <c r="AS14" s="64" t="str">
        <f ca="1" t="shared" si="6"/>
        <v/>
      </c>
      <c r="AT14" s="64" t="str">
        <f ca="1" t="shared" si="6"/>
        <v/>
      </c>
      <c r="AU14" s="64" t="str">
        <f ca="1" t="shared" si="6"/>
        <v/>
      </c>
      <c r="AV14" s="64" t="str">
        <f ca="1" t="shared" si="6"/>
        <v/>
      </c>
      <c r="AW14" s="64" t="str">
        <f ca="1" t="shared" si="6"/>
        <v/>
      </c>
      <c r="AX14" s="64" t="str">
        <f ca="1" t="shared" si="6"/>
        <v/>
      </c>
      <c r="AY14" s="64" t="str">
        <f ca="1" t="shared" si="6"/>
        <v/>
      </c>
      <c r="AZ14" s="64" t="str">
        <f ca="1" t="shared" si="6"/>
        <v/>
      </c>
      <c r="BA14" s="64" t="str">
        <f ca="1" t="shared" si="6"/>
        <v/>
      </c>
      <c r="BB14" s="64" t="str">
        <f ca="1" t="shared" si="6"/>
        <v/>
      </c>
      <c r="BC14" s="64" t="str">
        <f ca="1" t="shared" si="6"/>
        <v/>
      </c>
      <c r="BD14" s="64" t="str">
        <f ca="1" t="shared" si="6"/>
        <v/>
      </c>
      <c r="BE14" s="64" t="str">
        <f ca="1" t="shared" si="7"/>
        <v/>
      </c>
      <c r="BF14" s="64" t="str">
        <f ca="1" t="shared" si="7"/>
        <v/>
      </c>
      <c r="BG14" s="64" t="str">
        <f ca="1" t="shared" si="7"/>
        <v/>
      </c>
      <c r="BH14" s="64" t="str">
        <f ca="1" t="shared" si="7"/>
        <v/>
      </c>
      <c r="BI14" s="64" t="str">
        <f ca="1" t="shared" si="7"/>
        <v/>
      </c>
      <c r="BJ14" s="64" t="str">
        <f ca="1" t="shared" si="7"/>
        <v/>
      </c>
      <c r="BK14" s="64" t="str">
        <f ca="1" t="shared" si="7"/>
        <v/>
      </c>
      <c r="BL14" s="64" t="str">
        <f ca="1" t="shared" si="7"/>
        <v/>
      </c>
    </row>
    <row r="15" s="1" customFormat="1" customHeight="1" spans="1:64">
      <c r="A15" s="5"/>
      <c r="B15" s="33" t="s">
        <v>27</v>
      </c>
      <c r="C15" s="34"/>
      <c r="D15" s="34"/>
      <c r="E15" s="35"/>
      <c r="F15" s="36"/>
      <c r="G15" s="37"/>
      <c r="H15" s="38"/>
      <c r="I15" s="64" t="str">
        <f ca="1" t="shared" si="8"/>
        <v/>
      </c>
      <c r="J15" s="64" t="str">
        <f ca="1" t="shared" si="4"/>
        <v/>
      </c>
      <c r="K15" s="64" t="str">
        <f ca="1" t="shared" si="4"/>
        <v/>
      </c>
      <c r="L15" s="64" t="str">
        <f ca="1" t="shared" si="4"/>
        <v/>
      </c>
      <c r="M15" s="64" t="str">
        <f ca="1" t="shared" si="4"/>
        <v/>
      </c>
      <c r="N15" s="64" t="str">
        <f ca="1" t="shared" si="4"/>
        <v/>
      </c>
      <c r="O15" s="64" t="str">
        <f ca="1" t="shared" si="4"/>
        <v/>
      </c>
      <c r="P15" s="64" t="str">
        <f ca="1" t="shared" si="4"/>
        <v/>
      </c>
      <c r="Q15" s="64" t="str">
        <f ca="1" t="shared" si="4"/>
        <v/>
      </c>
      <c r="R15" s="64" t="str">
        <f ca="1" t="shared" si="4"/>
        <v/>
      </c>
      <c r="S15" s="64" t="str">
        <f ca="1" t="shared" si="4"/>
        <v/>
      </c>
      <c r="T15" s="64" t="str">
        <f ca="1" t="shared" si="4"/>
        <v/>
      </c>
      <c r="U15" s="64" t="str">
        <f ca="1" t="shared" si="4"/>
        <v/>
      </c>
      <c r="V15" s="64" t="str">
        <f ca="1" t="shared" si="4"/>
        <v/>
      </c>
      <c r="W15" s="64" t="str">
        <f ca="1" t="shared" si="4"/>
        <v/>
      </c>
      <c r="X15" s="64" t="str">
        <f ca="1" t="shared" si="4"/>
        <v/>
      </c>
      <c r="Y15" s="64" t="str">
        <f ca="1" t="shared" si="5"/>
        <v/>
      </c>
      <c r="Z15" s="64" t="str">
        <f ca="1" t="shared" si="5"/>
        <v/>
      </c>
      <c r="AA15" s="64" t="str">
        <f ca="1" t="shared" si="5"/>
        <v/>
      </c>
      <c r="AB15" s="64" t="str">
        <f ca="1" t="shared" si="5"/>
        <v/>
      </c>
      <c r="AC15" s="64" t="str">
        <f ca="1" t="shared" si="5"/>
        <v/>
      </c>
      <c r="AD15" s="64" t="str">
        <f ca="1" t="shared" si="5"/>
        <v/>
      </c>
      <c r="AE15" s="64" t="str">
        <f ca="1" t="shared" si="5"/>
        <v/>
      </c>
      <c r="AF15" s="64" t="str">
        <f ca="1" t="shared" si="5"/>
        <v/>
      </c>
      <c r="AG15" s="64" t="str">
        <f ca="1" t="shared" si="5"/>
        <v/>
      </c>
      <c r="AH15" s="64" t="str">
        <f ca="1" t="shared" si="5"/>
        <v/>
      </c>
      <c r="AI15" s="64" t="str">
        <f ca="1" t="shared" si="5"/>
        <v/>
      </c>
      <c r="AJ15" s="64" t="str">
        <f ca="1" t="shared" si="5"/>
        <v/>
      </c>
      <c r="AK15" s="64" t="str">
        <f ca="1" t="shared" si="5"/>
        <v/>
      </c>
      <c r="AL15" s="64" t="str">
        <f ca="1" t="shared" si="5"/>
        <v/>
      </c>
      <c r="AM15" s="64" t="str">
        <f ca="1" t="shared" si="5"/>
        <v/>
      </c>
      <c r="AN15" s="64" t="str">
        <f ca="1" t="shared" si="5"/>
        <v/>
      </c>
      <c r="AO15" s="64" t="str">
        <f ca="1" t="shared" si="6"/>
        <v/>
      </c>
      <c r="AP15" s="64" t="str">
        <f ca="1" t="shared" si="6"/>
        <v/>
      </c>
      <c r="AQ15" s="64" t="str">
        <f ca="1" t="shared" si="6"/>
        <v/>
      </c>
      <c r="AR15" s="64" t="str">
        <f ca="1" t="shared" si="6"/>
        <v/>
      </c>
      <c r="AS15" s="64" t="str">
        <f ca="1" t="shared" si="6"/>
        <v/>
      </c>
      <c r="AT15" s="64" t="str">
        <f ca="1" t="shared" si="6"/>
        <v/>
      </c>
      <c r="AU15" s="64" t="str">
        <f ca="1" t="shared" si="6"/>
        <v/>
      </c>
      <c r="AV15" s="64" t="str">
        <f ca="1" t="shared" si="6"/>
        <v/>
      </c>
      <c r="AW15" s="64" t="str">
        <f ca="1" t="shared" si="6"/>
        <v/>
      </c>
      <c r="AX15" s="64" t="str">
        <f ca="1" t="shared" si="6"/>
        <v/>
      </c>
      <c r="AY15" s="64" t="str">
        <f ca="1" t="shared" si="6"/>
        <v/>
      </c>
      <c r="AZ15" s="64" t="str">
        <f ca="1" t="shared" si="6"/>
        <v/>
      </c>
      <c r="BA15" s="64" t="str">
        <f ca="1" t="shared" si="6"/>
        <v/>
      </c>
      <c r="BB15" s="64" t="str">
        <f ca="1" t="shared" si="6"/>
        <v/>
      </c>
      <c r="BC15" s="64" t="str">
        <f ca="1" t="shared" si="6"/>
        <v/>
      </c>
      <c r="BD15" s="64" t="str">
        <f ca="1" t="shared" si="6"/>
        <v/>
      </c>
      <c r="BE15" s="64" t="str">
        <f ca="1" t="shared" si="7"/>
        <v/>
      </c>
      <c r="BF15" s="64" t="str">
        <f ca="1" t="shared" si="7"/>
        <v/>
      </c>
      <c r="BG15" s="64" t="str">
        <f ca="1" t="shared" si="7"/>
        <v/>
      </c>
      <c r="BH15" s="64" t="str">
        <f ca="1" t="shared" si="7"/>
        <v/>
      </c>
      <c r="BI15" s="64" t="str">
        <f ca="1" t="shared" si="7"/>
        <v/>
      </c>
      <c r="BJ15" s="64" t="str">
        <f ca="1" t="shared" si="7"/>
        <v/>
      </c>
      <c r="BK15" s="64" t="str">
        <f ca="1" t="shared" si="7"/>
        <v/>
      </c>
      <c r="BL15" s="64" t="str">
        <f ca="1" t="shared" si="7"/>
        <v/>
      </c>
    </row>
    <row r="16" s="1" customFormat="1" customHeight="1" spans="1:64">
      <c r="A16" s="5"/>
      <c r="B16" s="27" t="s">
        <v>18</v>
      </c>
      <c r="C16" s="39" t="s">
        <v>6</v>
      </c>
      <c r="D16" s="40"/>
      <c r="E16" s="30">
        <v>0.6</v>
      </c>
      <c r="F16" s="41">
        <f ca="1">F10+6</f>
        <v>44260</v>
      </c>
      <c r="G16" s="32">
        <v>30</v>
      </c>
      <c r="H16" s="38"/>
      <c r="I16" s="64" t="str">
        <f ca="1" t="shared" si="8"/>
        <v/>
      </c>
      <c r="J16" s="64" t="str">
        <f ca="1" t="shared" si="4"/>
        <v/>
      </c>
      <c r="K16" s="64" t="str">
        <f ca="1" t="shared" si="4"/>
        <v/>
      </c>
      <c r="L16" s="64" t="str">
        <f ca="1" t="shared" si="4"/>
        <v/>
      </c>
      <c r="M16" s="64" t="str">
        <f ca="1" t="shared" si="4"/>
        <v/>
      </c>
      <c r="N16" s="64" t="str">
        <f ca="1" t="shared" si="4"/>
        <v/>
      </c>
      <c r="O16" s="64" t="str">
        <f ca="1" t="shared" si="4"/>
        <v/>
      </c>
      <c r="P16" s="64" t="str">
        <f ca="1" t="shared" si="4"/>
        <v/>
      </c>
      <c r="Q16" s="64" t="str">
        <f ca="1" t="shared" si="4"/>
        <v/>
      </c>
      <c r="R16" s="64" t="str">
        <f ca="1" t="shared" si="4"/>
        <v/>
      </c>
      <c r="S16" s="64" t="str">
        <f ca="1" t="shared" si="4"/>
        <v/>
      </c>
      <c r="T16" s="64" t="str">
        <f ca="1" t="shared" si="4"/>
        <v/>
      </c>
      <c r="U16" s="64" t="str">
        <f ca="1" t="shared" si="4"/>
        <v/>
      </c>
      <c r="V16" s="64" t="str">
        <f ca="1" t="shared" si="4"/>
        <v/>
      </c>
      <c r="W16" s="64" t="str">
        <f ca="1" t="shared" si="4"/>
        <v/>
      </c>
      <c r="X16" s="64" t="str">
        <f ca="1" t="shared" si="4"/>
        <v/>
      </c>
      <c r="Y16" s="64" t="str">
        <f ca="1" t="shared" si="5"/>
        <v/>
      </c>
      <c r="Z16" s="64" t="str">
        <f ca="1" t="shared" si="5"/>
        <v/>
      </c>
      <c r="AA16" s="64" t="str">
        <f ca="1" t="shared" si="5"/>
        <v/>
      </c>
      <c r="AB16" s="64" t="str">
        <f ca="1" t="shared" si="5"/>
        <v/>
      </c>
      <c r="AC16" s="64" t="str">
        <f ca="1" t="shared" si="5"/>
        <v/>
      </c>
      <c r="AD16" s="64" t="str">
        <f ca="1" t="shared" si="5"/>
        <v/>
      </c>
      <c r="AE16" s="64" t="str">
        <f ca="1" t="shared" si="5"/>
        <v/>
      </c>
      <c r="AF16" s="64" t="str">
        <f ca="1" t="shared" si="5"/>
        <v/>
      </c>
      <c r="AG16" s="64" t="str">
        <f ca="1" t="shared" si="5"/>
        <v/>
      </c>
      <c r="AH16" s="64" t="str">
        <f ca="1" t="shared" si="5"/>
        <v/>
      </c>
      <c r="AI16" s="64" t="str">
        <f ca="1" t="shared" si="5"/>
        <v/>
      </c>
      <c r="AJ16" s="64" t="str">
        <f ca="1" t="shared" si="5"/>
        <v/>
      </c>
      <c r="AK16" s="64" t="str">
        <f ca="1" t="shared" si="5"/>
        <v/>
      </c>
      <c r="AL16" s="64" t="str">
        <f ca="1" t="shared" si="5"/>
        <v/>
      </c>
      <c r="AM16" s="64" t="str">
        <f ca="1" t="shared" si="5"/>
        <v/>
      </c>
      <c r="AN16" s="64" t="str">
        <f ca="1" t="shared" si="5"/>
        <v/>
      </c>
      <c r="AO16" s="64" t="str">
        <f ca="1" t="shared" si="6"/>
        <v/>
      </c>
      <c r="AP16" s="64" t="str">
        <f ca="1" t="shared" si="6"/>
        <v/>
      </c>
      <c r="AQ16" s="64" t="str">
        <f ca="1" t="shared" si="6"/>
        <v/>
      </c>
      <c r="AR16" s="64" t="str">
        <f ca="1" t="shared" si="6"/>
        <v/>
      </c>
      <c r="AS16" s="64" t="str">
        <f ca="1" t="shared" si="6"/>
        <v/>
      </c>
      <c r="AT16" s="64" t="str">
        <f ca="1" t="shared" si="6"/>
        <v/>
      </c>
      <c r="AU16" s="64" t="str">
        <f ca="1" t="shared" si="6"/>
        <v/>
      </c>
      <c r="AV16" s="64" t="str">
        <f ca="1" t="shared" si="6"/>
        <v/>
      </c>
      <c r="AW16" s="64" t="str">
        <f ca="1" t="shared" si="6"/>
        <v/>
      </c>
      <c r="AX16" s="64" t="str">
        <f ca="1" t="shared" si="6"/>
        <v/>
      </c>
      <c r="AY16" s="64" t="str">
        <f ca="1" t="shared" si="6"/>
        <v/>
      </c>
      <c r="AZ16" s="64" t="str">
        <f ca="1" t="shared" si="6"/>
        <v/>
      </c>
      <c r="BA16" s="64" t="str">
        <f ca="1" t="shared" si="6"/>
        <v/>
      </c>
      <c r="BB16" s="64" t="str">
        <f ca="1" t="shared" si="6"/>
        <v/>
      </c>
      <c r="BC16" s="64" t="str">
        <f ca="1" t="shared" si="6"/>
        <v/>
      </c>
      <c r="BD16" s="64" t="str">
        <f ca="1" t="shared" si="6"/>
        <v/>
      </c>
      <c r="BE16" s="64" t="str">
        <f ca="1" t="shared" si="7"/>
        <v/>
      </c>
      <c r="BF16" s="64" t="str">
        <f ca="1" t="shared" si="7"/>
        <v/>
      </c>
      <c r="BG16" s="64" t="str">
        <f ca="1" t="shared" si="7"/>
        <v/>
      </c>
      <c r="BH16" s="64" t="str">
        <f ca="1" t="shared" si="7"/>
        <v/>
      </c>
      <c r="BI16" s="64" t="str">
        <f ca="1" t="shared" si="7"/>
        <v/>
      </c>
      <c r="BJ16" s="64" t="str">
        <f ca="1" t="shared" si="7"/>
        <v/>
      </c>
      <c r="BK16" s="64" t="str">
        <f ca="1" t="shared" si="7"/>
        <v/>
      </c>
      <c r="BL16" s="64" t="str">
        <f ca="1" t="shared" si="7"/>
        <v/>
      </c>
    </row>
    <row r="17" s="1" customFormat="1" customHeight="1" spans="1:64">
      <c r="A17" s="2"/>
      <c r="B17" s="27" t="s">
        <v>21</v>
      </c>
      <c r="C17" s="39" t="s">
        <v>3</v>
      </c>
      <c r="D17" s="40"/>
      <c r="E17" s="30">
        <v>0.5</v>
      </c>
      <c r="F17" s="41">
        <f ca="1">F16+2</f>
        <v>44262</v>
      </c>
      <c r="G17" s="32">
        <v>9</v>
      </c>
      <c r="H17" s="38"/>
      <c r="I17" s="64" t="str">
        <f ca="1" t="shared" si="8"/>
        <v/>
      </c>
      <c r="J17" s="64" t="str">
        <f ca="1" t="shared" si="4"/>
        <v/>
      </c>
      <c r="K17" s="64" t="str">
        <f ca="1" t="shared" si="4"/>
        <v/>
      </c>
      <c r="L17" s="64" t="str">
        <f ca="1" t="shared" si="4"/>
        <v/>
      </c>
      <c r="M17" s="64" t="str">
        <f ca="1" t="shared" si="4"/>
        <v/>
      </c>
      <c r="N17" s="64" t="str">
        <f ca="1" t="shared" si="4"/>
        <v/>
      </c>
      <c r="O17" s="64" t="str">
        <f ca="1" t="shared" si="4"/>
        <v/>
      </c>
      <c r="P17" s="64" t="str">
        <f ca="1" t="shared" si="4"/>
        <v/>
      </c>
      <c r="Q17" s="64" t="str">
        <f ca="1" t="shared" si="4"/>
        <v/>
      </c>
      <c r="R17" s="64" t="str">
        <f ca="1" t="shared" si="4"/>
        <v/>
      </c>
      <c r="S17" s="64" t="str">
        <f ca="1" t="shared" si="4"/>
        <v/>
      </c>
      <c r="T17" s="64" t="str">
        <f ca="1" t="shared" si="4"/>
        <v/>
      </c>
      <c r="U17" s="64" t="str">
        <f ca="1" t="shared" si="4"/>
        <v/>
      </c>
      <c r="V17" s="64" t="str">
        <f ca="1" t="shared" si="4"/>
        <v/>
      </c>
      <c r="W17" s="64" t="str">
        <f ca="1" t="shared" si="4"/>
        <v/>
      </c>
      <c r="X17" s="64" t="str">
        <f ca="1" t="shared" si="4"/>
        <v/>
      </c>
      <c r="Y17" s="64" t="str">
        <f ca="1" t="shared" si="5"/>
        <v/>
      </c>
      <c r="Z17" s="64" t="str">
        <f ca="1" t="shared" si="5"/>
        <v/>
      </c>
      <c r="AA17" s="64" t="str">
        <f ca="1" t="shared" si="5"/>
        <v/>
      </c>
      <c r="AB17" s="64" t="str">
        <f ca="1" t="shared" si="5"/>
        <v/>
      </c>
      <c r="AC17" s="64" t="str">
        <f ca="1" t="shared" si="5"/>
        <v/>
      </c>
      <c r="AD17" s="64" t="str">
        <f ca="1" t="shared" si="5"/>
        <v/>
      </c>
      <c r="AE17" s="64" t="str">
        <f ca="1" t="shared" si="5"/>
        <v/>
      </c>
      <c r="AF17" s="64" t="str">
        <f ca="1" t="shared" si="5"/>
        <v/>
      </c>
      <c r="AG17" s="64" t="str">
        <f ca="1" t="shared" si="5"/>
        <v/>
      </c>
      <c r="AH17" s="64" t="str">
        <f ca="1" t="shared" si="5"/>
        <v/>
      </c>
      <c r="AI17" s="64" t="str">
        <f ca="1" t="shared" si="5"/>
        <v/>
      </c>
      <c r="AJ17" s="64" t="str">
        <f ca="1" t="shared" si="5"/>
        <v/>
      </c>
      <c r="AK17" s="64" t="str">
        <f ca="1" t="shared" si="5"/>
        <v/>
      </c>
      <c r="AL17" s="64" t="str">
        <f ca="1" t="shared" si="5"/>
        <v/>
      </c>
      <c r="AM17" s="64" t="str">
        <f ca="1" t="shared" si="5"/>
        <v/>
      </c>
      <c r="AN17" s="64" t="str">
        <f ca="1" t="shared" si="5"/>
        <v/>
      </c>
      <c r="AO17" s="64" t="str">
        <f ca="1" t="shared" si="6"/>
        <v/>
      </c>
      <c r="AP17" s="64" t="str">
        <f ca="1" t="shared" si="6"/>
        <v/>
      </c>
      <c r="AQ17" s="64" t="str">
        <f ca="1" t="shared" si="6"/>
        <v/>
      </c>
      <c r="AR17" s="64" t="str">
        <f ca="1" t="shared" si="6"/>
        <v/>
      </c>
      <c r="AS17" s="64" t="str">
        <f ca="1" t="shared" si="6"/>
        <v/>
      </c>
      <c r="AT17" s="64" t="str">
        <f ca="1" t="shared" si="6"/>
        <v/>
      </c>
      <c r="AU17" s="64" t="str">
        <f ca="1" t="shared" si="6"/>
        <v/>
      </c>
      <c r="AV17" s="64" t="str">
        <f ca="1" t="shared" si="6"/>
        <v/>
      </c>
      <c r="AW17" s="64" t="str">
        <f ca="1" t="shared" si="6"/>
        <v/>
      </c>
      <c r="AX17" s="64" t="str">
        <f ca="1" t="shared" si="6"/>
        <v/>
      </c>
      <c r="AY17" s="64" t="str">
        <f ca="1" t="shared" si="6"/>
        <v/>
      </c>
      <c r="AZ17" s="64" t="str">
        <f ca="1" t="shared" si="6"/>
        <v/>
      </c>
      <c r="BA17" s="64" t="str">
        <f ca="1" t="shared" si="6"/>
        <v/>
      </c>
      <c r="BB17" s="64" t="str">
        <f ca="1" t="shared" si="6"/>
        <v/>
      </c>
      <c r="BC17" s="64" t="str">
        <f ca="1" t="shared" si="6"/>
        <v/>
      </c>
      <c r="BD17" s="64" t="str">
        <f ca="1" t="shared" si="6"/>
        <v/>
      </c>
      <c r="BE17" s="64" t="str">
        <f ca="1" t="shared" si="7"/>
        <v/>
      </c>
      <c r="BF17" s="64" t="str">
        <f ca="1" t="shared" si="7"/>
        <v/>
      </c>
      <c r="BG17" s="64" t="str">
        <f ca="1" t="shared" si="7"/>
        <v/>
      </c>
      <c r="BH17" s="64" t="str">
        <f ca="1" t="shared" si="7"/>
        <v/>
      </c>
      <c r="BI17" s="64" t="str">
        <f ca="1" t="shared" si="7"/>
        <v/>
      </c>
      <c r="BJ17" s="64" t="str">
        <f ca="1" t="shared" si="7"/>
        <v/>
      </c>
      <c r="BK17" s="64" t="str">
        <f ca="1" t="shared" si="7"/>
        <v/>
      </c>
      <c r="BL17" s="64" t="str">
        <f ca="1" t="shared" si="7"/>
        <v/>
      </c>
    </row>
    <row r="18" s="1" customFormat="1" customHeight="1" spans="1:64">
      <c r="A18" s="2"/>
      <c r="B18" s="27" t="s">
        <v>22</v>
      </c>
      <c r="C18" s="39" t="s">
        <v>23</v>
      </c>
      <c r="D18" s="40"/>
      <c r="E18" s="30">
        <v>0.55</v>
      </c>
      <c r="F18" s="41">
        <f ca="1">F17+5</f>
        <v>44267</v>
      </c>
      <c r="G18" s="32">
        <v>11</v>
      </c>
      <c r="H18" s="38"/>
      <c r="I18" s="64" t="str">
        <f ca="1" t="shared" si="8"/>
        <v/>
      </c>
      <c r="J18" s="64" t="str">
        <f ca="1" t="shared" si="4"/>
        <v/>
      </c>
      <c r="K18" s="64" t="str">
        <f ca="1" t="shared" si="4"/>
        <v/>
      </c>
      <c r="L18" s="64" t="str">
        <f ca="1" t="shared" si="4"/>
        <v/>
      </c>
      <c r="M18" s="64" t="str">
        <f ca="1" t="shared" si="4"/>
        <v/>
      </c>
      <c r="N18" s="64" t="str">
        <f ca="1" t="shared" si="4"/>
        <v/>
      </c>
      <c r="O18" s="64" t="str">
        <f ca="1" t="shared" si="4"/>
        <v/>
      </c>
      <c r="P18" s="64" t="str">
        <f ca="1" t="shared" si="4"/>
        <v/>
      </c>
      <c r="Q18" s="64" t="str">
        <f ca="1" t="shared" si="4"/>
        <v/>
      </c>
      <c r="R18" s="64" t="str">
        <f ca="1" t="shared" si="4"/>
        <v/>
      </c>
      <c r="S18" s="64" t="str">
        <f ca="1" t="shared" si="4"/>
        <v/>
      </c>
      <c r="T18" s="64" t="str">
        <f ca="1" t="shared" si="4"/>
        <v/>
      </c>
      <c r="U18" s="64" t="str">
        <f ca="1" t="shared" si="4"/>
        <v/>
      </c>
      <c r="V18" s="64" t="str">
        <f ca="1" t="shared" si="4"/>
        <v/>
      </c>
      <c r="W18" s="64" t="str">
        <f ca="1" t="shared" si="4"/>
        <v/>
      </c>
      <c r="X18" s="64" t="str">
        <f ca="1" t="shared" si="4"/>
        <v/>
      </c>
      <c r="Y18" s="64" t="str">
        <f ca="1" t="shared" si="5"/>
        <v/>
      </c>
      <c r="Z18" s="64" t="str">
        <f ca="1" t="shared" si="5"/>
        <v/>
      </c>
      <c r="AA18" s="64" t="str">
        <f ca="1" t="shared" si="5"/>
        <v/>
      </c>
      <c r="AB18" s="64" t="str">
        <f ca="1" t="shared" si="5"/>
        <v/>
      </c>
      <c r="AC18" s="64" t="str">
        <f ca="1" t="shared" si="5"/>
        <v/>
      </c>
      <c r="AD18" s="64" t="str">
        <f ca="1" t="shared" si="5"/>
        <v/>
      </c>
      <c r="AE18" s="64" t="str">
        <f ca="1" t="shared" si="5"/>
        <v/>
      </c>
      <c r="AF18" s="64" t="str">
        <f ca="1" t="shared" si="5"/>
        <v/>
      </c>
      <c r="AG18" s="64" t="str">
        <f ca="1" t="shared" si="5"/>
        <v/>
      </c>
      <c r="AH18" s="64" t="str">
        <f ca="1" t="shared" si="5"/>
        <v/>
      </c>
      <c r="AI18" s="64" t="str">
        <f ca="1" t="shared" si="5"/>
        <v/>
      </c>
      <c r="AJ18" s="64" t="str">
        <f ca="1" t="shared" si="5"/>
        <v/>
      </c>
      <c r="AK18" s="64" t="str">
        <f ca="1" t="shared" si="5"/>
        <v/>
      </c>
      <c r="AL18" s="64" t="str">
        <f ca="1" t="shared" si="5"/>
        <v/>
      </c>
      <c r="AM18" s="64" t="str">
        <f ca="1" t="shared" si="5"/>
        <v/>
      </c>
      <c r="AN18" s="64" t="str">
        <f ca="1" t="shared" si="5"/>
        <v/>
      </c>
      <c r="AO18" s="64" t="str">
        <f ca="1" t="shared" si="6"/>
        <v/>
      </c>
      <c r="AP18" s="64" t="str">
        <f ca="1" t="shared" si="6"/>
        <v/>
      </c>
      <c r="AQ18" s="64" t="str">
        <f ca="1" t="shared" si="6"/>
        <v/>
      </c>
      <c r="AR18" s="64" t="str">
        <f ca="1" t="shared" si="6"/>
        <v/>
      </c>
      <c r="AS18" s="64" t="str">
        <f ca="1" t="shared" si="6"/>
        <v/>
      </c>
      <c r="AT18" s="64" t="str">
        <f ca="1" t="shared" si="6"/>
        <v/>
      </c>
      <c r="AU18" s="64" t="str">
        <f ca="1" t="shared" si="6"/>
        <v/>
      </c>
      <c r="AV18" s="64" t="str">
        <f ca="1" t="shared" si="6"/>
        <v/>
      </c>
      <c r="AW18" s="64" t="str">
        <f ca="1" t="shared" si="6"/>
        <v/>
      </c>
      <c r="AX18" s="64" t="str">
        <f ca="1" t="shared" si="6"/>
        <v/>
      </c>
      <c r="AY18" s="64" t="str">
        <f ca="1" t="shared" si="6"/>
        <v/>
      </c>
      <c r="AZ18" s="64" t="str">
        <f ca="1" t="shared" si="6"/>
        <v/>
      </c>
      <c r="BA18" s="64" t="str">
        <f ca="1" t="shared" si="6"/>
        <v/>
      </c>
      <c r="BB18" s="64" t="str">
        <f ca="1" t="shared" si="6"/>
        <v/>
      </c>
      <c r="BC18" s="64" t="str">
        <f ca="1" t="shared" si="6"/>
        <v/>
      </c>
      <c r="BD18" s="64" t="str">
        <f ca="1" t="shared" si="6"/>
        <v/>
      </c>
      <c r="BE18" s="64" t="str">
        <f ca="1" t="shared" si="7"/>
        <v/>
      </c>
      <c r="BF18" s="64" t="str">
        <f ca="1" t="shared" si="7"/>
        <v/>
      </c>
      <c r="BG18" s="64" t="str">
        <f ca="1" t="shared" si="7"/>
        <v/>
      </c>
      <c r="BH18" s="64" t="str">
        <f ca="1" t="shared" si="7"/>
        <v/>
      </c>
      <c r="BI18" s="64" t="str">
        <f ca="1" t="shared" si="7"/>
        <v/>
      </c>
      <c r="BJ18" s="64" t="str">
        <f ca="1" t="shared" si="7"/>
        <v/>
      </c>
      <c r="BK18" s="64" t="str">
        <f ca="1" t="shared" si="7"/>
        <v/>
      </c>
      <c r="BL18" s="64" t="str">
        <f ca="1" t="shared" si="7"/>
        <v/>
      </c>
    </row>
    <row r="19" s="1" customFormat="1" customHeight="1" spans="1:64">
      <c r="A19" s="2"/>
      <c r="B19" s="27" t="s">
        <v>24</v>
      </c>
      <c r="C19" s="39" t="s">
        <v>25</v>
      </c>
      <c r="D19" s="40"/>
      <c r="E19" s="30">
        <v>1</v>
      </c>
      <c r="F19" s="41">
        <f ca="1">F18+3</f>
        <v>44270</v>
      </c>
      <c r="G19" s="32">
        <v>1</v>
      </c>
      <c r="H19" s="38"/>
      <c r="I19" s="64" t="str">
        <f ca="1" t="shared" si="8"/>
        <v/>
      </c>
      <c r="J19" s="64" t="str">
        <f ca="1" t="shared" si="4"/>
        <v/>
      </c>
      <c r="K19" s="64" t="str">
        <f ca="1" t="shared" si="4"/>
        <v/>
      </c>
      <c r="L19" s="64" t="str">
        <f ca="1" t="shared" si="4"/>
        <v/>
      </c>
      <c r="M19" s="64" t="str">
        <f ca="1" t="shared" si="4"/>
        <v/>
      </c>
      <c r="N19" s="64" t="str">
        <f ca="1" t="shared" si="4"/>
        <v/>
      </c>
      <c r="O19" s="64" t="str">
        <f ca="1" t="shared" si="4"/>
        <v/>
      </c>
      <c r="P19" s="64" t="str">
        <f ca="1" t="shared" si="4"/>
        <v/>
      </c>
      <c r="Q19" s="64" t="str">
        <f ca="1" t="shared" si="4"/>
        <v/>
      </c>
      <c r="R19" s="64" t="str">
        <f ca="1" t="shared" si="4"/>
        <v/>
      </c>
      <c r="S19" s="64" t="str">
        <f ca="1" t="shared" si="4"/>
        <v/>
      </c>
      <c r="T19" s="64">
        <f ca="1" t="shared" si="4"/>
        <v>1</v>
      </c>
      <c r="U19" s="64" t="str">
        <f ca="1" t="shared" si="4"/>
        <v/>
      </c>
      <c r="V19" s="64" t="str">
        <f ca="1" t="shared" si="4"/>
        <v/>
      </c>
      <c r="W19" s="64" t="str">
        <f ca="1" t="shared" si="4"/>
        <v/>
      </c>
      <c r="X19" s="64" t="str">
        <f ca="1" t="shared" si="4"/>
        <v/>
      </c>
      <c r="Y19" s="64" t="str">
        <f ca="1" t="shared" si="5"/>
        <v/>
      </c>
      <c r="Z19" s="64" t="str">
        <f ca="1" t="shared" si="5"/>
        <v/>
      </c>
      <c r="AA19" s="64" t="str">
        <f ca="1" t="shared" si="5"/>
        <v/>
      </c>
      <c r="AB19" s="64" t="str">
        <f ca="1" t="shared" si="5"/>
        <v/>
      </c>
      <c r="AC19" s="64" t="str">
        <f ca="1" t="shared" si="5"/>
        <v/>
      </c>
      <c r="AD19" s="64" t="str">
        <f ca="1" t="shared" si="5"/>
        <v/>
      </c>
      <c r="AE19" s="64" t="str">
        <f ca="1" t="shared" si="5"/>
        <v/>
      </c>
      <c r="AF19" s="64" t="str">
        <f ca="1" t="shared" si="5"/>
        <v/>
      </c>
      <c r="AG19" s="64" t="str">
        <f ca="1" t="shared" si="5"/>
        <v/>
      </c>
      <c r="AH19" s="64" t="str">
        <f ca="1" t="shared" si="5"/>
        <v/>
      </c>
      <c r="AI19" s="64" t="str">
        <f ca="1" t="shared" si="5"/>
        <v/>
      </c>
      <c r="AJ19" s="64" t="str">
        <f ca="1" t="shared" si="5"/>
        <v/>
      </c>
      <c r="AK19" s="64" t="str">
        <f ca="1" t="shared" si="5"/>
        <v/>
      </c>
      <c r="AL19" s="64" t="str">
        <f ca="1" t="shared" si="5"/>
        <v/>
      </c>
      <c r="AM19" s="64" t="str">
        <f ca="1" t="shared" si="5"/>
        <v/>
      </c>
      <c r="AN19" s="64" t="str">
        <f ca="1" t="shared" si="5"/>
        <v/>
      </c>
      <c r="AO19" s="64" t="str">
        <f ca="1" t="shared" si="6"/>
        <v/>
      </c>
      <c r="AP19" s="64" t="str">
        <f ca="1" t="shared" si="6"/>
        <v/>
      </c>
      <c r="AQ19" s="64" t="str">
        <f ca="1" t="shared" si="6"/>
        <v/>
      </c>
      <c r="AR19" s="64" t="str">
        <f ca="1" t="shared" si="6"/>
        <v/>
      </c>
      <c r="AS19" s="64" t="str">
        <f ca="1" t="shared" si="6"/>
        <v/>
      </c>
      <c r="AT19" s="64" t="str">
        <f ca="1" t="shared" si="6"/>
        <v/>
      </c>
      <c r="AU19" s="64" t="str">
        <f ca="1" t="shared" si="6"/>
        <v/>
      </c>
      <c r="AV19" s="64" t="str">
        <f ca="1" t="shared" si="6"/>
        <v/>
      </c>
      <c r="AW19" s="64" t="str">
        <f ca="1" t="shared" si="6"/>
        <v/>
      </c>
      <c r="AX19" s="64" t="str">
        <f ca="1" t="shared" si="6"/>
        <v/>
      </c>
      <c r="AY19" s="64" t="str">
        <f ca="1" t="shared" si="6"/>
        <v/>
      </c>
      <c r="AZ19" s="64" t="str">
        <f ca="1" t="shared" si="6"/>
        <v/>
      </c>
      <c r="BA19" s="64" t="str">
        <f ca="1" t="shared" si="6"/>
        <v/>
      </c>
      <c r="BB19" s="64" t="str">
        <f ca="1" t="shared" si="6"/>
        <v/>
      </c>
      <c r="BC19" s="64" t="str">
        <f ca="1" t="shared" si="6"/>
        <v/>
      </c>
      <c r="BD19" s="64" t="str">
        <f ca="1" t="shared" si="6"/>
        <v/>
      </c>
      <c r="BE19" s="64" t="str">
        <f ca="1" t="shared" si="7"/>
        <v/>
      </c>
      <c r="BF19" s="64" t="str">
        <f ca="1" t="shared" si="7"/>
        <v/>
      </c>
      <c r="BG19" s="64" t="str">
        <f ca="1" t="shared" si="7"/>
        <v/>
      </c>
      <c r="BH19" s="64" t="str">
        <f ca="1" t="shared" si="7"/>
        <v/>
      </c>
      <c r="BI19" s="64" t="str">
        <f ca="1" t="shared" si="7"/>
        <v/>
      </c>
      <c r="BJ19" s="64" t="str">
        <f ca="1" t="shared" si="7"/>
        <v/>
      </c>
      <c r="BK19" s="64" t="str">
        <f ca="1" t="shared" si="7"/>
        <v/>
      </c>
      <c r="BL19" s="64" t="str">
        <f ca="1" t="shared" si="7"/>
        <v/>
      </c>
    </row>
    <row r="20" s="1" customFormat="1" customHeight="1" spans="1:64">
      <c r="A20" s="2"/>
      <c r="B20" s="27" t="s">
        <v>26</v>
      </c>
      <c r="C20" s="39"/>
      <c r="D20" s="40"/>
      <c r="E20" s="30"/>
      <c r="F20" s="41">
        <f ca="1">F19+1</f>
        <v>44271</v>
      </c>
      <c r="G20" s="32">
        <v>20</v>
      </c>
      <c r="H20" s="38"/>
      <c r="I20" s="64" t="str">
        <f ca="1" t="shared" si="8"/>
        <v/>
      </c>
      <c r="J20" s="64" t="str">
        <f ca="1" t="shared" si="4"/>
        <v/>
      </c>
      <c r="K20" s="64" t="str">
        <f ca="1" t="shared" si="4"/>
        <v/>
      </c>
      <c r="L20" s="64" t="str">
        <f ca="1" t="shared" si="4"/>
        <v/>
      </c>
      <c r="M20" s="64" t="str">
        <f ca="1" t="shared" si="4"/>
        <v/>
      </c>
      <c r="N20" s="64" t="str">
        <f ca="1" t="shared" si="4"/>
        <v/>
      </c>
      <c r="O20" s="64" t="str">
        <f ca="1" t="shared" si="4"/>
        <v/>
      </c>
      <c r="P20" s="64" t="str">
        <f ca="1" t="shared" si="4"/>
        <v/>
      </c>
      <c r="Q20" s="64" t="str">
        <f ca="1" t="shared" si="4"/>
        <v/>
      </c>
      <c r="R20" s="64" t="str">
        <f ca="1" t="shared" si="4"/>
        <v/>
      </c>
      <c r="S20" s="64" t="str">
        <f ca="1" t="shared" si="4"/>
        <v/>
      </c>
      <c r="T20" s="64" t="str">
        <f ca="1" t="shared" si="4"/>
        <v/>
      </c>
      <c r="U20" s="64" t="str">
        <f ca="1" t="shared" si="4"/>
        <v/>
      </c>
      <c r="V20" s="64" t="str">
        <f ca="1" t="shared" si="4"/>
        <v/>
      </c>
      <c r="W20" s="64" t="str">
        <f ca="1" t="shared" si="4"/>
        <v/>
      </c>
      <c r="X20" s="64" t="str">
        <f ca="1" t="shared" si="4"/>
        <v/>
      </c>
      <c r="Y20" s="64" t="str">
        <f ca="1" t="shared" si="5"/>
        <v/>
      </c>
      <c r="Z20" s="64" t="str">
        <f ca="1" t="shared" si="5"/>
        <v/>
      </c>
      <c r="AA20" s="64" t="str">
        <f ca="1" t="shared" si="5"/>
        <v/>
      </c>
      <c r="AB20" s="64" t="str">
        <f ca="1" t="shared" si="5"/>
        <v/>
      </c>
      <c r="AC20" s="64" t="str">
        <f ca="1" t="shared" si="5"/>
        <v/>
      </c>
      <c r="AD20" s="64" t="str">
        <f ca="1" t="shared" si="5"/>
        <v/>
      </c>
      <c r="AE20" s="64" t="str">
        <f ca="1" t="shared" si="5"/>
        <v/>
      </c>
      <c r="AF20" s="64" t="str">
        <f ca="1" t="shared" si="5"/>
        <v/>
      </c>
      <c r="AG20" s="64" t="str">
        <f ca="1" t="shared" si="5"/>
        <v/>
      </c>
      <c r="AH20" s="64" t="str">
        <f ca="1" t="shared" si="5"/>
        <v/>
      </c>
      <c r="AI20" s="64" t="str">
        <f ca="1" t="shared" si="5"/>
        <v/>
      </c>
      <c r="AJ20" s="64" t="str">
        <f ca="1" t="shared" si="5"/>
        <v/>
      </c>
      <c r="AK20" s="64" t="str">
        <f ca="1" t="shared" si="5"/>
        <v/>
      </c>
      <c r="AL20" s="64" t="str">
        <f ca="1" t="shared" si="5"/>
        <v/>
      </c>
      <c r="AM20" s="64" t="str">
        <f ca="1" t="shared" si="5"/>
        <v/>
      </c>
      <c r="AN20" s="64" t="str">
        <f ca="1" t="shared" si="5"/>
        <v/>
      </c>
      <c r="AO20" s="64" t="str">
        <f ca="1" t="shared" si="6"/>
        <v/>
      </c>
      <c r="AP20" s="64" t="str">
        <f ca="1" t="shared" si="6"/>
        <v/>
      </c>
      <c r="AQ20" s="64" t="str">
        <f ca="1" t="shared" si="6"/>
        <v/>
      </c>
      <c r="AR20" s="64" t="str">
        <f ca="1" t="shared" si="6"/>
        <v/>
      </c>
      <c r="AS20" s="64" t="str">
        <f ca="1" t="shared" si="6"/>
        <v/>
      </c>
      <c r="AT20" s="64" t="str">
        <f ca="1" t="shared" si="6"/>
        <v/>
      </c>
      <c r="AU20" s="64" t="str">
        <f ca="1" t="shared" si="6"/>
        <v/>
      </c>
      <c r="AV20" s="64" t="str">
        <f ca="1" t="shared" si="6"/>
        <v/>
      </c>
      <c r="AW20" s="64" t="str">
        <f ca="1" t="shared" si="6"/>
        <v/>
      </c>
      <c r="AX20" s="64" t="str">
        <f ca="1" t="shared" si="6"/>
        <v/>
      </c>
      <c r="AY20" s="64" t="str">
        <f ca="1" t="shared" si="6"/>
        <v/>
      </c>
      <c r="AZ20" s="64" t="str">
        <f ca="1" t="shared" si="6"/>
        <v/>
      </c>
      <c r="BA20" s="64" t="str">
        <f ca="1" t="shared" si="6"/>
        <v/>
      </c>
      <c r="BB20" s="64" t="str">
        <f ca="1" t="shared" si="6"/>
        <v/>
      </c>
      <c r="BC20" s="64" t="str">
        <f ca="1" t="shared" si="6"/>
        <v/>
      </c>
      <c r="BD20" s="64" t="str">
        <f ca="1" t="shared" si="6"/>
        <v/>
      </c>
      <c r="BE20" s="64" t="str">
        <f ca="1" t="shared" si="7"/>
        <v/>
      </c>
      <c r="BF20" s="64" t="str">
        <f ca="1" t="shared" si="7"/>
        <v/>
      </c>
      <c r="BG20" s="64" t="str">
        <f ca="1" t="shared" si="7"/>
        <v/>
      </c>
      <c r="BH20" s="64" t="str">
        <f ca="1" t="shared" si="7"/>
        <v/>
      </c>
      <c r="BI20" s="64" t="str">
        <f ca="1" t="shared" si="7"/>
        <v/>
      </c>
      <c r="BJ20" s="64" t="str">
        <f ca="1" t="shared" si="7"/>
        <v/>
      </c>
      <c r="BK20" s="64" t="str">
        <f ca="1" t="shared" si="7"/>
        <v/>
      </c>
      <c r="BL20" s="64" t="str">
        <f ca="1" t="shared" si="7"/>
        <v/>
      </c>
    </row>
    <row r="21" s="1" customFormat="1" customHeight="1" spans="1:64">
      <c r="A21" s="2"/>
      <c r="B21" s="33" t="s">
        <v>28</v>
      </c>
      <c r="C21" s="34"/>
      <c r="D21" s="34"/>
      <c r="E21" s="35"/>
      <c r="F21" s="36"/>
      <c r="G21" s="37"/>
      <c r="H21" s="38"/>
      <c r="I21" s="64" t="str">
        <f ca="1" t="shared" si="8"/>
        <v/>
      </c>
      <c r="J21" s="64" t="str">
        <f ca="1" t="shared" si="4"/>
        <v/>
      </c>
      <c r="K21" s="64" t="str">
        <f ca="1" t="shared" si="4"/>
        <v/>
      </c>
      <c r="L21" s="64" t="str">
        <f ca="1" t="shared" si="4"/>
        <v/>
      </c>
      <c r="M21" s="64" t="str">
        <f ca="1" t="shared" si="4"/>
        <v/>
      </c>
      <c r="N21" s="64" t="str">
        <f ca="1" t="shared" si="4"/>
        <v/>
      </c>
      <c r="O21" s="64" t="str">
        <f ca="1" t="shared" si="4"/>
        <v/>
      </c>
      <c r="P21" s="64" t="str">
        <f ca="1" t="shared" si="4"/>
        <v/>
      </c>
      <c r="Q21" s="64" t="str">
        <f ca="1" t="shared" si="4"/>
        <v/>
      </c>
      <c r="R21" s="64" t="str">
        <f ca="1" t="shared" si="4"/>
        <v/>
      </c>
      <c r="S21" s="64" t="str">
        <f ca="1" t="shared" si="4"/>
        <v/>
      </c>
      <c r="T21" s="64" t="str">
        <f ca="1" t="shared" si="4"/>
        <v/>
      </c>
      <c r="U21" s="64" t="str">
        <f ca="1" t="shared" si="4"/>
        <v/>
      </c>
      <c r="V21" s="64" t="str">
        <f ca="1" t="shared" si="4"/>
        <v/>
      </c>
      <c r="W21" s="64" t="str">
        <f ca="1" t="shared" si="4"/>
        <v/>
      </c>
      <c r="X21" s="64" t="str">
        <f ca="1" t="shared" si="4"/>
        <v/>
      </c>
      <c r="Y21" s="64" t="str">
        <f ca="1" t="shared" si="5"/>
        <v/>
      </c>
      <c r="Z21" s="64" t="str">
        <f ca="1" t="shared" si="5"/>
        <v/>
      </c>
      <c r="AA21" s="64" t="str">
        <f ca="1" t="shared" si="5"/>
        <v/>
      </c>
      <c r="AB21" s="64" t="str">
        <f ca="1" t="shared" si="5"/>
        <v/>
      </c>
      <c r="AC21" s="64" t="str">
        <f ca="1" t="shared" si="5"/>
        <v/>
      </c>
      <c r="AD21" s="64" t="str">
        <f ca="1" t="shared" si="5"/>
        <v/>
      </c>
      <c r="AE21" s="64" t="str">
        <f ca="1" t="shared" si="5"/>
        <v/>
      </c>
      <c r="AF21" s="64" t="str">
        <f ca="1" t="shared" si="5"/>
        <v/>
      </c>
      <c r="AG21" s="64" t="str">
        <f ca="1" t="shared" si="5"/>
        <v/>
      </c>
      <c r="AH21" s="64" t="str">
        <f ca="1" t="shared" si="5"/>
        <v/>
      </c>
      <c r="AI21" s="64" t="str">
        <f ca="1" t="shared" si="5"/>
        <v/>
      </c>
      <c r="AJ21" s="64" t="str">
        <f ca="1" t="shared" si="5"/>
        <v/>
      </c>
      <c r="AK21" s="64" t="str">
        <f ca="1" t="shared" si="5"/>
        <v/>
      </c>
      <c r="AL21" s="64" t="str">
        <f ca="1" t="shared" si="5"/>
        <v/>
      </c>
      <c r="AM21" s="64" t="str">
        <f ca="1" t="shared" si="5"/>
        <v/>
      </c>
      <c r="AN21" s="64" t="str">
        <f ca="1" t="shared" si="5"/>
        <v/>
      </c>
      <c r="AO21" s="64" t="str">
        <f ca="1" t="shared" si="6"/>
        <v/>
      </c>
      <c r="AP21" s="64" t="str">
        <f ca="1" t="shared" si="6"/>
        <v/>
      </c>
      <c r="AQ21" s="64" t="str">
        <f ca="1" t="shared" si="6"/>
        <v/>
      </c>
      <c r="AR21" s="64" t="str">
        <f ca="1" t="shared" si="6"/>
        <v/>
      </c>
      <c r="AS21" s="64" t="str">
        <f ca="1" t="shared" si="6"/>
        <v/>
      </c>
      <c r="AT21" s="64" t="str">
        <f ca="1" t="shared" si="6"/>
        <v/>
      </c>
      <c r="AU21" s="64" t="str">
        <f ca="1" t="shared" si="6"/>
        <v/>
      </c>
      <c r="AV21" s="64" t="str">
        <f ca="1" t="shared" si="6"/>
        <v/>
      </c>
      <c r="AW21" s="64" t="str">
        <f ca="1" t="shared" si="6"/>
        <v/>
      </c>
      <c r="AX21" s="64" t="str">
        <f ca="1" t="shared" si="6"/>
        <v/>
      </c>
      <c r="AY21" s="64" t="str">
        <f ca="1" t="shared" si="6"/>
        <v/>
      </c>
      <c r="AZ21" s="64" t="str">
        <f ca="1" t="shared" si="6"/>
        <v/>
      </c>
      <c r="BA21" s="64" t="str">
        <f ca="1" t="shared" si="6"/>
        <v/>
      </c>
      <c r="BB21" s="64" t="str">
        <f ca="1" t="shared" si="6"/>
        <v/>
      </c>
      <c r="BC21" s="64" t="str">
        <f ca="1" t="shared" si="6"/>
        <v/>
      </c>
      <c r="BD21" s="64" t="str">
        <f ca="1" t="shared" si="6"/>
        <v/>
      </c>
      <c r="BE21" s="64" t="str">
        <f ca="1" t="shared" si="7"/>
        <v/>
      </c>
      <c r="BF21" s="64" t="str">
        <f ca="1" t="shared" si="7"/>
        <v/>
      </c>
      <c r="BG21" s="64" t="str">
        <f ca="1" t="shared" si="7"/>
        <v/>
      </c>
      <c r="BH21" s="64" t="str">
        <f ca="1" t="shared" si="7"/>
        <v/>
      </c>
      <c r="BI21" s="64" t="str">
        <f ca="1" t="shared" si="7"/>
        <v/>
      </c>
      <c r="BJ21" s="64" t="str">
        <f ca="1" t="shared" si="7"/>
        <v/>
      </c>
      <c r="BK21" s="64" t="str">
        <f ca="1" t="shared" si="7"/>
        <v/>
      </c>
      <c r="BL21" s="64" t="str">
        <f ca="1" t="shared" si="7"/>
        <v/>
      </c>
    </row>
    <row r="22" s="1" customFormat="1" customHeight="1" spans="1:64">
      <c r="A22" s="2"/>
      <c r="B22" s="27" t="s">
        <v>18</v>
      </c>
      <c r="C22" s="39" t="s">
        <v>3</v>
      </c>
      <c r="D22" s="40"/>
      <c r="E22" s="30">
        <v>0.11</v>
      </c>
      <c r="F22" s="41">
        <f ca="1">F10+15</f>
        <v>44269</v>
      </c>
      <c r="G22" s="32">
        <v>4</v>
      </c>
      <c r="H22" s="38"/>
      <c r="I22" s="64" t="str">
        <f ca="1" t="shared" si="8"/>
        <v/>
      </c>
      <c r="J22" s="64" t="str">
        <f ca="1" t="shared" si="4"/>
        <v/>
      </c>
      <c r="K22" s="64" t="str">
        <f ca="1" t="shared" si="4"/>
        <v/>
      </c>
      <c r="L22" s="64" t="str">
        <f ca="1" t="shared" si="4"/>
        <v/>
      </c>
      <c r="M22" s="64" t="str">
        <f ca="1" t="shared" si="4"/>
        <v/>
      </c>
      <c r="N22" s="64" t="str">
        <f ca="1" t="shared" si="4"/>
        <v/>
      </c>
      <c r="O22" s="64" t="str">
        <f ca="1" t="shared" si="4"/>
        <v/>
      </c>
      <c r="P22" s="64" t="str">
        <f ca="1" t="shared" si="4"/>
        <v/>
      </c>
      <c r="Q22" s="64" t="str">
        <f ca="1" t="shared" si="4"/>
        <v/>
      </c>
      <c r="R22" s="64" t="str">
        <f ca="1" t="shared" si="4"/>
        <v/>
      </c>
      <c r="S22" s="64" t="str">
        <f ca="1" t="shared" si="4"/>
        <v/>
      </c>
      <c r="T22" s="64" t="str">
        <f ca="1" t="shared" si="4"/>
        <v/>
      </c>
      <c r="U22" s="64" t="str">
        <f ca="1" t="shared" si="4"/>
        <v/>
      </c>
      <c r="V22" s="64" t="str">
        <f ca="1" t="shared" si="4"/>
        <v/>
      </c>
      <c r="W22" s="64" t="str">
        <f ca="1" t="shared" si="4"/>
        <v/>
      </c>
      <c r="X22" s="64" t="str">
        <f ca="1" t="shared" si="4"/>
        <v/>
      </c>
      <c r="Y22" s="64" t="str">
        <f ca="1" t="shared" si="5"/>
        <v/>
      </c>
      <c r="Z22" s="64" t="str">
        <f ca="1" t="shared" si="5"/>
        <v/>
      </c>
      <c r="AA22" s="64" t="str">
        <f ca="1" t="shared" si="5"/>
        <v/>
      </c>
      <c r="AB22" s="64" t="str">
        <f ca="1" t="shared" si="5"/>
        <v/>
      </c>
      <c r="AC22" s="64" t="str">
        <f ca="1" t="shared" si="5"/>
        <v/>
      </c>
      <c r="AD22" s="64" t="str">
        <f ca="1" t="shared" si="5"/>
        <v/>
      </c>
      <c r="AE22" s="64" t="str">
        <f ca="1" t="shared" si="5"/>
        <v/>
      </c>
      <c r="AF22" s="64" t="str">
        <f ca="1" t="shared" si="5"/>
        <v/>
      </c>
      <c r="AG22" s="64" t="str">
        <f ca="1" t="shared" si="5"/>
        <v/>
      </c>
      <c r="AH22" s="64" t="str">
        <f ca="1" t="shared" si="5"/>
        <v/>
      </c>
      <c r="AI22" s="64" t="str">
        <f ca="1" t="shared" si="5"/>
        <v/>
      </c>
      <c r="AJ22" s="64" t="str">
        <f ca="1" t="shared" si="5"/>
        <v/>
      </c>
      <c r="AK22" s="64" t="str">
        <f ca="1" t="shared" si="5"/>
        <v/>
      </c>
      <c r="AL22" s="64" t="str">
        <f ca="1" t="shared" si="5"/>
        <v/>
      </c>
      <c r="AM22" s="64" t="str">
        <f ca="1" t="shared" si="5"/>
        <v/>
      </c>
      <c r="AN22" s="64" t="str">
        <f ca="1" t="shared" si="5"/>
        <v/>
      </c>
      <c r="AO22" s="64" t="str">
        <f ca="1" t="shared" si="6"/>
        <v/>
      </c>
      <c r="AP22" s="64" t="str">
        <f ca="1" t="shared" si="6"/>
        <v/>
      </c>
      <c r="AQ22" s="64" t="str">
        <f ca="1" t="shared" si="6"/>
        <v/>
      </c>
      <c r="AR22" s="64" t="str">
        <f ca="1" t="shared" si="6"/>
        <v/>
      </c>
      <c r="AS22" s="64" t="str">
        <f ca="1" t="shared" si="6"/>
        <v/>
      </c>
      <c r="AT22" s="64" t="str">
        <f ca="1" t="shared" si="6"/>
        <v/>
      </c>
      <c r="AU22" s="64" t="str">
        <f ca="1" t="shared" si="6"/>
        <v/>
      </c>
      <c r="AV22" s="64" t="str">
        <f ca="1" t="shared" si="6"/>
        <v/>
      </c>
      <c r="AW22" s="64" t="str">
        <f ca="1" t="shared" si="6"/>
        <v/>
      </c>
      <c r="AX22" s="64" t="str">
        <f ca="1" t="shared" si="6"/>
        <v/>
      </c>
      <c r="AY22" s="64" t="str">
        <f ca="1" t="shared" si="6"/>
        <v/>
      </c>
      <c r="AZ22" s="64" t="str">
        <f ca="1" t="shared" si="6"/>
        <v/>
      </c>
      <c r="BA22" s="64" t="str">
        <f ca="1" t="shared" si="6"/>
        <v/>
      </c>
      <c r="BB22" s="64" t="str">
        <f ca="1" t="shared" si="6"/>
        <v/>
      </c>
      <c r="BC22" s="64" t="str">
        <f ca="1" t="shared" si="6"/>
        <v/>
      </c>
      <c r="BD22" s="64" t="str">
        <f ca="1" t="shared" si="6"/>
        <v/>
      </c>
      <c r="BE22" s="64" t="str">
        <f ca="1" t="shared" si="7"/>
        <v/>
      </c>
      <c r="BF22" s="64" t="str">
        <f ca="1" t="shared" si="7"/>
        <v/>
      </c>
      <c r="BG22" s="64" t="str">
        <f ca="1" t="shared" si="7"/>
        <v/>
      </c>
      <c r="BH22" s="64" t="str">
        <f ca="1" t="shared" si="7"/>
        <v/>
      </c>
      <c r="BI22" s="64" t="str">
        <f ca="1" t="shared" si="7"/>
        <v/>
      </c>
      <c r="BJ22" s="64" t="str">
        <f ca="1" t="shared" si="7"/>
        <v/>
      </c>
      <c r="BK22" s="64" t="str">
        <f ca="1" t="shared" si="7"/>
        <v/>
      </c>
      <c r="BL22" s="64" t="str">
        <f ca="1" t="shared" si="7"/>
        <v/>
      </c>
    </row>
    <row r="23" s="1" customFormat="1" customHeight="1" spans="1:64">
      <c r="A23" s="2"/>
      <c r="B23" s="27" t="s">
        <v>21</v>
      </c>
      <c r="C23" s="39" t="s">
        <v>4</v>
      </c>
      <c r="D23" s="40"/>
      <c r="E23" s="30">
        <v>0.8</v>
      </c>
      <c r="F23" s="41">
        <f ca="1">F22+3</f>
        <v>44272</v>
      </c>
      <c r="G23" s="32">
        <v>12</v>
      </c>
      <c r="H23" s="38"/>
      <c r="I23" s="64" t="str">
        <f ca="1" t="shared" si="8"/>
        <v/>
      </c>
      <c r="J23" s="64" t="str">
        <f ca="1" t="shared" si="4"/>
        <v/>
      </c>
      <c r="K23" s="64" t="str">
        <f ca="1" t="shared" si="4"/>
        <v/>
      </c>
      <c r="L23" s="64" t="str">
        <f ca="1" t="shared" si="4"/>
        <v/>
      </c>
      <c r="M23" s="64" t="str">
        <f ca="1" t="shared" si="4"/>
        <v/>
      </c>
      <c r="N23" s="64" t="str">
        <f ca="1" t="shared" si="4"/>
        <v/>
      </c>
      <c r="O23" s="64" t="str">
        <f ca="1" t="shared" si="4"/>
        <v/>
      </c>
      <c r="P23" s="64" t="str">
        <f ca="1" t="shared" si="4"/>
        <v/>
      </c>
      <c r="Q23" s="64" t="str">
        <f ca="1" t="shared" si="4"/>
        <v/>
      </c>
      <c r="R23" s="64" t="str">
        <f ca="1" t="shared" si="4"/>
        <v/>
      </c>
      <c r="S23" s="64" t="str">
        <f ca="1" t="shared" si="4"/>
        <v/>
      </c>
      <c r="T23" s="64" t="str">
        <f ca="1" t="shared" si="4"/>
        <v/>
      </c>
      <c r="U23" s="64" t="str">
        <f ca="1" t="shared" si="4"/>
        <v/>
      </c>
      <c r="V23" s="64" t="str">
        <f ca="1" t="shared" si="4"/>
        <v/>
      </c>
      <c r="W23" s="64" t="str">
        <f ca="1" t="shared" si="4"/>
        <v/>
      </c>
      <c r="X23" s="64" t="str">
        <f ca="1" t="shared" si="4"/>
        <v/>
      </c>
      <c r="Y23" s="64" t="str">
        <f ca="1" t="shared" si="5"/>
        <v/>
      </c>
      <c r="Z23" s="64" t="str">
        <f ca="1" t="shared" si="5"/>
        <v/>
      </c>
      <c r="AA23" s="64" t="str">
        <f ca="1" t="shared" si="5"/>
        <v/>
      </c>
      <c r="AB23" s="64" t="str">
        <f ca="1" t="shared" si="5"/>
        <v/>
      </c>
      <c r="AC23" s="64" t="str">
        <f ca="1" t="shared" si="5"/>
        <v/>
      </c>
      <c r="AD23" s="64" t="str">
        <f ca="1" t="shared" si="5"/>
        <v/>
      </c>
      <c r="AE23" s="64" t="str">
        <f ca="1" t="shared" si="5"/>
        <v/>
      </c>
      <c r="AF23" s="64" t="str">
        <f ca="1" t="shared" si="5"/>
        <v/>
      </c>
      <c r="AG23" s="64" t="str">
        <f ca="1" t="shared" si="5"/>
        <v/>
      </c>
      <c r="AH23" s="64" t="str">
        <f ca="1" t="shared" si="5"/>
        <v/>
      </c>
      <c r="AI23" s="64" t="str">
        <f ca="1" t="shared" si="5"/>
        <v/>
      </c>
      <c r="AJ23" s="64" t="str">
        <f ca="1" t="shared" si="5"/>
        <v/>
      </c>
      <c r="AK23" s="64" t="str">
        <f ca="1" t="shared" si="5"/>
        <v/>
      </c>
      <c r="AL23" s="64" t="str">
        <f ca="1" t="shared" si="5"/>
        <v/>
      </c>
      <c r="AM23" s="64" t="str">
        <f ca="1" t="shared" si="5"/>
        <v/>
      </c>
      <c r="AN23" s="64" t="str">
        <f ca="1" t="shared" si="5"/>
        <v/>
      </c>
      <c r="AO23" s="64" t="str">
        <f ca="1" t="shared" si="6"/>
        <v/>
      </c>
      <c r="AP23" s="64" t="str">
        <f ca="1" t="shared" si="6"/>
        <v/>
      </c>
      <c r="AQ23" s="64" t="str">
        <f ca="1" t="shared" si="6"/>
        <v/>
      </c>
      <c r="AR23" s="64" t="str">
        <f ca="1" t="shared" si="6"/>
        <v/>
      </c>
      <c r="AS23" s="64" t="str">
        <f ca="1" t="shared" si="6"/>
        <v/>
      </c>
      <c r="AT23" s="64" t="str">
        <f ca="1" t="shared" si="6"/>
        <v/>
      </c>
      <c r="AU23" s="64" t="str">
        <f ca="1" t="shared" si="6"/>
        <v/>
      </c>
      <c r="AV23" s="64" t="str">
        <f ca="1" t="shared" si="6"/>
        <v/>
      </c>
      <c r="AW23" s="64" t="str">
        <f ca="1" t="shared" si="6"/>
        <v/>
      </c>
      <c r="AX23" s="64" t="str">
        <f ca="1" t="shared" si="6"/>
        <v/>
      </c>
      <c r="AY23" s="64" t="str">
        <f ca="1" t="shared" si="6"/>
        <v/>
      </c>
      <c r="AZ23" s="64" t="str">
        <f ca="1" t="shared" si="6"/>
        <v/>
      </c>
      <c r="BA23" s="64" t="str">
        <f ca="1" t="shared" si="6"/>
        <v/>
      </c>
      <c r="BB23" s="64" t="str">
        <f ca="1" t="shared" si="6"/>
        <v/>
      </c>
      <c r="BC23" s="64" t="str">
        <f ca="1" t="shared" si="6"/>
        <v/>
      </c>
      <c r="BD23" s="64" t="str">
        <f ca="1" t="shared" si="6"/>
        <v/>
      </c>
      <c r="BE23" s="64" t="str">
        <f ca="1" t="shared" si="7"/>
        <v/>
      </c>
      <c r="BF23" s="64" t="str">
        <f ca="1" t="shared" si="7"/>
        <v/>
      </c>
      <c r="BG23" s="64" t="str">
        <f ca="1" t="shared" si="7"/>
        <v/>
      </c>
      <c r="BH23" s="64" t="str">
        <f ca="1" t="shared" si="7"/>
        <v/>
      </c>
      <c r="BI23" s="64" t="str">
        <f ca="1" t="shared" si="7"/>
        <v/>
      </c>
      <c r="BJ23" s="64" t="str">
        <f ca="1" t="shared" si="7"/>
        <v/>
      </c>
      <c r="BK23" s="64" t="str">
        <f ca="1" t="shared" si="7"/>
        <v/>
      </c>
      <c r="BL23" s="64" t="str">
        <f ca="1" t="shared" si="7"/>
        <v/>
      </c>
    </row>
    <row r="24" s="1" customFormat="1" customHeight="1" spans="1:64">
      <c r="A24" s="2"/>
      <c r="B24" s="27" t="s">
        <v>22</v>
      </c>
      <c r="C24" s="39" t="s">
        <v>3</v>
      </c>
      <c r="D24" s="40"/>
      <c r="E24" s="30">
        <v>0.6</v>
      </c>
      <c r="F24" s="41">
        <f ca="1">F23+15</f>
        <v>44287</v>
      </c>
      <c r="G24" s="32">
        <v>6</v>
      </c>
      <c r="H24" s="38"/>
      <c r="I24" s="64" t="str">
        <f ca="1" t="shared" si="8"/>
        <v/>
      </c>
      <c r="J24" s="64" t="str">
        <f ca="1" t="shared" si="4"/>
        <v/>
      </c>
      <c r="K24" s="64" t="str">
        <f ca="1" t="shared" si="4"/>
        <v/>
      </c>
      <c r="L24" s="64" t="str">
        <f ca="1" t="shared" si="4"/>
        <v/>
      </c>
      <c r="M24" s="64" t="str">
        <f ca="1" t="shared" si="4"/>
        <v/>
      </c>
      <c r="N24" s="64" t="str">
        <f ca="1" t="shared" si="4"/>
        <v/>
      </c>
      <c r="O24" s="64" t="str">
        <f ca="1" t="shared" si="4"/>
        <v/>
      </c>
      <c r="P24" s="64" t="str">
        <f ca="1" t="shared" si="4"/>
        <v/>
      </c>
      <c r="Q24" s="64" t="str">
        <f ca="1" t="shared" si="4"/>
        <v/>
      </c>
      <c r="R24" s="64" t="str">
        <f ca="1" t="shared" si="4"/>
        <v/>
      </c>
      <c r="S24" s="64" t="str">
        <f ca="1" t="shared" si="4"/>
        <v/>
      </c>
      <c r="T24" s="64" t="str">
        <f ca="1" t="shared" si="4"/>
        <v/>
      </c>
      <c r="U24" s="64" t="str">
        <f ca="1" t="shared" si="4"/>
        <v/>
      </c>
      <c r="V24" s="64" t="str">
        <f ca="1" t="shared" si="4"/>
        <v/>
      </c>
      <c r="W24" s="64" t="str">
        <f ca="1" t="shared" si="4"/>
        <v/>
      </c>
      <c r="X24" s="64" t="str">
        <f ca="1" t="shared" si="4"/>
        <v/>
      </c>
      <c r="Y24" s="64" t="str">
        <f ca="1" t="shared" si="5"/>
        <v/>
      </c>
      <c r="Z24" s="64" t="str">
        <f ca="1" t="shared" si="5"/>
        <v/>
      </c>
      <c r="AA24" s="64" t="str">
        <f ca="1" t="shared" si="5"/>
        <v/>
      </c>
      <c r="AB24" s="64" t="str">
        <f ca="1" t="shared" si="5"/>
        <v/>
      </c>
      <c r="AC24" s="64" t="str">
        <f ca="1" t="shared" si="5"/>
        <v/>
      </c>
      <c r="AD24" s="64" t="str">
        <f ca="1" t="shared" si="5"/>
        <v/>
      </c>
      <c r="AE24" s="64" t="str">
        <f ca="1" t="shared" si="5"/>
        <v/>
      </c>
      <c r="AF24" s="64" t="str">
        <f ca="1" t="shared" si="5"/>
        <v/>
      </c>
      <c r="AG24" s="64" t="str">
        <f ca="1" t="shared" si="5"/>
        <v/>
      </c>
      <c r="AH24" s="64" t="str">
        <f ca="1" t="shared" si="5"/>
        <v/>
      </c>
      <c r="AI24" s="64" t="str">
        <f ca="1" t="shared" si="5"/>
        <v/>
      </c>
      <c r="AJ24" s="64" t="str">
        <f ca="1" t="shared" si="5"/>
        <v/>
      </c>
      <c r="AK24" s="64" t="str">
        <f ca="1" t="shared" si="5"/>
        <v/>
      </c>
      <c r="AL24" s="64" t="str">
        <f ca="1" t="shared" si="5"/>
        <v/>
      </c>
      <c r="AM24" s="64" t="str">
        <f ca="1" t="shared" si="5"/>
        <v/>
      </c>
      <c r="AN24" s="64" t="str">
        <f ca="1" t="shared" ref="AN24:BC33" si="9">IF(AND($C24="目标",AN$5&gt;=$F24,AN$5&lt;=$F24+$G24-1),2,IF(AND($C24="完成",AN$5&gt;=$F24,AN$5&lt;=$F24+$G24-1),1,""))</f>
        <v/>
      </c>
      <c r="AO24" s="64" t="str">
        <f ca="1" t="shared" si="6"/>
        <v/>
      </c>
      <c r="AP24" s="64" t="str">
        <f ca="1" t="shared" si="6"/>
        <v/>
      </c>
      <c r="AQ24" s="64" t="str">
        <f ca="1" t="shared" si="6"/>
        <v/>
      </c>
      <c r="AR24" s="64" t="str">
        <f ca="1" t="shared" si="6"/>
        <v/>
      </c>
      <c r="AS24" s="64" t="str">
        <f ca="1" t="shared" si="6"/>
        <v/>
      </c>
      <c r="AT24" s="64" t="str">
        <f ca="1" t="shared" si="6"/>
        <v/>
      </c>
      <c r="AU24" s="64" t="str">
        <f ca="1" t="shared" si="6"/>
        <v/>
      </c>
      <c r="AV24" s="64" t="str">
        <f ca="1" t="shared" si="6"/>
        <v/>
      </c>
      <c r="AW24" s="64" t="str">
        <f ca="1" t="shared" si="6"/>
        <v/>
      </c>
      <c r="AX24" s="64" t="str">
        <f ca="1" t="shared" si="6"/>
        <v/>
      </c>
      <c r="AY24" s="64" t="str">
        <f ca="1" t="shared" si="6"/>
        <v/>
      </c>
      <c r="AZ24" s="64" t="str">
        <f ca="1" t="shared" si="6"/>
        <v/>
      </c>
      <c r="BA24" s="64" t="str">
        <f ca="1" t="shared" si="6"/>
        <v/>
      </c>
      <c r="BB24" s="64" t="str">
        <f ca="1" t="shared" si="6"/>
        <v/>
      </c>
      <c r="BC24" s="64" t="str">
        <f ca="1" t="shared" si="6"/>
        <v/>
      </c>
      <c r="BD24" s="64" t="str">
        <f ca="1" t="shared" ref="BD24:BL33" si="10">IF(AND($C24="目标",BD$5&gt;=$F24,BD$5&lt;=$F24+$G24-1),2,IF(AND($C24="完成",BD$5&gt;=$F24,BD$5&lt;=$F24+$G24-1),1,""))</f>
        <v/>
      </c>
      <c r="BE24" s="64" t="str">
        <f ca="1" t="shared" si="7"/>
        <v/>
      </c>
      <c r="BF24" s="64" t="str">
        <f ca="1" t="shared" si="7"/>
        <v/>
      </c>
      <c r="BG24" s="64" t="str">
        <f ca="1" t="shared" si="7"/>
        <v/>
      </c>
      <c r="BH24" s="64" t="str">
        <f ca="1" t="shared" si="7"/>
        <v/>
      </c>
      <c r="BI24" s="64" t="str">
        <f ca="1" t="shared" si="7"/>
        <v/>
      </c>
      <c r="BJ24" s="64" t="str">
        <f ca="1" t="shared" si="7"/>
        <v/>
      </c>
      <c r="BK24" s="64" t="str">
        <f ca="1" t="shared" si="7"/>
        <v/>
      </c>
      <c r="BL24" s="64" t="str">
        <f ca="1" t="shared" si="7"/>
        <v/>
      </c>
    </row>
    <row r="25" s="1" customFormat="1" customHeight="1" spans="1:64">
      <c r="A25" s="2"/>
      <c r="B25" s="27" t="s">
        <v>24</v>
      </c>
      <c r="C25" s="39" t="s">
        <v>19</v>
      </c>
      <c r="D25" s="40"/>
      <c r="E25" s="30"/>
      <c r="F25" s="41">
        <f ca="1">F19+22</f>
        <v>44292</v>
      </c>
      <c r="G25" s="32">
        <v>3</v>
      </c>
      <c r="H25" s="38"/>
      <c r="I25" s="64" t="str">
        <f ca="1" t="shared" si="8"/>
        <v/>
      </c>
      <c r="J25" s="64" t="str">
        <f ca="1" t="shared" si="8"/>
        <v/>
      </c>
      <c r="K25" s="64" t="str">
        <f ca="1" t="shared" si="8"/>
        <v/>
      </c>
      <c r="L25" s="64" t="str">
        <f ca="1" t="shared" si="8"/>
        <v/>
      </c>
      <c r="M25" s="64" t="str">
        <f ca="1" t="shared" si="8"/>
        <v/>
      </c>
      <c r="N25" s="64" t="str">
        <f ca="1" t="shared" si="8"/>
        <v/>
      </c>
      <c r="O25" s="64" t="str">
        <f ca="1" t="shared" si="8"/>
        <v/>
      </c>
      <c r="P25" s="64" t="str">
        <f ca="1" t="shared" si="8"/>
        <v/>
      </c>
      <c r="Q25" s="64" t="str">
        <f ca="1" t="shared" si="8"/>
        <v/>
      </c>
      <c r="R25" s="64" t="str">
        <f ca="1" t="shared" si="8"/>
        <v/>
      </c>
      <c r="S25" s="64" t="str">
        <f ca="1" t="shared" si="8"/>
        <v/>
      </c>
      <c r="T25" s="64" t="str">
        <f ca="1" t="shared" si="8"/>
        <v/>
      </c>
      <c r="U25" s="64" t="str">
        <f ca="1" t="shared" si="8"/>
        <v/>
      </c>
      <c r="V25" s="64" t="str">
        <f ca="1" t="shared" si="8"/>
        <v/>
      </c>
      <c r="W25" s="64" t="str">
        <f ca="1" t="shared" si="8"/>
        <v/>
      </c>
      <c r="X25" s="64" t="str">
        <f ca="1" t="shared" si="8"/>
        <v/>
      </c>
      <c r="Y25" s="64" t="str">
        <f ca="1" t="shared" ref="Y25:AM33" si="11">IF(AND($C25="目标",Y$5&gt;=$F25,Y$5&lt;=$F25+$G25-1),2,IF(AND($C25="完成",Y$5&gt;=$F25,Y$5&lt;=$F25+$G25-1),1,""))</f>
        <v/>
      </c>
      <c r="Z25" s="64" t="str">
        <f ca="1" t="shared" si="11"/>
        <v/>
      </c>
      <c r="AA25" s="64" t="str">
        <f ca="1" t="shared" si="11"/>
        <v/>
      </c>
      <c r="AB25" s="64" t="str">
        <f ca="1" t="shared" si="11"/>
        <v/>
      </c>
      <c r="AC25" s="64" t="str">
        <f ca="1" t="shared" si="11"/>
        <v/>
      </c>
      <c r="AD25" s="64" t="str">
        <f ca="1" t="shared" si="11"/>
        <v/>
      </c>
      <c r="AE25" s="64" t="str">
        <f ca="1" t="shared" si="11"/>
        <v/>
      </c>
      <c r="AF25" s="64" t="str">
        <f ca="1" t="shared" si="11"/>
        <v/>
      </c>
      <c r="AG25" s="64" t="str">
        <f ca="1" t="shared" si="11"/>
        <v/>
      </c>
      <c r="AH25" s="64" t="str">
        <f ca="1" t="shared" si="11"/>
        <v/>
      </c>
      <c r="AI25" s="64" t="str">
        <f ca="1" t="shared" si="11"/>
        <v/>
      </c>
      <c r="AJ25" s="64" t="str">
        <f ca="1" t="shared" si="11"/>
        <v/>
      </c>
      <c r="AK25" s="64" t="str">
        <f ca="1" t="shared" si="11"/>
        <v/>
      </c>
      <c r="AL25" s="64" t="str">
        <f ca="1" t="shared" si="11"/>
        <v/>
      </c>
      <c r="AM25" s="64" t="str">
        <f ca="1" t="shared" si="11"/>
        <v/>
      </c>
      <c r="AN25" s="64" t="str">
        <f ca="1" t="shared" si="9"/>
        <v/>
      </c>
      <c r="AO25" s="64" t="str">
        <f ca="1" t="shared" si="9"/>
        <v/>
      </c>
      <c r="AP25" s="64">
        <f ca="1" t="shared" si="9"/>
        <v>2</v>
      </c>
      <c r="AQ25" s="64">
        <f ca="1" t="shared" si="9"/>
        <v>2</v>
      </c>
      <c r="AR25" s="64">
        <f ca="1" t="shared" si="9"/>
        <v>2</v>
      </c>
      <c r="AS25" s="64" t="str">
        <f ca="1" t="shared" si="9"/>
        <v/>
      </c>
      <c r="AT25" s="64" t="str">
        <f ca="1" t="shared" si="9"/>
        <v/>
      </c>
      <c r="AU25" s="64" t="str">
        <f ca="1" t="shared" si="9"/>
        <v/>
      </c>
      <c r="AV25" s="64" t="str">
        <f ca="1" t="shared" si="9"/>
        <v/>
      </c>
      <c r="AW25" s="64" t="str">
        <f ca="1" t="shared" si="9"/>
        <v/>
      </c>
      <c r="AX25" s="64" t="str">
        <f ca="1" t="shared" si="9"/>
        <v/>
      </c>
      <c r="AY25" s="64" t="str">
        <f ca="1" t="shared" si="9"/>
        <v/>
      </c>
      <c r="AZ25" s="64" t="str">
        <f ca="1" t="shared" si="9"/>
        <v/>
      </c>
      <c r="BA25" s="64" t="str">
        <f ca="1" t="shared" si="9"/>
        <v/>
      </c>
      <c r="BB25" s="64" t="str">
        <f ca="1" t="shared" si="9"/>
        <v/>
      </c>
      <c r="BC25" s="64" t="str">
        <f ca="1" t="shared" si="9"/>
        <v/>
      </c>
      <c r="BD25" s="64" t="str">
        <f ca="1" t="shared" si="10"/>
        <v/>
      </c>
      <c r="BE25" s="64" t="str">
        <f ca="1" t="shared" si="10"/>
        <v/>
      </c>
      <c r="BF25" s="64" t="str">
        <f ca="1" t="shared" si="10"/>
        <v/>
      </c>
      <c r="BG25" s="64" t="str">
        <f ca="1" t="shared" si="10"/>
        <v/>
      </c>
      <c r="BH25" s="64" t="str">
        <f ca="1" t="shared" si="10"/>
        <v/>
      </c>
      <c r="BI25" s="64" t="str">
        <f ca="1" t="shared" si="10"/>
        <v/>
      </c>
      <c r="BJ25" s="64" t="str">
        <f ca="1" t="shared" si="10"/>
        <v/>
      </c>
      <c r="BK25" s="64" t="str">
        <f ca="1" t="shared" si="10"/>
        <v/>
      </c>
      <c r="BL25" s="64" t="str">
        <f ca="1" t="shared" si="10"/>
        <v/>
      </c>
    </row>
    <row r="26" s="1" customFormat="1" customHeight="1" spans="1:64">
      <c r="A26" s="2"/>
      <c r="B26" s="27" t="s">
        <v>26</v>
      </c>
      <c r="C26" s="39" t="s">
        <v>23</v>
      </c>
      <c r="D26" s="40"/>
      <c r="E26" s="30">
        <v>0.9</v>
      </c>
      <c r="F26" s="41">
        <f ca="1">F14</f>
        <v>44260</v>
      </c>
      <c r="G26" s="32">
        <v>19</v>
      </c>
      <c r="H26" s="38"/>
      <c r="I26" s="64" t="str">
        <f ca="1" t="shared" si="8"/>
        <v/>
      </c>
      <c r="J26" s="64" t="str">
        <f ca="1" t="shared" si="8"/>
        <v/>
      </c>
      <c r="K26" s="64" t="str">
        <f ca="1" t="shared" si="8"/>
        <v/>
      </c>
      <c r="L26" s="64" t="str">
        <f ca="1" t="shared" si="8"/>
        <v/>
      </c>
      <c r="M26" s="64" t="str">
        <f ca="1" t="shared" si="8"/>
        <v/>
      </c>
      <c r="N26" s="64" t="str">
        <f ca="1" t="shared" si="8"/>
        <v/>
      </c>
      <c r="O26" s="64" t="str">
        <f ca="1" t="shared" si="8"/>
        <v/>
      </c>
      <c r="P26" s="64" t="str">
        <f ca="1" t="shared" si="8"/>
        <v/>
      </c>
      <c r="Q26" s="64" t="str">
        <f ca="1" t="shared" si="8"/>
        <v/>
      </c>
      <c r="R26" s="64" t="str">
        <f ca="1" t="shared" si="8"/>
        <v/>
      </c>
      <c r="S26" s="64" t="str">
        <f ca="1" t="shared" si="8"/>
        <v/>
      </c>
      <c r="T26" s="64" t="str">
        <f ca="1" t="shared" si="8"/>
        <v/>
      </c>
      <c r="U26" s="64" t="str">
        <f ca="1" t="shared" si="8"/>
        <v/>
      </c>
      <c r="V26" s="64" t="str">
        <f ca="1" t="shared" si="8"/>
        <v/>
      </c>
      <c r="W26" s="64" t="str">
        <f ca="1" t="shared" si="8"/>
        <v/>
      </c>
      <c r="X26" s="64" t="str">
        <f ca="1" t="shared" si="8"/>
        <v/>
      </c>
      <c r="Y26" s="64" t="str">
        <f ca="1" t="shared" si="11"/>
        <v/>
      </c>
      <c r="Z26" s="64" t="str">
        <f ca="1" t="shared" si="11"/>
        <v/>
      </c>
      <c r="AA26" s="64" t="str">
        <f ca="1" t="shared" si="11"/>
        <v/>
      </c>
      <c r="AB26" s="64" t="str">
        <f ca="1" t="shared" si="11"/>
        <v/>
      </c>
      <c r="AC26" s="64" t="str">
        <f ca="1" t="shared" si="11"/>
        <v/>
      </c>
      <c r="AD26" s="64" t="str">
        <f ca="1" t="shared" si="11"/>
        <v/>
      </c>
      <c r="AE26" s="64" t="str">
        <f ca="1" t="shared" si="11"/>
        <v/>
      </c>
      <c r="AF26" s="64" t="str">
        <f ca="1" t="shared" si="11"/>
        <v/>
      </c>
      <c r="AG26" s="64" t="str">
        <f ca="1" t="shared" si="11"/>
        <v/>
      </c>
      <c r="AH26" s="64" t="str">
        <f ca="1" t="shared" si="11"/>
        <v/>
      </c>
      <c r="AI26" s="64" t="str">
        <f ca="1" t="shared" si="11"/>
        <v/>
      </c>
      <c r="AJ26" s="64" t="str">
        <f ca="1" t="shared" si="11"/>
        <v/>
      </c>
      <c r="AK26" s="64" t="str">
        <f ca="1" t="shared" si="11"/>
        <v/>
      </c>
      <c r="AL26" s="64" t="str">
        <f ca="1" t="shared" si="11"/>
        <v/>
      </c>
      <c r="AM26" s="64" t="str">
        <f ca="1" t="shared" si="11"/>
        <v/>
      </c>
      <c r="AN26" s="64" t="str">
        <f ca="1" t="shared" si="9"/>
        <v/>
      </c>
      <c r="AO26" s="64" t="str">
        <f ca="1" t="shared" si="9"/>
        <v/>
      </c>
      <c r="AP26" s="64" t="str">
        <f ca="1" t="shared" si="9"/>
        <v/>
      </c>
      <c r="AQ26" s="64" t="str">
        <f ca="1" t="shared" si="9"/>
        <v/>
      </c>
      <c r="AR26" s="64" t="str">
        <f ca="1" t="shared" si="9"/>
        <v/>
      </c>
      <c r="AS26" s="64" t="str">
        <f ca="1" t="shared" si="9"/>
        <v/>
      </c>
      <c r="AT26" s="64" t="str">
        <f ca="1" t="shared" si="9"/>
        <v/>
      </c>
      <c r="AU26" s="64" t="str">
        <f ca="1" t="shared" si="9"/>
        <v/>
      </c>
      <c r="AV26" s="64" t="str">
        <f ca="1" t="shared" si="9"/>
        <v/>
      </c>
      <c r="AW26" s="64" t="str">
        <f ca="1" t="shared" si="9"/>
        <v/>
      </c>
      <c r="AX26" s="64" t="str">
        <f ca="1" t="shared" si="9"/>
        <v/>
      </c>
      <c r="AY26" s="64" t="str">
        <f ca="1" t="shared" si="9"/>
        <v/>
      </c>
      <c r="AZ26" s="64" t="str">
        <f ca="1" t="shared" si="9"/>
        <v/>
      </c>
      <c r="BA26" s="64" t="str">
        <f ca="1" t="shared" si="9"/>
        <v/>
      </c>
      <c r="BB26" s="64" t="str">
        <f ca="1" t="shared" si="9"/>
        <v/>
      </c>
      <c r="BC26" s="64" t="str">
        <f ca="1" t="shared" si="9"/>
        <v/>
      </c>
      <c r="BD26" s="64" t="str">
        <f ca="1" t="shared" si="10"/>
        <v/>
      </c>
      <c r="BE26" s="64" t="str">
        <f ca="1" t="shared" si="10"/>
        <v/>
      </c>
      <c r="BF26" s="64" t="str">
        <f ca="1" t="shared" si="10"/>
        <v/>
      </c>
      <c r="BG26" s="64" t="str">
        <f ca="1" t="shared" si="10"/>
        <v/>
      </c>
      <c r="BH26" s="64" t="str">
        <f ca="1" t="shared" si="10"/>
        <v/>
      </c>
      <c r="BI26" s="64" t="str">
        <f ca="1" t="shared" si="10"/>
        <v/>
      </c>
      <c r="BJ26" s="64" t="str">
        <f ca="1" t="shared" si="10"/>
        <v/>
      </c>
      <c r="BK26" s="64" t="str">
        <f ca="1" t="shared" si="10"/>
        <v/>
      </c>
      <c r="BL26" s="64" t="str">
        <f ca="1" t="shared" si="10"/>
        <v/>
      </c>
    </row>
    <row r="27" s="1" customFormat="1" customHeight="1" spans="1:64">
      <c r="A27" s="2"/>
      <c r="B27" s="33" t="s">
        <v>29</v>
      </c>
      <c r="C27" s="34"/>
      <c r="D27" s="34"/>
      <c r="E27" s="35"/>
      <c r="F27" s="36"/>
      <c r="G27" s="37"/>
      <c r="H27" s="38"/>
      <c r="I27" s="64" t="str">
        <f ca="1" t="shared" ref="I27:X33" si="12">IF(AND($C27="目标",I$5&gt;=$F27,I$5&lt;=$F27+$G27-1),2,IF(AND($C27="完成",I$5&gt;=$F27,I$5&lt;=$F27+$G27-1),1,""))</f>
        <v/>
      </c>
      <c r="J27" s="64" t="str">
        <f ca="1" t="shared" si="12"/>
        <v/>
      </c>
      <c r="K27" s="64" t="str">
        <f ca="1" t="shared" si="12"/>
        <v/>
      </c>
      <c r="L27" s="64" t="str">
        <f ca="1" t="shared" si="12"/>
        <v/>
      </c>
      <c r="M27" s="64" t="str">
        <f ca="1" t="shared" si="12"/>
        <v/>
      </c>
      <c r="N27" s="64" t="str">
        <f ca="1" t="shared" si="12"/>
        <v/>
      </c>
      <c r="O27" s="64" t="str">
        <f ca="1" t="shared" si="12"/>
        <v/>
      </c>
      <c r="P27" s="64" t="str">
        <f ca="1" t="shared" si="12"/>
        <v/>
      </c>
      <c r="Q27" s="64" t="str">
        <f ca="1" t="shared" si="12"/>
        <v/>
      </c>
      <c r="R27" s="64" t="str">
        <f ca="1" t="shared" si="12"/>
        <v/>
      </c>
      <c r="S27" s="64" t="str">
        <f ca="1" t="shared" si="12"/>
        <v/>
      </c>
      <c r="T27" s="64" t="str">
        <f ca="1" t="shared" si="12"/>
        <v/>
      </c>
      <c r="U27" s="64" t="str">
        <f ca="1" t="shared" si="12"/>
        <v/>
      </c>
      <c r="V27" s="64" t="str">
        <f ca="1" t="shared" si="12"/>
        <v/>
      </c>
      <c r="W27" s="64" t="str">
        <f ca="1" t="shared" si="12"/>
        <v/>
      </c>
      <c r="X27" s="64" t="str">
        <f ca="1" t="shared" si="12"/>
        <v/>
      </c>
      <c r="Y27" s="64" t="str">
        <f ca="1" t="shared" si="11"/>
        <v/>
      </c>
      <c r="Z27" s="64" t="str">
        <f ca="1" t="shared" si="11"/>
        <v/>
      </c>
      <c r="AA27" s="64" t="str">
        <f ca="1" t="shared" si="11"/>
        <v/>
      </c>
      <c r="AB27" s="64" t="str">
        <f ca="1" t="shared" si="11"/>
        <v/>
      </c>
      <c r="AC27" s="64" t="str">
        <f ca="1" t="shared" si="11"/>
        <v/>
      </c>
      <c r="AD27" s="64" t="str">
        <f ca="1" t="shared" si="11"/>
        <v/>
      </c>
      <c r="AE27" s="64" t="str">
        <f ca="1" t="shared" si="11"/>
        <v/>
      </c>
      <c r="AF27" s="64" t="str">
        <f ca="1" t="shared" si="11"/>
        <v/>
      </c>
      <c r="AG27" s="64" t="str">
        <f ca="1" t="shared" si="11"/>
        <v/>
      </c>
      <c r="AH27" s="64" t="str">
        <f ca="1" t="shared" si="11"/>
        <v/>
      </c>
      <c r="AI27" s="64" t="str">
        <f ca="1" t="shared" si="11"/>
        <v/>
      </c>
      <c r="AJ27" s="64" t="str">
        <f ca="1" t="shared" si="11"/>
        <v/>
      </c>
      <c r="AK27" s="64" t="str">
        <f ca="1" t="shared" si="11"/>
        <v/>
      </c>
      <c r="AL27" s="64" t="str">
        <f ca="1" t="shared" si="11"/>
        <v/>
      </c>
      <c r="AM27" s="64" t="str">
        <f ca="1" t="shared" si="11"/>
        <v/>
      </c>
      <c r="AN27" s="64" t="str">
        <f ca="1" t="shared" si="9"/>
        <v/>
      </c>
      <c r="AO27" s="64" t="str">
        <f ca="1" t="shared" si="9"/>
        <v/>
      </c>
      <c r="AP27" s="64" t="str">
        <f ca="1" t="shared" si="9"/>
        <v/>
      </c>
      <c r="AQ27" s="64" t="str">
        <f ca="1" t="shared" si="9"/>
        <v/>
      </c>
      <c r="AR27" s="64" t="str">
        <f ca="1" t="shared" si="9"/>
        <v/>
      </c>
      <c r="AS27" s="64" t="str">
        <f ca="1" t="shared" si="9"/>
        <v/>
      </c>
      <c r="AT27" s="64" t="str">
        <f ca="1" t="shared" si="9"/>
        <v/>
      </c>
      <c r="AU27" s="64" t="str">
        <f ca="1" t="shared" si="9"/>
        <v/>
      </c>
      <c r="AV27" s="64" t="str">
        <f ca="1" t="shared" si="9"/>
        <v/>
      </c>
      <c r="AW27" s="64" t="str">
        <f ca="1" t="shared" si="9"/>
        <v/>
      </c>
      <c r="AX27" s="64" t="str">
        <f ca="1" t="shared" si="9"/>
        <v/>
      </c>
      <c r="AY27" s="64" t="str">
        <f ca="1" t="shared" si="9"/>
        <v/>
      </c>
      <c r="AZ27" s="64" t="str">
        <f ca="1" t="shared" si="9"/>
        <v/>
      </c>
      <c r="BA27" s="64" t="str">
        <f ca="1" t="shared" si="9"/>
        <v/>
      </c>
      <c r="BB27" s="64" t="str">
        <f ca="1" t="shared" si="9"/>
        <v/>
      </c>
      <c r="BC27" s="64" t="str">
        <f ca="1" t="shared" si="9"/>
        <v/>
      </c>
      <c r="BD27" s="64" t="str">
        <f ca="1" t="shared" si="10"/>
        <v/>
      </c>
      <c r="BE27" s="64" t="str">
        <f ca="1" t="shared" si="10"/>
        <v/>
      </c>
      <c r="BF27" s="64" t="str">
        <f ca="1" t="shared" si="10"/>
        <v/>
      </c>
      <c r="BG27" s="64" t="str">
        <f ca="1" t="shared" si="10"/>
        <v/>
      </c>
      <c r="BH27" s="64" t="str">
        <f ca="1" t="shared" si="10"/>
        <v/>
      </c>
      <c r="BI27" s="64" t="str">
        <f ca="1" t="shared" si="10"/>
        <v/>
      </c>
      <c r="BJ27" s="64" t="str">
        <f ca="1" t="shared" si="10"/>
        <v/>
      </c>
      <c r="BK27" s="64" t="str">
        <f ca="1" t="shared" si="10"/>
        <v/>
      </c>
      <c r="BL27" s="64" t="str">
        <f ca="1" t="shared" si="10"/>
        <v/>
      </c>
    </row>
    <row r="28" s="1" customFormat="1" customHeight="1" spans="1:64">
      <c r="A28" s="2"/>
      <c r="B28" s="27" t="s">
        <v>18</v>
      </c>
      <c r="C28" s="39"/>
      <c r="D28" s="40"/>
      <c r="E28" s="30"/>
      <c r="F28" s="41">
        <f ca="1">F25+3</f>
        <v>44295</v>
      </c>
      <c r="G28" s="32">
        <v>18</v>
      </c>
      <c r="H28" s="38"/>
      <c r="I28" s="64" t="str">
        <f ca="1" t="shared" si="12"/>
        <v/>
      </c>
      <c r="J28" s="64" t="str">
        <f ca="1" t="shared" si="12"/>
        <v/>
      </c>
      <c r="K28" s="64" t="str">
        <f ca="1" t="shared" si="12"/>
        <v/>
      </c>
      <c r="L28" s="64" t="str">
        <f ca="1" t="shared" si="12"/>
        <v/>
      </c>
      <c r="M28" s="64" t="str">
        <f ca="1" t="shared" si="12"/>
        <v/>
      </c>
      <c r="N28" s="64" t="str">
        <f ca="1" t="shared" si="12"/>
        <v/>
      </c>
      <c r="O28" s="64" t="str">
        <f ca="1" t="shared" si="12"/>
        <v/>
      </c>
      <c r="P28" s="64" t="str">
        <f ca="1" t="shared" si="12"/>
        <v/>
      </c>
      <c r="Q28" s="64" t="str">
        <f ca="1" t="shared" si="12"/>
        <v/>
      </c>
      <c r="R28" s="64" t="str">
        <f ca="1" t="shared" si="12"/>
        <v/>
      </c>
      <c r="S28" s="64" t="str">
        <f ca="1" t="shared" si="12"/>
        <v/>
      </c>
      <c r="T28" s="64" t="str">
        <f ca="1" t="shared" si="12"/>
        <v/>
      </c>
      <c r="U28" s="64" t="str">
        <f ca="1" t="shared" si="12"/>
        <v/>
      </c>
      <c r="V28" s="64" t="str">
        <f ca="1" t="shared" si="12"/>
        <v/>
      </c>
      <c r="W28" s="64" t="str">
        <f ca="1" t="shared" si="12"/>
        <v/>
      </c>
      <c r="X28" s="64" t="str">
        <f ca="1" t="shared" si="12"/>
        <v/>
      </c>
      <c r="Y28" s="64" t="str">
        <f ca="1" t="shared" si="11"/>
        <v/>
      </c>
      <c r="Z28" s="64" t="str">
        <f ca="1" t="shared" si="11"/>
        <v/>
      </c>
      <c r="AA28" s="64" t="str">
        <f ca="1" t="shared" si="11"/>
        <v/>
      </c>
      <c r="AB28" s="64" t="str">
        <f ca="1" t="shared" si="11"/>
        <v/>
      </c>
      <c r="AC28" s="64" t="str">
        <f ca="1" t="shared" si="11"/>
        <v/>
      </c>
      <c r="AD28" s="64" t="str">
        <f ca="1" t="shared" si="11"/>
        <v/>
      </c>
      <c r="AE28" s="64" t="str">
        <f ca="1" t="shared" si="11"/>
        <v/>
      </c>
      <c r="AF28" s="64" t="str">
        <f ca="1" t="shared" si="11"/>
        <v/>
      </c>
      <c r="AG28" s="64" t="str">
        <f ca="1" t="shared" si="11"/>
        <v/>
      </c>
      <c r="AH28" s="64" t="str">
        <f ca="1" t="shared" si="11"/>
        <v/>
      </c>
      <c r="AI28" s="64" t="str">
        <f ca="1" t="shared" si="11"/>
        <v/>
      </c>
      <c r="AJ28" s="64" t="str">
        <f ca="1" t="shared" si="11"/>
        <v/>
      </c>
      <c r="AK28" s="64" t="str">
        <f ca="1" t="shared" si="11"/>
        <v/>
      </c>
      <c r="AL28" s="64" t="str">
        <f ca="1" t="shared" si="11"/>
        <v/>
      </c>
      <c r="AM28" s="64" t="str">
        <f ca="1" t="shared" si="11"/>
        <v/>
      </c>
      <c r="AN28" s="64" t="str">
        <f ca="1" t="shared" si="9"/>
        <v/>
      </c>
      <c r="AO28" s="64" t="str">
        <f ca="1" t="shared" si="9"/>
        <v/>
      </c>
      <c r="AP28" s="64" t="str">
        <f ca="1" t="shared" si="9"/>
        <v/>
      </c>
      <c r="AQ28" s="64" t="str">
        <f ca="1" t="shared" si="9"/>
        <v/>
      </c>
      <c r="AR28" s="64" t="str">
        <f ca="1" t="shared" si="9"/>
        <v/>
      </c>
      <c r="AS28" s="64" t="str">
        <f ca="1" t="shared" si="9"/>
        <v/>
      </c>
      <c r="AT28" s="64" t="str">
        <f ca="1" t="shared" si="9"/>
        <v/>
      </c>
      <c r="AU28" s="64" t="str">
        <f ca="1" t="shared" si="9"/>
        <v/>
      </c>
      <c r="AV28" s="64" t="str">
        <f ca="1" t="shared" si="9"/>
        <v/>
      </c>
      <c r="AW28" s="64" t="str">
        <f ca="1" t="shared" si="9"/>
        <v/>
      </c>
      <c r="AX28" s="64" t="str">
        <f ca="1" t="shared" si="9"/>
        <v/>
      </c>
      <c r="AY28" s="64" t="str">
        <f ca="1" t="shared" si="9"/>
        <v/>
      </c>
      <c r="AZ28" s="64" t="str">
        <f ca="1" t="shared" si="9"/>
        <v/>
      </c>
      <c r="BA28" s="64" t="str">
        <f ca="1" t="shared" si="9"/>
        <v/>
      </c>
      <c r="BB28" s="64" t="str">
        <f ca="1" t="shared" si="9"/>
        <v/>
      </c>
      <c r="BC28" s="64" t="str">
        <f ca="1" t="shared" si="9"/>
        <v/>
      </c>
      <c r="BD28" s="64" t="str">
        <f ca="1" t="shared" si="10"/>
        <v/>
      </c>
      <c r="BE28" s="64" t="str">
        <f ca="1" t="shared" si="10"/>
        <v/>
      </c>
      <c r="BF28" s="64" t="str">
        <f ca="1" t="shared" si="10"/>
        <v/>
      </c>
      <c r="BG28" s="64" t="str">
        <f ca="1" t="shared" si="10"/>
        <v/>
      </c>
      <c r="BH28" s="64" t="str">
        <f ca="1" t="shared" si="10"/>
        <v/>
      </c>
      <c r="BI28" s="64" t="str">
        <f ca="1" t="shared" si="10"/>
        <v/>
      </c>
      <c r="BJ28" s="64" t="str">
        <f ca="1" t="shared" si="10"/>
        <v/>
      </c>
      <c r="BK28" s="64" t="str">
        <f ca="1" t="shared" si="10"/>
        <v/>
      </c>
      <c r="BL28" s="64" t="str">
        <f ca="1" t="shared" si="10"/>
        <v/>
      </c>
    </row>
    <row r="29" s="1" customFormat="1" customHeight="1" spans="1:64">
      <c r="A29" s="2"/>
      <c r="B29" s="27" t="s">
        <v>21</v>
      </c>
      <c r="C29" s="39"/>
      <c r="D29" s="40"/>
      <c r="E29" s="30"/>
      <c r="F29" s="41"/>
      <c r="G29" s="32"/>
      <c r="H29" s="38"/>
      <c r="I29" s="64" t="str">
        <f ca="1" t="shared" si="12"/>
        <v/>
      </c>
      <c r="J29" s="64" t="str">
        <f ca="1" t="shared" si="12"/>
        <v/>
      </c>
      <c r="K29" s="64" t="str">
        <f ca="1" t="shared" si="12"/>
        <v/>
      </c>
      <c r="L29" s="64" t="str">
        <f ca="1" t="shared" si="12"/>
        <v/>
      </c>
      <c r="M29" s="64" t="str">
        <f ca="1" t="shared" si="12"/>
        <v/>
      </c>
      <c r="N29" s="64" t="str">
        <f ca="1" t="shared" si="12"/>
        <v/>
      </c>
      <c r="O29" s="64" t="str">
        <f ca="1" t="shared" si="12"/>
        <v/>
      </c>
      <c r="P29" s="64" t="str">
        <f ca="1" t="shared" si="12"/>
        <v/>
      </c>
      <c r="Q29" s="64" t="str">
        <f ca="1" t="shared" si="12"/>
        <v/>
      </c>
      <c r="R29" s="64" t="str">
        <f ca="1" t="shared" si="12"/>
        <v/>
      </c>
      <c r="S29" s="64" t="str">
        <f ca="1" t="shared" si="12"/>
        <v/>
      </c>
      <c r="T29" s="64" t="str">
        <f ca="1" t="shared" si="12"/>
        <v/>
      </c>
      <c r="U29" s="64" t="str">
        <f ca="1" t="shared" si="12"/>
        <v/>
      </c>
      <c r="V29" s="64" t="str">
        <f ca="1" t="shared" si="12"/>
        <v/>
      </c>
      <c r="W29" s="64" t="str">
        <f ca="1" t="shared" si="12"/>
        <v/>
      </c>
      <c r="X29" s="64" t="str">
        <f ca="1" t="shared" si="12"/>
        <v/>
      </c>
      <c r="Y29" s="64" t="str">
        <f ca="1" t="shared" si="11"/>
        <v/>
      </c>
      <c r="Z29" s="64" t="str">
        <f ca="1" t="shared" si="11"/>
        <v/>
      </c>
      <c r="AA29" s="64" t="str">
        <f ca="1" t="shared" si="11"/>
        <v/>
      </c>
      <c r="AB29" s="64" t="str">
        <f ca="1" t="shared" si="11"/>
        <v/>
      </c>
      <c r="AC29" s="64" t="str">
        <f ca="1" t="shared" si="11"/>
        <v/>
      </c>
      <c r="AD29" s="64" t="str">
        <f ca="1" t="shared" si="11"/>
        <v/>
      </c>
      <c r="AE29" s="64" t="str">
        <f ca="1" t="shared" si="11"/>
        <v/>
      </c>
      <c r="AF29" s="64" t="str">
        <f ca="1" t="shared" si="11"/>
        <v/>
      </c>
      <c r="AG29" s="64" t="str">
        <f ca="1" t="shared" si="11"/>
        <v/>
      </c>
      <c r="AH29" s="64" t="str">
        <f ca="1" t="shared" si="11"/>
        <v/>
      </c>
      <c r="AI29" s="64" t="str">
        <f ca="1" t="shared" si="11"/>
        <v/>
      </c>
      <c r="AJ29" s="64" t="str">
        <f ca="1" t="shared" si="11"/>
        <v/>
      </c>
      <c r="AK29" s="64" t="str">
        <f ca="1" t="shared" si="11"/>
        <v/>
      </c>
      <c r="AL29" s="64" t="str">
        <f ca="1" t="shared" si="11"/>
        <v/>
      </c>
      <c r="AM29" s="64" t="str">
        <f ca="1" t="shared" si="11"/>
        <v/>
      </c>
      <c r="AN29" s="64" t="str">
        <f ca="1" t="shared" si="9"/>
        <v/>
      </c>
      <c r="AO29" s="64" t="str">
        <f ca="1" t="shared" si="9"/>
        <v/>
      </c>
      <c r="AP29" s="64" t="str">
        <f ca="1" t="shared" si="9"/>
        <v/>
      </c>
      <c r="AQ29" s="64" t="str">
        <f ca="1" t="shared" si="9"/>
        <v/>
      </c>
      <c r="AR29" s="64" t="str">
        <f ca="1" t="shared" si="9"/>
        <v/>
      </c>
      <c r="AS29" s="64" t="str">
        <f ca="1" t="shared" si="9"/>
        <v/>
      </c>
      <c r="AT29" s="64" t="str">
        <f ca="1" t="shared" si="9"/>
        <v/>
      </c>
      <c r="AU29" s="64" t="str">
        <f ca="1" t="shared" si="9"/>
        <v/>
      </c>
      <c r="AV29" s="64" t="str">
        <f ca="1" t="shared" si="9"/>
        <v/>
      </c>
      <c r="AW29" s="64" t="str">
        <f ca="1" t="shared" si="9"/>
        <v/>
      </c>
      <c r="AX29" s="64" t="str">
        <f ca="1" t="shared" si="9"/>
        <v/>
      </c>
      <c r="AY29" s="64" t="str">
        <f ca="1" t="shared" si="9"/>
        <v/>
      </c>
      <c r="AZ29" s="64" t="str">
        <f ca="1" t="shared" si="9"/>
        <v/>
      </c>
      <c r="BA29" s="64" t="str">
        <f ca="1" t="shared" si="9"/>
        <v/>
      </c>
      <c r="BB29" s="64" t="str">
        <f ca="1" t="shared" si="9"/>
        <v/>
      </c>
      <c r="BC29" s="64" t="str">
        <f ca="1" t="shared" si="9"/>
        <v/>
      </c>
      <c r="BD29" s="64" t="str">
        <f ca="1" t="shared" si="10"/>
        <v/>
      </c>
      <c r="BE29" s="64" t="str">
        <f ca="1" t="shared" si="10"/>
        <v/>
      </c>
      <c r="BF29" s="64" t="str">
        <f ca="1" t="shared" si="10"/>
        <v/>
      </c>
      <c r="BG29" s="64" t="str">
        <f ca="1" t="shared" si="10"/>
        <v/>
      </c>
      <c r="BH29" s="64" t="str">
        <f ca="1" t="shared" si="10"/>
        <v/>
      </c>
      <c r="BI29" s="64" t="str">
        <f ca="1" t="shared" si="10"/>
        <v/>
      </c>
      <c r="BJ29" s="64" t="str">
        <f ca="1" t="shared" si="10"/>
        <v/>
      </c>
      <c r="BK29" s="64" t="str">
        <f ca="1" t="shared" si="10"/>
        <v/>
      </c>
      <c r="BL29" s="64" t="str">
        <f ca="1" t="shared" si="10"/>
        <v/>
      </c>
    </row>
    <row r="30" s="1" customFormat="1" customHeight="1" spans="1:64">
      <c r="A30" s="2"/>
      <c r="B30" s="27" t="s">
        <v>22</v>
      </c>
      <c r="C30" s="39"/>
      <c r="D30" s="40"/>
      <c r="E30" s="30"/>
      <c r="F30" s="41">
        <f ca="1">F25+5</f>
        <v>44297</v>
      </c>
      <c r="G30" s="32">
        <v>10</v>
      </c>
      <c r="H30" s="38"/>
      <c r="I30" s="64" t="str">
        <f ca="1" t="shared" si="12"/>
        <v/>
      </c>
      <c r="J30" s="64" t="str">
        <f ca="1" t="shared" si="12"/>
        <v/>
      </c>
      <c r="K30" s="64" t="str">
        <f ca="1" t="shared" si="12"/>
        <v/>
      </c>
      <c r="L30" s="64" t="str">
        <f ca="1" t="shared" si="12"/>
        <v/>
      </c>
      <c r="M30" s="64" t="str">
        <f ca="1" t="shared" si="12"/>
        <v/>
      </c>
      <c r="N30" s="64" t="str">
        <f ca="1" t="shared" si="12"/>
        <v/>
      </c>
      <c r="O30" s="64" t="str">
        <f ca="1" t="shared" si="12"/>
        <v/>
      </c>
      <c r="P30" s="64" t="str">
        <f ca="1" t="shared" si="12"/>
        <v/>
      </c>
      <c r="Q30" s="64" t="str">
        <f ca="1" t="shared" si="12"/>
        <v/>
      </c>
      <c r="R30" s="64" t="str">
        <f ca="1" t="shared" si="12"/>
        <v/>
      </c>
      <c r="S30" s="64" t="str">
        <f ca="1" t="shared" si="12"/>
        <v/>
      </c>
      <c r="T30" s="64" t="str">
        <f ca="1" t="shared" si="12"/>
        <v/>
      </c>
      <c r="U30" s="64" t="str">
        <f ca="1" t="shared" si="12"/>
        <v/>
      </c>
      <c r="V30" s="64" t="str">
        <f ca="1" t="shared" si="12"/>
        <v/>
      </c>
      <c r="W30" s="64" t="str">
        <f ca="1" t="shared" si="12"/>
        <v/>
      </c>
      <c r="X30" s="64" t="str">
        <f ca="1" t="shared" si="12"/>
        <v/>
      </c>
      <c r="Y30" s="64" t="str">
        <f ca="1" t="shared" si="11"/>
        <v/>
      </c>
      <c r="Z30" s="64" t="str">
        <f ca="1" t="shared" si="11"/>
        <v/>
      </c>
      <c r="AA30" s="64" t="str">
        <f ca="1" t="shared" si="11"/>
        <v/>
      </c>
      <c r="AB30" s="64" t="str">
        <f ca="1" t="shared" si="11"/>
        <v/>
      </c>
      <c r="AC30" s="64" t="str">
        <f ca="1" t="shared" si="11"/>
        <v/>
      </c>
      <c r="AD30" s="64" t="str">
        <f ca="1" t="shared" si="11"/>
        <v/>
      </c>
      <c r="AE30" s="64" t="str">
        <f ca="1" t="shared" si="11"/>
        <v/>
      </c>
      <c r="AF30" s="64" t="str">
        <f ca="1" t="shared" si="11"/>
        <v/>
      </c>
      <c r="AG30" s="64" t="str">
        <f ca="1" t="shared" si="11"/>
        <v/>
      </c>
      <c r="AH30" s="64" t="str">
        <f ca="1" t="shared" si="11"/>
        <v/>
      </c>
      <c r="AI30" s="64" t="str">
        <f ca="1" t="shared" si="11"/>
        <v/>
      </c>
      <c r="AJ30" s="64" t="str">
        <f ca="1" t="shared" si="11"/>
        <v/>
      </c>
      <c r="AK30" s="64" t="str">
        <f ca="1" t="shared" si="11"/>
        <v/>
      </c>
      <c r="AL30" s="64" t="str">
        <f ca="1" t="shared" si="11"/>
        <v/>
      </c>
      <c r="AM30" s="64" t="str">
        <f ca="1" t="shared" si="11"/>
        <v/>
      </c>
      <c r="AN30" s="64" t="str">
        <f ca="1" t="shared" si="9"/>
        <v/>
      </c>
      <c r="AO30" s="64" t="str">
        <f ca="1" t="shared" si="9"/>
        <v/>
      </c>
      <c r="AP30" s="64" t="str">
        <f ca="1" t="shared" si="9"/>
        <v/>
      </c>
      <c r="AQ30" s="64" t="str">
        <f ca="1" t="shared" si="9"/>
        <v/>
      </c>
      <c r="AR30" s="64" t="str">
        <f ca="1" t="shared" si="9"/>
        <v/>
      </c>
      <c r="AS30" s="64" t="str">
        <f ca="1" t="shared" si="9"/>
        <v/>
      </c>
      <c r="AT30" s="64" t="str">
        <f ca="1" t="shared" si="9"/>
        <v/>
      </c>
      <c r="AU30" s="64" t="str">
        <f ca="1" t="shared" si="9"/>
        <v/>
      </c>
      <c r="AV30" s="64" t="str">
        <f ca="1" t="shared" si="9"/>
        <v/>
      </c>
      <c r="AW30" s="64" t="str">
        <f ca="1" t="shared" si="9"/>
        <v/>
      </c>
      <c r="AX30" s="64" t="str">
        <f ca="1" t="shared" si="9"/>
        <v/>
      </c>
      <c r="AY30" s="64" t="str">
        <f ca="1" t="shared" si="9"/>
        <v/>
      </c>
      <c r="AZ30" s="64" t="str">
        <f ca="1" t="shared" si="9"/>
        <v/>
      </c>
      <c r="BA30" s="64" t="str">
        <f ca="1" t="shared" si="9"/>
        <v/>
      </c>
      <c r="BB30" s="64" t="str">
        <f ca="1" t="shared" si="9"/>
        <v/>
      </c>
      <c r="BC30" s="64" t="str">
        <f ca="1" t="shared" si="9"/>
        <v/>
      </c>
      <c r="BD30" s="64" t="str">
        <f ca="1" t="shared" si="10"/>
        <v/>
      </c>
      <c r="BE30" s="64" t="str">
        <f ca="1" t="shared" si="10"/>
        <v/>
      </c>
      <c r="BF30" s="64" t="str">
        <f ca="1" t="shared" si="10"/>
        <v/>
      </c>
      <c r="BG30" s="64" t="str">
        <f ca="1" t="shared" si="10"/>
        <v/>
      </c>
      <c r="BH30" s="64" t="str">
        <f ca="1" t="shared" si="10"/>
        <v/>
      </c>
      <c r="BI30" s="64" t="str">
        <f ca="1" t="shared" si="10"/>
        <v/>
      </c>
      <c r="BJ30" s="64" t="str">
        <f ca="1" t="shared" si="10"/>
        <v/>
      </c>
      <c r="BK30" s="64" t="str">
        <f ca="1" t="shared" si="10"/>
        <v/>
      </c>
      <c r="BL30" s="64" t="str">
        <f ca="1" t="shared" si="10"/>
        <v/>
      </c>
    </row>
    <row r="31" s="1" customFormat="1" customHeight="1" spans="1:64">
      <c r="A31" s="2"/>
      <c r="B31" s="27" t="s">
        <v>24</v>
      </c>
      <c r="C31" s="39"/>
      <c r="D31" s="40"/>
      <c r="E31" s="30"/>
      <c r="F31" s="41">
        <f ca="1">F25+8</f>
        <v>44300</v>
      </c>
      <c r="G31" s="32">
        <v>1</v>
      </c>
      <c r="H31" s="38"/>
      <c r="I31" s="64" t="str">
        <f ca="1" t="shared" si="12"/>
        <v/>
      </c>
      <c r="J31" s="64" t="str">
        <f ca="1" t="shared" si="12"/>
        <v/>
      </c>
      <c r="K31" s="64" t="str">
        <f ca="1" t="shared" si="12"/>
        <v/>
      </c>
      <c r="L31" s="64" t="str">
        <f ca="1" t="shared" si="12"/>
        <v/>
      </c>
      <c r="M31" s="64" t="str">
        <f ca="1" t="shared" si="12"/>
        <v/>
      </c>
      <c r="N31" s="64" t="str">
        <f ca="1" t="shared" si="12"/>
        <v/>
      </c>
      <c r="O31" s="64" t="str">
        <f ca="1" t="shared" si="12"/>
        <v/>
      </c>
      <c r="P31" s="64" t="str">
        <f ca="1" t="shared" si="12"/>
        <v/>
      </c>
      <c r="Q31" s="64" t="str">
        <f ca="1" t="shared" si="12"/>
        <v/>
      </c>
      <c r="R31" s="64" t="str">
        <f ca="1" t="shared" si="12"/>
        <v/>
      </c>
      <c r="S31" s="64" t="str">
        <f ca="1" t="shared" si="12"/>
        <v/>
      </c>
      <c r="T31" s="64" t="str">
        <f ca="1" t="shared" si="12"/>
        <v/>
      </c>
      <c r="U31" s="64" t="str">
        <f ca="1" t="shared" si="12"/>
        <v/>
      </c>
      <c r="V31" s="64" t="str">
        <f ca="1" t="shared" si="12"/>
        <v/>
      </c>
      <c r="W31" s="64" t="str">
        <f ca="1" t="shared" si="12"/>
        <v/>
      </c>
      <c r="X31" s="64" t="str">
        <f ca="1" t="shared" si="12"/>
        <v/>
      </c>
      <c r="Y31" s="64" t="str">
        <f ca="1" t="shared" si="11"/>
        <v/>
      </c>
      <c r="Z31" s="64" t="str">
        <f ca="1" t="shared" si="11"/>
        <v/>
      </c>
      <c r="AA31" s="64" t="str">
        <f ca="1" t="shared" si="11"/>
        <v/>
      </c>
      <c r="AB31" s="64" t="str">
        <f ca="1" t="shared" si="11"/>
        <v/>
      </c>
      <c r="AC31" s="64" t="str">
        <f ca="1" t="shared" si="11"/>
        <v/>
      </c>
      <c r="AD31" s="64" t="str">
        <f ca="1" t="shared" si="11"/>
        <v/>
      </c>
      <c r="AE31" s="64" t="str">
        <f ca="1" t="shared" si="11"/>
        <v/>
      </c>
      <c r="AF31" s="64" t="str">
        <f ca="1" t="shared" si="11"/>
        <v/>
      </c>
      <c r="AG31" s="64" t="str">
        <f ca="1" t="shared" si="11"/>
        <v/>
      </c>
      <c r="AH31" s="64" t="str">
        <f ca="1" t="shared" si="11"/>
        <v/>
      </c>
      <c r="AI31" s="64" t="str">
        <f ca="1" t="shared" si="11"/>
        <v/>
      </c>
      <c r="AJ31" s="64" t="str">
        <f ca="1" t="shared" si="11"/>
        <v/>
      </c>
      <c r="AK31" s="64" t="str">
        <f ca="1" t="shared" si="11"/>
        <v/>
      </c>
      <c r="AL31" s="64" t="str">
        <f ca="1" t="shared" si="11"/>
        <v/>
      </c>
      <c r="AM31" s="64" t="str">
        <f ca="1" t="shared" si="11"/>
        <v/>
      </c>
      <c r="AN31" s="64" t="str">
        <f ca="1" t="shared" si="9"/>
        <v/>
      </c>
      <c r="AO31" s="64" t="str">
        <f ca="1" t="shared" si="9"/>
        <v/>
      </c>
      <c r="AP31" s="64" t="str">
        <f ca="1" t="shared" si="9"/>
        <v/>
      </c>
      <c r="AQ31" s="64" t="str">
        <f ca="1" t="shared" si="9"/>
        <v/>
      </c>
      <c r="AR31" s="64" t="str">
        <f ca="1" t="shared" si="9"/>
        <v/>
      </c>
      <c r="AS31" s="64" t="str">
        <f ca="1" t="shared" si="9"/>
        <v/>
      </c>
      <c r="AT31" s="64" t="str">
        <f ca="1" t="shared" si="9"/>
        <v/>
      </c>
      <c r="AU31" s="64" t="str">
        <f ca="1" t="shared" si="9"/>
        <v/>
      </c>
      <c r="AV31" s="64" t="str">
        <f ca="1" t="shared" si="9"/>
        <v/>
      </c>
      <c r="AW31" s="64" t="str">
        <f ca="1" t="shared" si="9"/>
        <v/>
      </c>
      <c r="AX31" s="64" t="str">
        <f ca="1" t="shared" si="9"/>
        <v/>
      </c>
      <c r="AY31" s="64" t="str">
        <f ca="1" t="shared" si="9"/>
        <v/>
      </c>
      <c r="AZ31" s="64" t="str">
        <f ca="1" t="shared" si="9"/>
        <v/>
      </c>
      <c r="BA31" s="64" t="str">
        <f ca="1" t="shared" si="9"/>
        <v/>
      </c>
      <c r="BB31" s="64" t="str">
        <f ca="1" t="shared" si="9"/>
        <v/>
      </c>
      <c r="BC31" s="64" t="str">
        <f ca="1" t="shared" si="9"/>
        <v/>
      </c>
      <c r="BD31" s="64" t="str">
        <f ca="1" t="shared" si="10"/>
        <v/>
      </c>
      <c r="BE31" s="64" t="str">
        <f ca="1" t="shared" si="10"/>
        <v/>
      </c>
      <c r="BF31" s="64" t="str">
        <f ca="1" t="shared" si="10"/>
        <v/>
      </c>
      <c r="BG31" s="64" t="str">
        <f ca="1" t="shared" si="10"/>
        <v/>
      </c>
      <c r="BH31" s="64" t="str">
        <f ca="1" t="shared" si="10"/>
        <v/>
      </c>
      <c r="BI31" s="64" t="str">
        <f ca="1" t="shared" si="10"/>
        <v/>
      </c>
      <c r="BJ31" s="64" t="str">
        <f ca="1" t="shared" si="10"/>
        <v/>
      </c>
      <c r="BK31" s="64" t="str">
        <f ca="1" t="shared" si="10"/>
        <v/>
      </c>
      <c r="BL31" s="64" t="str">
        <f ca="1" t="shared" si="10"/>
        <v/>
      </c>
    </row>
    <row r="32" s="1" customFormat="1" customHeight="1" spans="1:64">
      <c r="A32" s="2"/>
      <c r="B32" s="27" t="s">
        <v>26</v>
      </c>
      <c r="C32" s="39"/>
      <c r="D32" s="40"/>
      <c r="E32" s="30"/>
      <c r="F32" s="41"/>
      <c r="G32" s="32"/>
      <c r="H32" s="38"/>
      <c r="I32" s="64" t="str">
        <f ca="1" t="shared" si="12"/>
        <v/>
      </c>
      <c r="J32" s="64" t="str">
        <f ca="1" t="shared" si="12"/>
        <v/>
      </c>
      <c r="K32" s="64" t="str">
        <f ca="1" t="shared" si="12"/>
        <v/>
      </c>
      <c r="L32" s="64" t="str">
        <f ca="1" t="shared" si="12"/>
        <v/>
      </c>
      <c r="M32" s="64" t="str">
        <f ca="1" t="shared" si="12"/>
        <v/>
      </c>
      <c r="N32" s="64" t="str">
        <f ca="1" t="shared" si="12"/>
        <v/>
      </c>
      <c r="O32" s="64" t="str">
        <f ca="1" t="shared" si="12"/>
        <v/>
      </c>
      <c r="P32" s="64" t="str">
        <f ca="1" t="shared" si="12"/>
        <v/>
      </c>
      <c r="Q32" s="64" t="str">
        <f ca="1" t="shared" si="12"/>
        <v/>
      </c>
      <c r="R32" s="64" t="str">
        <f ca="1" t="shared" si="12"/>
        <v/>
      </c>
      <c r="S32" s="64" t="str">
        <f ca="1" t="shared" si="12"/>
        <v/>
      </c>
      <c r="T32" s="64" t="str">
        <f ca="1" t="shared" si="12"/>
        <v/>
      </c>
      <c r="U32" s="64" t="str">
        <f ca="1" t="shared" si="12"/>
        <v/>
      </c>
      <c r="V32" s="64" t="str">
        <f ca="1" t="shared" si="12"/>
        <v/>
      </c>
      <c r="W32" s="64" t="str">
        <f ca="1" t="shared" si="12"/>
        <v/>
      </c>
      <c r="X32" s="64" t="str">
        <f ca="1" t="shared" si="12"/>
        <v/>
      </c>
      <c r="Y32" s="64" t="str">
        <f ca="1" t="shared" si="11"/>
        <v/>
      </c>
      <c r="Z32" s="64" t="str">
        <f ca="1" t="shared" si="11"/>
        <v/>
      </c>
      <c r="AA32" s="64" t="str">
        <f ca="1" t="shared" si="11"/>
        <v/>
      </c>
      <c r="AB32" s="64" t="str">
        <f ca="1" t="shared" si="11"/>
        <v/>
      </c>
      <c r="AC32" s="64" t="str">
        <f ca="1" t="shared" si="11"/>
        <v/>
      </c>
      <c r="AD32" s="64" t="str">
        <f ca="1" t="shared" si="11"/>
        <v/>
      </c>
      <c r="AE32" s="64" t="str">
        <f ca="1" t="shared" si="11"/>
        <v/>
      </c>
      <c r="AF32" s="64" t="str">
        <f ca="1" t="shared" si="11"/>
        <v/>
      </c>
      <c r="AG32" s="64" t="str">
        <f ca="1" t="shared" si="11"/>
        <v/>
      </c>
      <c r="AH32" s="64" t="str">
        <f ca="1" t="shared" si="11"/>
        <v/>
      </c>
      <c r="AI32" s="64" t="str">
        <f ca="1" t="shared" si="11"/>
        <v/>
      </c>
      <c r="AJ32" s="64" t="str">
        <f ca="1" t="shared" si="11"/>
        <v/>
      </c>
      <c r="AK32" s="64" t="str">
        <f ca="1" t="shared" si="11"/>
        <v/>
      </c>
      <c r="AL32" s="64" t="str">
        <f ca="1" t="shared" si="11"/>
        <v/>
      </c>
      <c r="AM32" s="64" t="str">
        <f ca="1" t="shared" si="11"/>
        <v/>
      </c>
      <c r="AN32" s="64" t="str">
        <f ca="1" t="shared" si="9"/>
        <v/>
      </c>
      <c r="AO32" s="64" t="str">
        <f ca="1" t="shared" si="9"/>
        <v/>
      </c>
      <c r="AP32" s="64" t="str">
        <f ca="1" t="shared" si="9"/>
        <v/>
      </c>
      <c r="AQ32" s="64" t="str">
        <f ca="1" t="shared" si="9"/>
        <v/>
      </c>
      <c r="AR32" s="64" t="str">
        <f ca="1" t="shared" si="9"/>
        <v/>
      </c>
      <c r="AS32" s="64" t="str">
        <f ca="1" t="shared" si="9"/>
        <v/>
      </c>
      <c r="AT32" s="64" t="str">
        <f ca="1" t="shared" si="9"/>
        <v/>
      </c>
      <c r="AU32" s="64" t="str">
        <f ca="1" t="shared" si="9"/>
        <v/>
      </c>
      <c r="AV32" s="64" t="str">
        <f ca="1" t="shared" si="9"/>
        <v/>
      </c>
      <c r="AW32" s="64" t="str">
        <f ca="1" t="shared" si="9"/>
        <v/>
      </c>
      <c r="AX32" s="64" t="str">
        <f ca="1" t="shared" si="9"/>
        <v/>
      </c>
      <c r="AY32" s="64" t="str">
        <f ca="1" t="shared" si="9"/>
        <v/>
      </c>
      <c r="AZ32" s="64" t="str">
        <f ca="1" t="shared" si="9"/>
        <v/>
      </c>
      <c r="BA32" s="64" t="str">
        <f ca="1" t="shared" si="9"/>
        <v/>
      </c>
      <c r="BB32" s="64" t="str">
        <f ca="1" t="shared" si="9"/>
        <v/>
      </c>
      <c r="BC32" s="64" t="str">
        <f ca="1" t="shared" si="9"/>
        <v/>
      </c>
      <c r="BD32" s="64" t="str">
        <f ca="1" t="shared" si="10"/>
        <v/>
      </c>
      <c r="BE32" s="64" t="str">
        <f ca="1" t="shared" si="10"/>
        <v/>
      </c>
      <c r="BF32" s="64" t="str">
        <f ca="1" t="shared" si="10"/>
        <v/>
      </c>
      <c r="BG32" s="64" t="str">
        <f ca="1" t="shared" si="10"/>
        <v/>
      </c>
      <c r="BH32" s="64" t="str">
        <f ca="1" t="shared" si="10"/>
        <v/>
      </c>
      <c r="BI32" s="64" t="str">
        <f ca="1" t="shared" si="10"/>
        <v/>
      </c>
      <c r="BJ32" s="64" t="str">
        <f ca="1" t="shared" si="10"/>
        <v/>
      </c>
      <c r="BK32" s="64" t="str">
        <f ca="1" t="shared" si="10"/>
        <v/>
      </c>
      <c r="BL32" s="64" t="str">
        <f ca="1" t="shared" si="10"/>
        <v/>
      </c>
    </row>
    <row r="33" s="1" customFormat="1" customHeight="1" spans="1:64">
      <c r="A33" s="2"/>
      <c r="B33" s="27"/>
      <c r="C33" s="39"/>
      <c r="D33" s="40"/>
      <c r="E33" s="30"/>
      <c r="F33" s="41"/>
      <c r="G33" s="32"/>
      <c r="H33" s="38"/>
      <c r="I33" s="64" t="str">
        <f ca="1" t="shared" si="12"/>
        <v/>
      </c>
      <c r="J33" s="64" t="str">
        <f ca="1" t="shared" si="12"/>
        <v/>
      </c>
      <c r="K33" s="64" t="str">
        <f ca="1" t="shared" si="12"/>
        <v/>
      </c>
      <c r="L33" s="64" t="str">
        <f ca="1" t="shared" si="12"/>
        <v/>
      </c>
      <c r="M33" s="64" t="str">
        <f ca="1" t="shared" si="12"/>
        <v/>
      </c>
      <c r="N33" s="64" t="str">
        <f ca="1" t="shared" si="12"/>
        <v/>
      </c>
      <c r="O33" s="64" t="str">
        <f ca="1" t="shared" si="12"/>
        <v/>
      </c>
      <c r="P33" s="64" t="str">
        <f ca="1" t="shared" si="12"/>
        <v/>
      </c>
      <c r="Q33" s="64" t="str">
        <f ca="1" t="shared" si="12"/>
        <v/>
      </c>
      <c r="R33" s="64" t="str">
        <f ca="1" t="shared" si="12"/>
        <v/>
      </c>
      <c r="S33" s="64" t="str">
        <f ca="1" t="shared" si="12"/>
        <v/>
      </c>
      <c r="T33" s="64" t="str">
        <f ca="1" t="shared" si="12"/>
        <v/>
      </c>
      <c r="U33" s="64" t="str">
        <f ca="1" t="shared" si="12"/>
        <v/>
      </c>
      <c r="V33" s="64" t="str">
        <f ca="1" t="shared" si="12"/>
        <v/>
      </c>
      <c r="W33" s="64" t="str">
        <f ca="1" t="shared" si="12"/>
        <v/>
      </c>
      <c r="X33" s="64" t="str">
        <f ca="1" t="shared" si="12"/>
        <v/>
      </c>
      <c r="Y33" s="64" t="str">
        <f ca="1" t="shared" si="11"/>
        <v/>
      </c>
      <c r="Z33" s="64" t="str">
        <f ca="1" t="shared" si="11"/>
        <v/>
      </c>
      <c r="AA33" s="64" t="str">
        <f ca="1" t="shared" si="11"/>
        <v/>
      </c>
      <c r="AB33" s="64" t="str">
        <f ca="1" t="shared" si="11"/>
        <v/>
      </c>
      <c r="AC33" s="64" t="str">
        <f ca="1" t="shared" si="11"/>
        <v/>
      </c>
      <c r="AD33" s="64" t="str">
        <f ca="1" t="shared" si="11"/>
        <v/>
      </c>
      <c r="AE33" s="64" t="str">
        <f ca="1" t="shared" si="11"/>
        <v/>
      </c>
      <c r="AF33" s="64" t="str">
        <f ca="1" t="shared" si="11"/>
        <v/>
      </c>
      <c r="AG33" s="64" t="str">
        <f ca="1" t="shared" si="11"/>
        <v/>
      </c>
      <c r="AH33" s="64" t="str">
        <f ca="1" t="shared" si="11"/>
        <v/>
      </c>
      <c r="AI33" s="64" t="str">
        <f ca="1" t="shared" si="11"/>
        <v/>
      </c>
      <c r="AJ33" s="64" t="str">
        <f ca="1" t="shared" si="11"/>
        <v/>
      </c>
      <c r="AK33" s="64" t="str">
        <f ca="1" t="shared" si="11"/>
        <v/>
      </c>
      <c r="AL33" s="64" t="str">
        <f ca="1" t="shared" si="11"/>
        <v/>
      </c>
      <c r="AM33" s="64" t="str">
        <f ca="1" t="shared" si="11"/>
        <v/>
      </c>
      <c r="AN33" s="64" t="str">
        <f ca="1" t="shared" si="9"/>
        <v/>
      </c>
      <c r="AO33" s="64" t="str">
        <f ca="1" t="shared" si="9"/>
        <v/>
      </c>
      <c r="AP33" s="64" t="str">
        <f ca="1" t="shared" si="9"/>
        <v/>
      </c>
      <c r="AQ33" s="64" t="str">
        <f ca="1" t="shared" si="9"/>
        <v/>
      </c>
      <c r="AR33" s="64" t="str">
        <f ca="1" t="shared" si="9"/>
        <v/>
      </c>
      <c r="AS33" s="64" t="str">
        <f ca="1" t="shared" si="9"/>
        <v/>
      </c>
      <c r="AT33" s="64" t="str">
        <f ca="1" t="shared" si="9"/>
        <v/>
      </c>
      <c r="AU33" s="64" t="str">
        <f ca="1" t="shared" si="9"/>
        <v/>
      </c>
      <c r="AV33" s="64" t="str">
        <f ca="1" t="shared" si="9"/>
        <v/>
      </c>
      <c r="AW33" s="64" t="str">
        <f ca="1" t="shared" si="9"/>
        <v/>
      </c>
      <c r="AX33" s="64" t="str">
        <f ca="1" t="shared" si="9"/>
        <v/>
      </c>
      <c r="AY33" s="64" t="str">
        <f ca="1" t="shared" si="9"/>
        <v/>
      </c>
      <c r="AZ33" s="64" t="str">
        <f ca="1" t="shared" si="9"/>
        <v/>
      </c>
      <c r="BA33" s="64" t="str">
        <f ca="1" t="shared" si="9"/>
        <v/>
      </c>
      <c r="BB33" s="64" t="str">
        <f ca="1" t="shared" si="9"/>
        <v/>
      </c>
      <c r="BC33" s="64" t="str">
        <f ca="1" t="shared" si="9"/>
        <v/>
      </c>
      <c r="BD33" s="64" t="str">
        <f ca="1" t="shared" si="10"/>
        <v/>
      </c>
      <c r="BE33" s="64" t="str">
        <f ca="1" t="shared" si="10"/>
        <v/>
      </c>
      <c r="BF33" s="64" t="str">
        <f ca="1" t="shared" si="10"/>
        <v/>
      </c>
      <c r="BG33" s="64" t="str">
        <f ca="1" t="shared" si="10"/>
        <v/>
      </c>
      <c r="BH33" s="64" t="str">
        <f ca="1" t="shared" si="10"/>
        <v/>
      </c>
      <c r="BI33" s="64" t="str">
        <f ca="1" t="shared" si="10"/>
        <v/>
      </c>
      <c r="BJ33" s="64" t="str">
        <f ca="1" t="shared" si="10"/>
        <v/>
      </c>
      <c r="BK33" s="64" t="str">
        <f ca="1" t="shared" si="10"/>
        <v/>
      </c>
      <c r="BL33" s="64" t="str">
        <f ca="1" t="shared" si="10"/>
        <v/>
      </c>
    </row>
    <row r="34" s="1" customFormat="1" customHeight="1" spans="1:64">
      <c r="A34" s="5"/>
      <c r="B34" s="42" t="s">
        <v>30</v>
      </c>
      <c r="C34" s="42"/>
      <c r="D34" s="42"/>
      <c r="E34" s="42"/>
      <c r="F34" s="43"/>
      <c r="G34" s="42"/>
      <c r="H34" s="44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</row>
    <row r="35" customHeight="1" spans="4:8">
      <c r="D35" s="45"/>
      <c r="G35" s="46"/>
      <c r="H35" s="47"/>
    </row>
    <row r="36" customHeight="1" spans="4:4">
      <c r="D36" s="48"/>
    </row>
  </sheetData>
  <mergeCells count="9">
    <mergeCell ref="I2:L2"/>
    <mergeCell ref="N2:Q2"/>
    <mergeCell ref="S2:V2"/>
    <mergeCell ref="X2:AA2"/>
    <mergeCell ref="AC2:AF2"/>
    <mergeCell ref="D3:E3"/>
    <mergeCell ref="F3:G3"/>
    <mergeCell ref="D4:E4"/>
    <mergeCell ref="B5:H5"/>
  </mergeCells>
  <conditionalFormatting sqref="I4:AM4">
    <cfRule type="expression" dxfId="6" priority="8">
      <formula>I$5&lt;=EOMONTH($I$5,0)</formula>
    </cfRule>
  </conditionalFormatting>
  <conditionalFormatting sqref="I4:BL4">
    <cfRule type="expression" dxfId="7" priority="3">
      <formula>AND(I$5&lt;=EOMONTH($I$5,1),I$5&gt;EOMONTH($I$5,0))</formula>
    </cfRule>
  </conditionalFormatting>
  <conditionalFormatting sqref="J4:BL4">
    <cfRule type="expression" dxfId="8" priority="4">
      <formula>AND(J$5&lt;=EOMONTH($I$5,2),J$5&gt;EOMONTH($I$5,0),J$5&gt;EOMONTH($I$5,1))</formula>
    </cfRule>
  </conditionalFormatting>
  <conditionalFormatting sqref="I34:BL34">
    <cfRule type="expression" dxfId="9" priority="72" stopIfTrue="1">
      <formula>AND(#REF!="小幅推迟",I$5&gt;=#REF!,I$5&lt;=#REF!+#REF!-1)</formula>
    </cfRule>
    <cfRule type="expression" dxfId="10" priority="73" stopIfTrue="1">
      <formula>AND(#REF!="严重推迟",I$5&gt;=#REF!,I$5&lt;=#REF!+#REF!-1)</formula>
    </cfRule>
    <cfRule type="expression" dxfId="11" priority="74" stopIfTrue="1">
      <formula>AND(#REF!="正常进行",I$5&gt;=#REF!,I$5&lt;=#REF!+#REF!-1)</formula>
    </cfRule>
    <cfRule type="expression" dxfId="12" priority="75" stopIfTrue="1">
      <formula>AND(#REF!="中度推迟",I$5&gt;=#REF!,I$5&lt;=#REF!+#REF!-1)</formula>
    </cfRule>
    <cfRule type="expression" dxfId="13" priority="76" stopIfTrue="1">
      <formula>AND(LEN(#REF!)=0,I$5&gt;=#REF!,I$5&lt;=#REF!+#REF!-1)</formula>
    </cfRule>
  </conditionalFormatting>
  <conditionalFormatting sqref="E10:E33">
    <cfRule type="dataBar" priority="1">
      <dataBar>
        <cfvo type="num" val="0"/>
        <cfvo type="num" val="1"/>
        <color theme="8" tint="0.399975585192419"/>
      </dataBar>
      <extLst>
        <ext xmlns:x14="http://schemas.microsoft.com/office/spreadsheetml/2009/9/main" uri="{B025F937-C7B1-47D3-B67F-A62EFF666E3E}">
          <x14:id>{e5ea782d-8b87-418d-b638-8b0dec99d2f2}</x14:id>
        </ext>
      </extLst>
    </cfRule>
    <cfRule type="expression" dxfId="14" priority="9">
      <formula>TEXT($E$10,"@")="1"</formula>
    </cfRule>
  </conditionalFormatting>
  <conditionalFormatting sqref="I5:BL34">
    <cfRule type="expression" dxfId="15" priority="2">
      <formula>AND(TODAY()&gt;=I$5,TODAY()&lt;J$5)</formula>
    </cfRule>
  </conditionalFormatting>
  <conditionalFormatting sqref="I8:BL33">
    <cfRule type="expression" dxfId="16" priority="25" stopIfTrue="1">
      <formula>AND($C8="推迟",I$5&gt;=$F8,I$5&lt;=$F8+$G8-1)</formula>
    </cfRule>
    <cfRule type="expression" dxfId="17" priority="44" stopIfTrue="1">
      <formula>AND($C8="严重推迟",I$5&gt;=$F8,I$5&lt;=$F8+$G8-1)</formula>
    </cfRule>
    <cfRule type="expression" dxfId="18" priority="62" stopIfTrue="1">
      <formula>AND($C8="正常进行",I$5&gt;=$F8,I$5&lt;=$F8+$G8-1)</formula>
    </cfRule>
    <cfRule type="expression" dxfId="12" priority="63" stopIfTrue="1">
      <formula>AND($C8="小幅推迟",I$5&gt;=$F8,I$5&lt;=$F8+$G8-1)</formula>
    </cfRule>
    <cfRule type="expression" dxfId="19" priority="64" stopIfTrue="1">
      <formula>AND(LEN($C8)=0,I$5&gt;=$F8,I$5&lt;=$F8+$G8-1)</formula>
    </cfRule>
  </conditionalFormatting>
  <dataValidations count="3">
    <dataValidation type="whole" operator="greaterThanOrEqual" allowBlank="1" showInputMessage="1" promptTitle="滚动增量" prompt="更改此数字将滚动甘特图视图。" sqref="F4">
      <formula1>0</formula1>
    </dataValidation>
    <dataValidation type="list" allowBlank="1" showInputMessage="1" showErrorMessage="1" sqref="C8 C10:C33">
      <formula1>"目标,完成,正常进行, 小幅推迟, 中度推迟, 严重推迟"</formula1>
    </dataValidation>
    <dataValidation type="list" allowBlank="1" showInputMessage="1" sqref="C9">
      <formula1>"目标,完成,正常进行, 小幅推迟, 中度推迟, 严重推迟"</formula1>
    </dataValidation>
  </dataValidations>
  <printOptions horizontalCentered="1"/>
  <pageMargins left="0.25" right="0.25" top="0.5" bottom="0.5" header="0.3" footer="0.3"/>
  <pageSetup paperSize="9" scale="43" fitToHeight="0" orientation="landscape"/>
  <headerFooter scaleWithDoc="0" differentFirst="1">
    <oddFooter>&amp;CPage &amp;P of &amp;N</oddFooter>
  </headerFooter>
  <ignoredErrors>
    <ignoredError sqref="F18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name="Scroll Bar 5" r:id="rId3">
              <controlPr defaultSize="0">
                <anchor moveWithCells="1">
                  <from>
                    <xdr:col>8</xdr:col>
                    <xdr:colOff>26670</xdr:colOff>
                    <xdr:row>5</xdr:row>
                    <xdr:rowOff>59690</xdr:rowOff>
                  </from>
                  <to>
                    <xdr:col>64</xdr:col>
                    <xdr:colOff>0</xdr:colOff>
                    <xdr:row>5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1" id="{deb1f693-daa8-4c59-97c8-28111a6d644d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I34:BL34</xm:sqref>
        </x14:conditionalFormatting>
        <x14:conditionalFormatting xmlns:xm="http://schemas.microsoft.com/office/excel/2006/main">
          <x14:cfRule type="dataBar" id="{e5ea782d-8b87-418d-b638-8b0dec99d2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E10:E33</xm:sqref>
        </x14:conditionalFormatting>
        <x14:conditionalFormatting xmlns:xm="http://schemas.microsoft.com/office/excel/2006/main">
          <x14:cfRule type="iconSet" priority="10" id="{690adbc4-ffbd-446b-a3a7-aa6b6eaa3c34}">
            <x14:iconSet iconSet="3Star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I8:BL33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2018-08-16T08:04:00Z</dcterms:created>
  <dcterms:modified xsi:type="dcterms:W3CDTF">2021-02-27T08:15:53Z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