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<sst xmlns="http://schemas.openxmlformats.org/spreadsheetml/2006/main" count="15">
  <si>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年</t>
  </si>
  <si>
    <t>月</t>
  </si>
  <si>
    <t>星  期</t>
  </si>
  <si>
    <t>星期日</t>
  </si>
  <si>
    <t>星期一</t>
  </si>
  <si>
    <t>星期二</t>
  </si>
  <si>
    <t>星期三</t>
  </si>
  <si>
    <t>星期四</t>
  </si>
  <si>
    <t>星期五</t>
  </si>
  <si>
    <t>星期六</t>
  </si>
  <si>
    <t>输入工作内容</t>
  </si>
  <si>
    <t>输入行程安排</t>
  </si>
  <si>
    <t>上午面见什么单位领导</t>
  </si>
  <si>
    <t>重要日程</t>
  </si>
  <si>
    <t>工作具体事情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</si>
</sst>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d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1"/>
      <color theme="6" tint="-0.25"/>
      <name val="黑体"/>
      <charset val="134"/>
    </font>
    <font>
      <b/>
      <sz val="18"/>
      <color theme="6" tint="-0.25"/>
      <name val="黑体"/>
      <charset val="134"/>
    </font>
    <font>
      <b/>
      <sz val="16"/>
      <color theme="5"/>
      <name val="黑体"/>
      <charset val="134"/>
    </font>
    <font>
      <b/>
      <sz val="14"/>
      <color theme="5"/>
      <name val="黑体"/>
      <charset val="134"/>
    </font>
    <font>
      <b/>
      <sz val="12"/>
      <color theme="5"/>
      <name val="黑体"/>
      <charset val="134"/>
    </font>
    <font>
      <b/>
      <sz val="11"/>
      <color theme="4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theme="9"/>
      </left>
      <right style="dashed">
        <color theme="9"/>
      </right>
      <top style="medium">
        <color theme="9"/>
      </top>
      <bottom style="dashed">
        <color theme="9"/>
      </bottom>
      <diagonal/>
    </border>
    <border>
      <left style="dashed">
        <color theme="9"/>
      </left>
      <right style="dashed">
        <color theme="9"/>
      </right>
      <top style="medium">
        <color theme="9"/>
      </top>
      <bottom style="dashed">
        <color theme="9"/>
      </bottom>
      <diagonal/>
    </border>
    <border>
      <left style="dashed">
        <color theme="9"/>
      </left>
      <right style="medium">
        <color theme="9"/>
      </right>
      <top style="medium">
        <color theme="9"/>
      </top>
      <bottom style="dashed">
        <color theme="9"/>
      </bottom>
      <diagonal/>
    </border>
    <border>
      <left style="medium">
        <color theme="9"/>
      </left>
      <right style="dashed">
        <color theme="9"/>
      </right>
      <top style="dashed">
        <color theme="9"/>
      </top>
      <bottom style="dashed">
        <color theme="9"/>
      </bottom>
      <diagonal/>
    </border>
    <border>
      <left style="dashed">
        <color theme="9"/>
      </left>
      <right style="dashed">
        <color theme="9"/>
      </right>
      <top style="dashed">
        <color theme="9"/>
      </top>
      <bottom style="dashed">
        <color theme="9"/>
      </bottom>
      <diagonal/>
    </border>
    <border>
      <left style="dashed">
        <color theme="9"/>
      </left>
      <right style="medium">
        <color theme="9"/>
      </right>
      <top style="dashed">
        <color theme="9"/>
      </top>
      <bottom style="dashed">
        <color theme="9"/>
      </bottom>
      <diagonal/>
    </border>
    <border>
      <left style="medium">
        <color theme="9"/>
      </left>
      <right style="dashed">
        <color theme="9"/>
      </right>
      <top style="dashed">
        <color theme="9"/>
      </top>
      <bottom style="medium">
        <color theme="9"/>
      </bottom>
      <diagonal/>
    </border>
    <border>
      <left style="dashed">
        <color theme="9"/>
      </left>
      <right style="dashed">
        <color theme="9"/>
      </right>
      <top style="dashed">
        <color theme="9"/>
      </top>
      <bottom style="medium">
        <color theme="9"/>
      </bottom>
      <diagonal/>
    </border>
    <border>
      <left style="dashed">
        <color theme="9"/>
      </left>
      <right style="medium">
        <color theme="9"/>
      </right>
      <top style="dashed">
        <color theme="9"/>
      </top>
      <bottom style="medium">
        <color theme="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15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9" borderId="10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24" fillId="33" borderId="1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vertical="center"/>
    </xf>
    <xf numFmtId="14" fontId="3" fillId="3" borderId="0" xfId="0" applyNumberFormat="1" applyFont="1" applyFill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 wrapText="1"/>
    </xf>
    <xf numFmtId="176" fontId="5" fillId="4" borderId="6" xfId="0" applyNumberFormat="1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/>
    </xf>
    <xf numFmtId="176" fontId="5" fillId="2" borderId="8" xfId="0" applyNumberFormat="1" applyFont="1" applyFill="1" applyBorder="1" applyAlignment="1">
      <alignment horizontal="center" vertical="center"/>
    </xf>
    <xf numFmtId="176" fontId="5" fillId="2" borderId="9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theme="3"/>
      </font>
      <fill>
        <patternFill patternType="solid">
          <bgColor theme="4" tint="0.8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173355</xdr:colOff>
      <xdr:row>7</xdr:row>
      <xdr:rowOff>231775</xdr:rowOff>
    </xdr:from>
    <xdr:ext cx="3191510" cy="1301115"/>
    <xdr:sp>
      <xdr:nvSpPr>
        <xdr:cNvPr id="4" name="矩形 3"/>
        <xdr:cNvSpPr/>
      </xdr:nvSpPr>
      <xdr:spPr>
        <a:xfrm flipH="1">
          <a:off x="7343140" y="3025775"/>
          <a:ext cx="3191510" cy="1301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p>
          <a:pPr algn="ctr"/>
          <a:r>
            <a:rPr lang="en-US" altLang="zh-CN" sz="7200" b="1"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</a:t>
          </a:r>
          <a:endParaRPr lang="en-US" altLang="zh-CN" sz="7200" b="1"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4"/>
  <sheetViews>
    <sheetView tabSelected="1" zoomScale="85" zoomScaleNormal="85" workbookViewId="0">
      <selection activeCell="O9" sqref="O9"/>
    </sheetView>
  </sheetViews>
  <sheetFormatPr defaultColWidth="9" defaultRowHeight="13.5"/>
  <cols>
    <col min="1" max="1" width="10.2916666666667" style="1" customWidth="1"/>
    <col min="2" max="8" width="13.9666666666667" style="1" customWidth="1"/>
    <col min="9" max="9" width="2.64166666666667" style="1" customWidth="1"/>
    <col min="10" max="16384" width="9" style="1"/>
  </cols>
  <sheetData>
    <row r="1" ht="11" customHeight="1"/>
    <row r="2" ht="11" customHeight="1" spans="2:9">
      <c r="B2" s="2"/>
      <c r="C2" s="2"/>
      <c r="D2" s="2"/>
      <c r="E2" s="2"/>
      <c r="F2" s="2"/>
      <c r="G2" s="2"/>
      <c r="H2" s="2"/>
      <c r="I2" s="2"/>
    </row>
    <row r="3" ht="49" customHeight="1" spans="2:9">
      <c r="B3" s="3">
        <v>2019</v>
      </c>
      <c r="C3" s="4" t="s">
        <v>0</v>
      </c>
      <c r="D3" s="3">
        <v>7</v>
      </c>
      <c r="E3" s="4" t="s">
        <v>1</v>
      </c>
      <c r="F3" s="5">
        <f ca="1">TODAY()</f>
        <v>44254</v>
      </c>
      <c r="G3" s="6" t="s">
        <v>2</v>
      </c>
      <c r="H3" s="4" t="str">
        <f ca="1">TEXT(F3,"AAA")</f>
        <v>六</v>
      </c>
      <c r="I3" s="26"/>
    </row>
    <row r="4" ht="37" customHeight="1" spans="2:9"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26"/>
    </row>
    <row r="5" ht="30" customHeight="1" spans="2:9">
      <c r="B5" s="8">
        <f>DATE($B$3,$D$3,1)-MATCH(TEXT(DATE($B$3,$D$3,1),"aaaa"),$B$4:$H$4,0)+COLUMN(A:A)</f>
        <v>43646</v>
      </c>
      <c r="C5" s="9">
        <f>DATE($B$3,$D$3,1)-MATCH(TEXT(DATE($B$3,$D$3,1),"aaaa"),$B$4:$H$4,0)+COLUMN(B:B)</f>
        <v>43647</v>
      </c>
      <c r="D5" s="9">
        <f>DATE($B$3,$D$3,1)-MATCH(TEXT(DATE($B$3,$D$3,1),"aaaa"),$B$4:$H$4,0)+COLUMN(C:C)</f>
        <v>43648</v>
      </c>
      <c r="E5" s="9">
        <f>DATE($B$3,$D$3,1)-MATCH(TEXT(DATE($B$3,$D$3,1),"aaaa"),$B$4:$H$4,0)+COLUMN(D:D)</f>
        <v>43649</v>
      </c>
      <c r="F5" s="9">
        <f>DATE($B$3,$D$3,1)-MATCH(TEXT(DATE($B$3,$D$3,1),"aaaa"),$B$4:$H$4,0)+COLUMN(E:E)</f>
        <v>43650</v>
      </c>
      <c r="G5" s="9">
        <f>DATE($B$3,$D$3,1)-MATCH(TEXT(DATE($B$3,$D$3,1),"aaaa"),$B$4:$H$4,0)+COLUMN(F:F)</f>
        <v>43651</v>
      </c>
      <c r="H5" s="10">
        <f>DATE($B$3,$D$3,1)-MATCH(TEXT(DATE($B$3,$D$3,1),"aaaa"),$B$4:$H$4,0)+COLUMN(G:G)</f>
        <v>43652</v>
      </c>
      <c r="I5" s="26"/>
    </row>
    <row r="6" ht="52" customHeight="1" spans="2:9">
      <c r="B6" s="11"/>
      <c r="C6" s="12"/>
      <c r="D6" s="13"/>
      <c r="E6" s="13"/>
      <c r="F6" s="14" t="s">
        <v>10</v>
      </c>
      <c r="G6" s="13"/>
      <c r="H6" s="15" t="s">
        <v>11</v>
      </c>
      <c r="I6" s="26"/>
    </row>
    <row r="7" ht="30" customHeight="1" spans="2:9">
      <c r="B7" s="16">
        <f>DATE($B$3,$D$3,1)-MATCH(TEXT(DATE($B$3,$D$3,1),"aaaa"),$B$4:$H$4,0)+COLUMN(A:A)+7</f>
        <v>43653</v>
      </c>
      <c r="C7" s="12">
        <f>DATE($B$3,$D$3,1)-MATCH(TEXT(DATE($B$3,$D$3,1),"aaaa"),$B$4:$H$4,0)+COLUMN(B:B)+7</f>
        <v>43654</v>
      </c>
      <c r="D7" s="12">
        <f>DATE($B$3,$D$3,1)-MATCH(TEXT(DATE($B$3,$D$3,1),"aaaa"),$B$4:$H$4,0)+COLUMN(C:C)+7</f>
        <v>43655</v>
      </c>
      <c r="E7" s="12">
        <f>DATE($B$3,$D$3,1)-MATCH(TEXT(DATE($B$3,$D$3,1),"aaaa"),$B$4:$H$4,0)+COLUMN(D:D)+7</f>
        <v>43656</v>
      </c>
      <c r="F7" s="12">
        <f>DATE($B$3,$D$3,1)-MATCH(TEXT(DATE($B$3,$D$3,1),"aaaa"),$B$4:$H$4,0)+COLUMN(E:E)+7</f>
        <v>43657</v>
      </c>
      <c r="G7" s="12">
        <f>DATE($B$3,$D$3,1)-MATCH(TEXT(DATE($B$3,$D$3,1),"aaaa"),$B$4:$H$4,0)+COLUMN(F:F)+7</f>
        <v>43658</v>
      </c>
      <c r="H7" s="17">
        <f>DATE($B$3,$D$3,1)-MATCH(TEXT(DATE($B$3,$D$3,1),"aaaa"),$B$4:$H$4,0)+COLUMN(G:G)+7</f>
        <v>43659</v>
      </c>
      <c r="I7" s="26"/>
    </row>
    <row r="8" ht="52" customHeight="1" spans="2:9">
      <c r="B8" s="18" t="s">
        <v>12</v>
      </c>
      <c r="C8" s="19"/>
      <c r="D8" s="13"/>
      <c r="E8" s="13"/>
      <c r="F8" s="13"/>
      <c r="G8" s="13"/>
      <c r="H8" s="20"/>
      <c r="I8" s="26"/>
    </row>
    <row r="9" ht="30" customHeight="1" spans="2:9">
      <c r="B9" s="16">
        <f>DATE($B$3,$D$3,1)-MATCH(TEXT(DATE($B$3,$D$3,1),"aaaa"),$B$4:$H$4,0)+COLUMN(A:A)+14</f>
        <v>43660</v>
      </c>
      <c r="C9" s="12">
        <f t="shared" ref="C9:H9" si="0">DATE($B$3,$D$3,1)-MATCH(TEXT(DATE($B$3,$D$3,1),"aaaa"),$B$4:$H$4,0)+COLUMN(B:B)+14</f>
        <v>43661</v>
      </c>
      <c r="D9" s="12">
        <f t="shared" si="0"/>
        <v>43662</v>
      </c>
      <c r="E9" s="12">
        <f t="shared" si="0"/>
        <v>43663</v>
      </c>
      <c r="F9" s="12">
        <f t="shared" si="0"/>
        <v>43664</v>
      </c>
      <c r="G9" s="12">
        <f ca="1" t="shared" si="0"/>
        <v>43665</v>
      </c>
      <c r="H9" s="17">
        <f ca="1" t="shared" si="0"/>
        <v>43666</v>
      </c>
      <c r="I9" s="26"/>
    </row>
    <row r="10" ht="52" customHeight="1" spans="2:9">
      <c r="B10" s="11"/>
      <c r="C10" s="13"/>
      <c r="D10" s="13"/>
      <c r="E10" s="21" t="s">
        <v>13</v>
      </c>
      <c r="F10" s="22" t="s">
        <v>14</v>
      </c>
      <c r="G10" s="13"/>
      <c r="H10" s="20"/>
      <c r="I10" s="26"/>
    </row>
    <row r="11" ht="30" customHeight="1" spans="2:9">
      <c r="B11" s="16">
        <f>DATE($B$3,$D$3,1)-MATCH(TEXT(DATE($B$3,$D$3,1),"aaaa"),$B$4:$H$4,0)+COLUMN(A:A)+21</f>
        <v>43667</v>
      </c>
      <c r="C11" s="12">
        <f t="shared" ref="C11:H11" si="1">DATE($B$3,$D$3,1)-MATCH(TEXT(DATE($B$3,$D$3,1),"aaaa"),$B$4:$H$4,0)+COLUMN(B:B)+21</f>
        <v>43668</v>
      </c>
      <c r="D11" s="12">
        <f t="shared" si="1"/>
        <v>43669</v>
      </c>
      <c r="E11" s="12">
        <f t="shared" si="1"/>
        <v>43670</v>
      </c>
      <c r="F11" s="12">
        <f t="shared" si="1"/>
        <v>43671</v>
      </c>
      <c r="G11" s="12">
        <f ca="1" t="shared" si="1"/>
        <v>43672</v>
      </c>
      <c r="H11" s="17">
        <f ca="1" t="shared" si="1"/>
        <v>43673</v>
      </c>
      <c r="I11" s="26"/>
    </row>
    <row r="12" ht="52" customHeight="1" spans="2:9">
      <c r="B12" s="11"/>
      <c r="C12" s="13"/>
      <c r="D12" s="13"/>
      <c r="E12" s="19"/>
      <c r="F12" s="13"/>
      <c r="G12" s="13"/>
      <c r="H12" s="20"/>
      <c r="I12" s="26"/>
    </row>
    <row r="13" ht="30" customHeight="1" spans="2:9">
      <c r="B13" s="16">
        <f>DATE($B$3,$D$3,1)-MATCH(TEXT(DATE($B$3,$D$3,1),"aaaa"),$B$4:$H$4,0)+COLUMN(A:A)+28</f>
        <v>43674</v>
      </c>
      <c r="C13" s="12">
        <f t="shared" ref="C13:H13" si="2">DATE($B$3,$D$3,1)-MATCH(TEXT(DATE($B$3,$D$3,1),"aaaa"),$B$4:$H$4,0)+COLUMN(B:B)+28</f>
        <v>43675</v>
      </c>
      <c r="D13" s="12">
        <f t="shared" si="2"/>
        <v>43676</v>
      </c>
      <c r="E13" s="12">
        <f t="shared" si="2"/>
        <v>43677</v>
      </c>
      <c r="F13" s="12">
        <f t="shared" si="2"/>
        <v>43678</v>
      </c>
      <c r="G13" s="12">
        <f ca="1" t="shared" si="2"/>
        <v>43679</v>
      </c>
      <c r="H13" s="17">
        <f ca="1" t="shared" si="2"/>
        <v>43680</v>
      </c>
      <c r="I13" s="26"/>
    </row>
    <row r="14" ht="52" customHeight="1" spans="2:9">
      <c r="B14" s="23"/>
      <c r="C14" s="24"/>
      <c r="D14" s="24"/>
      <c r="E14" s="24"/>
      <c r="F14" s="24"/>
      <c r="G14" s="24"/>
      <c r="H14" s="25"/>
      <c r="I14" s="26"/>
    </row>
  </sheetData>
  <mergeCells count="1">
    <mergeCell ref="B2:I2"/>
  </mergeCells>
  <conditionalFormatting sqref="B5:H5 B7:H7 B9:H9 B11:H11 B13:H13">
    <cfRule type="expression" dxfId="0" priority="2">
      <formula>B5=TODAY()</formula>
    </cfRule>
    <cfRule type="expression" dxfId="1" priority="3">
      <formula>MONTH(B5)&lt;&gt;$D$3</formula>
    </cfRule>
  </conditionalFormatting>
  <dataValidations count="2">
    <dataValidation type="list" allowBlank="1" showInputMessage="1" showErrorMessage="1" sqref="B3">
      <formula1>"2018,2019,2020,2021,2022,2023,2024,2025,2026,2027,2028,2029,2030"</formula1>
    </dataValidation>
    <dataValidation type="list" allowBlank="1" showInputMessage="1" showErrorMessage="1" sqref="D3">
      <formula1>"1,2,3,4,5,6,7,8,9,10,11,12"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2018-11-16T05:03:00Z</dcterms:created>
  <dcterms:modified xsi:type="dcterms:W3CDTF">2021-02-27T08:12:37Z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