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<sst xmlns="http://schemas.openxmlformats.org/spreadsheetml/2006/main" count="25">
  <si>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工作计划进度表</t>
  </si>
  <si>
    <t>序号</t>
  </si>
  <si>
    <t>地点</t>
  </si>
  <si>
    <t>任务</t>
  </si>
  <si>
    <t>重要等级</t>
  </si>
  <si>
    <t>任务数量</t>
  </si>
  <si>
    <t>完成数量</t>
  </si>
  <si>
    <t>任务差额</t>
  </si>
  <si>
    <t>开始日期</t>
  </si>
  <si>
    <t>结束时期</t>
  </si>
  <si>
    <t>图表数据源</t>
  </si>
  <si>
    <t>使用天数</t>
  </si>
  <si>
    <t>苏州</t>
  </si>
  <si>
    <t>TAA-765</t>
  </si>
  <si>
    <t>«««</t>
  </si>
  <si>
    <t>AB-643</t>
  </si>
  <si>
    <t>«</t>
  </si>
  <si>
    <t>AC-643</t>
  </si>
  <si>
    <t>«««««</t>
  </si>
  <si>
    <t>««</t>
  </si>
  <si>
    <t>REAB-643</t>
  </si>
  <si>
    <t>REW-4324</t>
  </si>
  <si>
    <t>FDFGH-43</t>
  </si>
  <si>
    <t>RTYD-43</t>
  </si>
  <si>
    <t>TJYKI-13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</si>
</sst>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7">
    <font>
      <sz val="11"/>
      <color theme="1"/>
      <name val="华文楷体"/>
      <charset val="134"/>
      <scheme val="minor"/>
    </font>
    <font>
      <sz val="28"/>
      <color theme="0"/>
      <name val="华文楷体"/>
      <charset val="134"/>
      <scheme val="minor"/>
    </font>
    <font>
      <b/>
      <sz val="12"/>
      <color theme="0"/>
      <name val="黑体"/>
      <charset val="134"/>
    </font>
    <font>
      <sz val="10"/>
      <color theme="1"/>
      <name val="华文楷体"/>
      <charset val="134"/>
      <scheme val="minor"/>
    </font>
    <font>
      <sz val="12"/>
      <color theme="1"/>
      <name val="黑体"/>
      <charset val="134"/>
    </font>
    <font>
      <sz val="12"/>
      <color rgb="FFFF0000"/>
      <name val="Wingdings"/>
      <charset val="134"/>
    </font>
    <font>
      <sz val="28"/>
      <color theme="1"/>
      <name val="华文楷体"/>
      <charset val="134"/>
      <scheme val="minor"/>
    </font>
    <font>
      <sz val="11"/>
      <color theme="1"/>
      <name val="Webdings"/>
      <charset val="2"/>
    </font>
    <font>
      <b/>
      <sz val="11"/>
      <color rgb="FF3F3F3F"/>
      <name val="华文楷体"/>
      <charset val="0"/>
      <scheme val="minor"/>
    </font>
    <font>
      <sz val="11"/>
      <color rgb="FFFF0000"/>
      <name val="华文楷体"/>
      <charset val="0"/>
      <scheme val="minor"/>
    </font>
    <font>
      <b/>
      <sz val="15"/>
      <color theme="3"/>
      <name val="华文楷体"/>
      <charset val="134"/>
      <scheme val="minor"/>
    </font>
    <font>
      <b/>
      <sz val="11"/>
      <color rgb="FFFA7D00"/>
      <name val="华文楷体"/>
      <charset val="0"/>
      <scheme val="minor"/>
    </font>
    <font>
      <b/>
      <sz val="18"/>
      <color theme="3"/>
      <name val="华文楷体"/>
      <charset val="134"/>
      <scheme val="minor"/>
    </font>
    <font>
      <sz val="11"/>
      <color rgb="FF3F3F76"/>
      <name val="华文楷体"/>
      <charset val="0"/>
      <scheme val="minor"/>
    </font>
    <font>
      <b/>
      <sz val="13"/>
      <color theme="3"/>
      <name val="华文楷体"/>
      <charset val="134"/>
      <scheme val="minor"/>
    </font>
    <font>
      <sz val="11"/>
      <color theme="1"/>
      <name val="华文楷体"/>
      <charset val="0"/>
      <scheme val="minor"/>
    </font>
    <font>
      <sz val="11"/>
      <color rgb="FF9C0006"/>
      <name val="华文楷体"/>
      <charset val="0"/>
      <scheme val="minor"/>
    </font>
    <font>
      <sz val="11"/>
      <color rgb="FFFA7D00"/>
      <name val="华文楷体"/>
      <charset val="0"/>
      <scheme val="minor"/>
    </font>
    <font>
      <sz val="11"/>
      <color theme="0"/>
      <name val="华文楷体"/>
      <charset val="0"/>
      <scheme val="minor"/>
    </font>
    <font>
      <b/>
      <sz val="11"/>
      <color theme="3"/>
      <name val="华文楷体"/>
      <charset val="134"/>
      <scheme val="minor"/>
    </font>
    <font>
      <u/>
      <sz val="11"/>
      <color rgb="FF0000FF"/>
      <name val="华文楷体"/>
      <charset val="0"/>
      <scheme val="minor"/>
    </font>
    <font>
      <b/>
      <sz val="11"/>
      <color rgb="FFFFFFFF"/>
      <name val="华文楷体"/>
      <charset val="0"/>
      <scheme val="minor"/>
    </font>
    <font>
      <i/>
      <sz val="11"/>
      <color rgb="FF7F7F7F"/>
      <name val="华文楷体"/>
      <charset val="0"/>
      <scheme val="minor"/>
    </font>
    <font>
      <u/>
      <sz val="11"/>
      <color rgb="FF800080"/>
      <name val="华文楷体"/>
      <charset val="0"/>
      <scheme val="minor"/>
    </font>
    <font>
      <sz val="11"/>
      <color rgb="FF9C6500"/>
      <name val="华文楷体"/>
      <charset val="0"/>
      <scheme val="minor"/>
    </font>
    <font>
      <b/>
      <sz val="11"/>
      <color theme="1"/>
      <name val="华文楷体"/>
      <charset val="0"/>
      <scheme val="minor"/>
    </font>
    <font>
      <sz val="11"/>
      <color rgb="FF006100"/>
      <name val="华文楷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4" fontId="0" fillId="0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091EC"/>
      <color rgb="000293E0"/>
      <color rgb="006F3D43"/>
      <color rgb="008EDE86"/>
      <color rgb="00287420"/>
      <color rgb="0037ED19"/>
      <color rgb="00176608"/>
      <color rgb="00880E39"/>
      <color rgb="00E748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microsoft.com/office/2011/relationships/chartColorStyle" Target="colors1.xml"/><Relationship Id="rId10" Type="http://schemas.microsoft.com/office/2011/relationships/chartStyle" Target="style1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5027606188159"/>
          <c:y val="0.160732046946489"/>
          <c:w val="0.895287815011206"/>
          <c:h val="0.7889397254823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1"/>
          <c:dLbls>
            <c:delete val="1"/>
          </c:dLbls>
          <c:cat>
            <c:strRef>
              <c:f>Sheet1!$O$5:$O$13</c:f>
              <c:strCache>
                <c:ptCount val="9"/>
                <c:pt idx="0">
                  <c:v>TAA-765</c:v>
                </c:pt>
                <c:pt idx="1">
                  <c:v>AB-643</c:v>
                </c:pt>
                <c:pt idx="2">
                  <c:v>AC-643</c:v>
                </c:pt>
                <c:pt idx="3">
                  <c:v>86436</c:v>
                </c:pt>
                <c:pt idx="4">
                  <c:v>REAB-643</c:v>
                </c:pt>
                <c:pt idx="5">
                  <c:v>REW-4324</c:v>
                </c:pt>
                <c:pt idx="6">
                  <c:v>FDFGH-43</c:v>
                </c:pt>
                <c:pt idx="7">
                  <c:v>RTYD-43</c:v>
                </c:pt>
                <c:pt idx="8">
                  <c:v>TJYKI-13</c:v>
                </c:pt>
              </c:strCache>
            </c:strRef>
          </c:cat>
          <c:val>
            <c:numRef>
              <c:f>Sheet1!$P$5:$P$13</c:f>
              <c:numCache>
                <c:formatCode>yyyy/m/d</c:formatCode>
                <c:ptCount val="9"/>
                <c:pt idx="0">
                  <c:v>43952</c:v>
                </c:pt>
                <c:pt idx="1">
                  <c:v>43973</c:v>
                </c:pt>
                <c:pt idx="2">
                  <c:v>43922</c:v>
                </c:pt>
                <c:pt idx="3">
                  <c:v>43966</c:v>
                </c:pt>
                <c:pt idx="4">
                  <c:v>43946</c:v>
                </c:pt>
                <c:pt idx="5">
                  <c:v>43953</c:v>
                </c:pt>
                <c:pt idx="6">
                  <c:v>43997</c:v>
                </c:pt>
                <c:pt idx="7">
                  <c:v>43976</c:v>
                </c:pt>
                <c:pt idx="8">
                  <c:v>43936</c:v>
                </c:pt>
              </c:numCache>
            </c:numRef>
          </c:val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使用天数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blipFill rotWithShape="1">
                <a:blip xmlns:r="http://schemas.openxmlformats.org/officeDocument/2006/relationships" r:embed="rId5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dPt>
          <c:dPt>
            <c:idx val="5"/>
            <c:invertIfNegative val="0"/>
            <c:bubble3D val="0"/>
            <c:spPr>
              <a:blipFill rotWithShape="1">
                <a:blip xmlns:r="http://schemas.openxmlformats.org/officeDocument/2006/relationships" r:embed="rId6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dPt>
          <c:dPt>
            <c:idx val="6"/>
            <c:invertIfNegative val="0"/>
            <c:bubble3D val="0"/>
            <c:spPr>
              <a:blipFill rotWithShape="1">
                <a:blip xmlns:r="http://schemas.openxmlformats.org/officeDocument/2006/relationships" r:embed="rId7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dPt>
          <c:dPt>
            <c:idx val="7"/>
            <c:invertIfNegative val="1"/>
            <c:bubble3D val="0"/>
            <c:spPr>
              <a:blipFill rotWithShape="1">
                <a:blip xmlns:r="http://schemas.openxmlformats.org/officeDocument/2006/relationships" r:embed="rId8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dPt>
          <c:dPt>
            <c:idx val="8"/>
            <c:invertIfNegative val="0"/>
            <c:bubble3D val="0"/>
            <c:spPr>
              <a:blipFill rotWithShape="1">
                <a:blip xmlns:r="http://schemas.openxmlformats.org/officeDocument/2006/relationships" r:embed="rId9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dPt>
          <c:dLbls>
            <c:delete val="1"/>
          </c:dLbls>
          <c:cat>
            <c:strRef>
              <c:f>Sheet1!$O$5:$O$13</c:f>
              <c:strCache>
                <c:ptCount val="9"/>
                <c:pt idx="0">
                  <c:v>TAA-765</c:v>
                </c:pt>
                <c:pt idx="1">
                  <c:v>AB-643</c:v>
                </c:pt>
                <c:pt idx="2">
                  <c:v>AC-643</c:v>
                </c:pt>
                <c:pt idx="3">
                  <c:v>86436</c:v>
                </c:pt>
                <c:pt idx="4">
                  <c:v>REAB-643</c:v>
                </c:pt>
                <c:pt idx="5">
                  <c:v>REW-4324</c:v>
                </c:pt>
                <c:pt idx="6">
                  <c:v>FDFGH-43</c:v>
                </c:pt>
                <c:pt idx="7">
                  <c:v>RTYD-43</c:v>
                </c:pt>
                <c:pt idx="8">
                  <c:v>TJYKI-13</c:v>
                </c:pt>
              </c:strCache>
            </c:strRef>
          </c:cat>
          <c:val>
            <c:numRef>
              <c:f>Sheet1!$Q$5:$Q$13</c:f>
              <c:numCache>
                <c:formatCode>General</c:formatCode>
                <c:ptCount val="9"/>
                <c:pt idx="0">
                  <c:v>29</c:v>
                </c:pt>
                <c:pt idx="1">
                  <c:v>24</c:v>
                </c:pt>
                <c:pt idx="2">
                  <c:v>82</c:v>
                </c:pt>
                <c:pt idx="3">
                  <c:v>13</c:v>
                </c:pt>
                <c:pt idx="4">
                  <c:v>20</c:v>
                </c:pt>
                <c:pt idx="5">
                  <c:v>29</c:v>
                </c:pt>
                <c:pt idx="6">
                  <c:v>13</c:v>
                </c:pt>
                <c:pt idx="7">
                  <c:v>7</c:v>
                </c:pt>
                <c:pt idx="8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5751608"/>
        <c:axId val="585752592"/>
      </c:barChart>
      <c:catAx>
        <c:axId val="585751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85752592"/>
        <c:crosses val="autoZero"/>
        <c:auto val="1"/>
        <c:lblAlgn val="ctr"/>
        <c:lblOffset val="100"/>
        <c:noMultiLvlLbl val="0"/>
      </c:catAx>
      <c:valAx>
        <c:axId val="585752592"/>
        <c:scaling>
          <c:orientation val="minMax"/>
          <c:min val="43922"/>
        </c:scaling>
        <c:delete val="0"/>
        <c:axPos val="t"/>
        <c:numFmt formatCode="m/d/yyyy" sourceLinked="1"/>
        <c:majorTickMark val="in"/>
        <c:minorTickMark val="none"/>
        <c:tickLblPos val="low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8575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</xdr:colOff>
      <xdr:row>2</xdr:row>
      <xdr:rowOff>67945</xdr:rowOff>
    </xdr:from>
    <xdr:to>
      <xdr:col>9</xdr:col>
      <xdr:colOff>1174115</xdr:colOff>
      <xdr:row>2</xdr:row>
      <xdr:rowOff>3609340</xdr:rowOff>
    </xdr:to>
    <xdr:graphicFrame>
      <xdr:nvGraphicFramePr>
        <xdr:cNvPr id="2" name="图表 1"/>
        <xdr:cNvGraphicFramePr/>
      </xdr:nvGraphicFramePr>
      <xdr:xfrm>
        <a:off x="304165" y="728345"/>
        <a:ext cx="8494395" cy="3541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theme/theme1.xml><?xml version="1.0" encoding="utf-8"?>
<a:theme xmlns:a="http://schemas.openxmlformats.org/drawingml/2006/main" name="波形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24"/>
  <sheetViews>
    <sheetView showGridLines="0" tabSelected="1" zoomScale="90" zoomScaleNormal="90" workbookViewId="0">
      <selection activeCell="B2" sqref="B2:J2"/>
    </sheetView>
  </sheetViews>
  <sheetFormatPr defaultColWidth="9" defaultRowHeight="16.5"/>
  <cols>
    <col min="1" max="1" width="4.44761904761905" customWidth="1"/>
    <col min="2" max="2" width="5.77142857142857" customWidth="1"/>
    <col min="3" max="3" width="12.6380952380952" customWidth="1"/>
    <col min="4" max="4" width="14.5809523809524" customWidth="1"/>
    <col min="5" max="5" width="16.247619047619" customWidth="1"/>
    <col min="6" max="6" width="14.7142857142857" customWidth="1"/>
    <col min="7" max="7" width="13.6" customWidth="1"/>
    <col min="8" max="8" width="13.8857142857143" customWidth="1"/>
    <col min="9" max="9" width="18.4666666666667" customWidth="1"/>
    <col min="10" max="10" width="17.6095238095238" customWidth="1"/>
    <col min="11" max="11" width="2.04761904761905" style="2" customWidth="1"/>
    <col min="12" max="12" width="5.14285714285714" customWidth="1"/>
    <col min="13" max="13" width="61.2666666666667" customWidth="1"/>
    <col min="14" max="14" width="3.38095238095238" customWidth="1"/>
    <col min="15" max="15" width="15.8666666666667" customWidth="1"/>
    <col min="16" max="16" width="10.7714285714286"/>
  </cols>
  <sheetData>
    <row r="1" ht="9" customHeight="1"/>
    <row r="2" ht="43" customHeight="1" spans="2:11">
      <c r="B2" s="3" t="s">
        <v>0</v>
      </c>
      <c r="C2" s="3"/>
      <c r="D2" s="3"/>
      <c r="E2" s="3"/>
      <c r="F2" s="3"/>
      <c r="G2" s="3"/>
      <c r="H2" s="3"/>
      <c r="I2" s="3"/>
      <c r="J2" s="3"/>
      <c r="K2" s="13"/>
    </row>
    <row r="3" ht="292" customHeight="1"/>
    <row r="4" s="1" customFormat="1" ht="34" customHeight="1" spans="2:19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14" t="s">
        <v>9</v>
      </c>
      <c r="K4" s="15"/>
      <c r="O4" s="15" t="s">
        <v>10</v>
      </c>
      <c r="P4" s="15" t="s">
        <v>8</v>
      </c>
      <c r="Q4" s="15" t="s">
        <v>11</v>
      </c>
      <c r="R4" s="15"/>
      <c r="S4" s="15"/>
    </row>
    <row r="5" s="1" customFormat="1" ht="25" customHeight="1" spans="1:19">
      <c r="A5" s="6"/>
      <c r="B5" s="7">
        <v>1</v>
      </c>
      <c r="C5" s="8" t="s">
        <v>12</v>
      </c>
      <c r="D5" s="8" t="s">
        <v>13</v>
      </c>
      <c r="E5" s="9" t="s">
        <v>14</v>
      </c>
      <c r="F5" s="8">
        <v>1000</v>
      </c>
      <c r="G5" s="8">
        <v>800</v>
      </c>
      <c r="H5" s="8">
        <f t="shared" ref="H5:H14" si="0">IF(D5="","",F5-G5)</f>
        <v>200</v>
      </c>
      <c r="I5" s="16">
        <v>43952</v>
      </c>
      <c r="J5" s="17">
        <v>43981</v>
      </c>
      <c r="K5" s="18"/>
      <c r="O5" s="15" t="str">
        <f>IF(D5="","",D5)</f>
        <v>TAA-765</v>
      </c>
      <c r="P5" s="19">
        <f>IF(D5="","",I5)</f>
        <v>43952</v>
      </c>
      <c r="Q5" s="15">
        <f>IF(D5="","",J5-I5)</f>
        <v>29</v>
      </c>
      <c r="R5" s="15"/>
      <c r="S5" s="15"/>
    </row>
    <row r="6" s="1" customFormat="1" ht="25" customHeight="1" spans="1:19">
      <c r="A6" s="6"/>
      <c r="B6" s="10">
        <v>2</v>
      </c>
      <c r="C6" s="11" t="s">
        <v>12</v>
      </c>
      <c r="D6" s="11" t="s">
        <v>15</v>
      </c>
      <c r="E6" s="12" t="s">
        <v>16</v>
      </c>
      <c r="F6" s="11">
        <v>500</v>
      </c>
      <c r="G6" s="11">
        <v>500</v>
      </c>
      <c r="H6" s="11">
        <f t="shared" si="0"/>
        <v>0</v>
      </c>
      <c r="I6" s="20">
        <v>43973</v>
      </c>
      <c r="J6" s="21">
        <v>43997</v>
      </c>
      <c r="K6" s="15"/>
      <c r="O6" s="15" t="str">
        <f t="shared" ref="O6:O13" si="1">IF(D6="","",D6)</f>
        <v>AB-643</v>
      </c>
      <c r="P6" s="19">
        <f t="shared" ref="P6:P13" si="2">IF(D6="","",I6)</f>
        <v>43973</v>
      </c>
      <c r="Q6" s="15">
        <f t="shared" ref="Q6:Q13" si="3">IF(D6="","",J6-I6)</f>
        <v>24</v>
      </c>
      <c r="R6" s="15"/>
      <c r="S6" s="15"/>
    </row>
    <row r="7" s="1" customFormat="1" ht="25" customHeight="1" spans="1:19">
      <c r="A7" s="6"/>
      <c r="B7" s="7">
        <v>3</v>
      </c>
      <c r="C7" s="8" t="s">
        <v>12</v>
      </c>
      <c r="D7" s="8" t="s">
        <v>17</v>
      </c>
      <c r="E7" s="9" t="s">
        <v>18</v>
      </c>
      <c r="F7" s="8">
        <v>5000</v>
      </c>
      <c r="G7" s="8">
        <v>4500</v>
      </c>
      <c r="H7" s="8">
        <f t="shared" si="0"/>
        <v>500</v>
      </c>
      <c r="I7" s="16">
        <v>43922</v>
      </c>
      <c r="J7" s="17">
        <v>44004</v>
      </c>
      <c r="K7" s="15"/>
      <c r="O7" s="15" t="str">
        <f t="shared" si="1"/>
        <v>AC-643</v>
      </c>
      <c r="P7" s="19">
        <f t="shared" si="2"/>
        <v>43922</v>
      </c>
      <c r="Q7" s="15">
        <f t="shared" si="3"/>
        <v>82</v>
      </c>
      <c r="R7" s="15"/>
      <c r="S7" s="15"/>
    </row>
    <row r="8" s="1" customFormat="1" ht="25" customHeight="1" spans="1:19">
      <c r="A8" s="6"/>
      <c r="B8" s="10">
        <v>4</v>
      </c>
      <c r="C8" s="11" t="s">
        <v>12</v>
      </c>
      <c r="D8" s="11">
        <v>86436</v>
      </c>
      <c r="E8" s="12" t="s">
        <v>19</v>
      </c>
      <c r="F8" s="11">
        <v>5241</v>
      </c>
      <c r="G8" s="11">
        <v>1245</v>
      </c>
      <c r="H8" s="11">
        <f t="shared" si="0"/>
        <v>3996</v>
      </c>
      <c r="I8" s="20">
        <v>43966</v>
      </c>
      <c r="J8" s="21">
        <v>43979</v>
      </c>
      <c r="K8" s="15"/>
      <c r="O8" s="15">
        <f t="shared" si="1"/>
        <v>86436</v>
      </c>
      <c r="P8" s="19">
        <f t="shared" si="2"/>
        <v>43966</v>
      </c>
      <c r="Q8" s="15">
        <f t="shared" si="3"/>
        <v>13</v>
      </c>
      <c r="R8" s="15"/>
      <c r="S8" s="15"/>
    </row>
    <row r="9" s="1" customFormat="1" ht="25" customHeight="1" spans="1:19">
      <c r="A9" s="6"/>
      <c r="B9" s="7">
        <v>5</v>
      </c>
      <c r="C9" s="8" t="s">
        <v>12</v>
      </c>
      <c r="D9" s="8" t="s">
        <v>20</v>
      </c>
      <c r="E9" s="9" t="s">
        <v>14</v>
      </c>
      <c r="F9" s="8">
        <v>12540</v>
      </c>
      <c r="G9" s="8">
        <v>2514</v>
      </c>
      <c r="H9" s="8">
        <f t="shared" si="0"/>
        <v>10026</v>
      </c>
      <c r="I9" s="16">
        <v>43946</v>
      </c>
      <c r="J9" s="17">
        <v>43966</v>
      </c>
      <c r="K9" s="15"/>
      <c r="O9" s="15" t="str">
        <f t="shared" si="1"/>
        <v>REAB-643</v>
      </c>
      <c r="P9" s="19">
        <f t="shared" si="2"/>
        <v>43946</v>
      </c>
      <c r="Q9" s="15">
        <f t="shared" si="3"/>
        <v>20</v>
      </c>
      <c r="R9" s="15"/>
      <c r="S9" s="15"/>
    </row>
    <row r="10" s="1" customFormat="1" ht="25" customHeight="1" spans="1:19">
      <c r="A10" s="6"/>
      <c r="B10" s="10">
        <v>6</v>
      </c>
      <c r="C10" s="11" t="s">
        <v>12</v>
      </c>
      <c r="D10" s="11" t="s">
        <v>21</v>
      </c>
      <c r="E10" s="12" t="s">
        <v>18</v>
      </c>
      <c r="F10" s="11">
        <v>12540</v>
      </c>
      <c r="G10" s="11">
        <v>7840</v>
      </c>
      <c r="H10" s="11">
        <f t="shared" si="0"/>
        <v>4700</v>
      </c>
      <c r="I10" s="20">
        <v>43953</v>
      </c>
      <c r="J10" s="21">
        <v>43982</v>
      </c>
      <c r="K10" s="15"/>
      <c r="O10" s="15" t="str">
        <f t="shared" si="1"/>
        <v>REW-4324</v>
      </c>
      <c r="P10" s="19">
        <f t="shared" si="2"/>
        <v>43953</v>
      </c>
      <c r="Q10" s="15">
        <f t="shared" si="3"/>
        <v>29</v>
      </c>
      <c r="R10" s="15"/>
      <c r="S10" s="15"/>
    </row>
    <row r="11" s="1" customFormat="1" ht="25" customHeight="1" spans="1:19">
      <c r="A11" s="6"/>
      <c r="B11" s="7">
        <v>7</v>
      </c>
      <c r="C11" s="8" t="s">
        <v>12</v>
      </c>
      <c r="D11" s="8" t="s">
        <v>22</v>
      </c>
      <c r="E11" s="9" t="s">
        <v>16</v>
      </c>
      <c r="F11" s="8">
        <v>12401</v>
      </c>
      <c r="G11" s="8">
        <v>2312</v>
      </c>
      <c r="H11" s="8">
        <f t="shared" si="0"/>
        <v>10089</v>
      </c>
      <c r="I11" s="16">
        <v>43997</v>
      </c>
      <c r="J11" s="17">
        <v>44010</v>
      </c>
      <c r="K11" s="15"/>
      <c r="O11" s="15" t="str">
        <f t="shared" si="1"/>
        <v>FDFGH-43</v>
      </c>
      <c r="P11" s="19">
        <f t="shared" si="2"/>
        <v>43997</v>
      </c>
      <c r="Q11" s="15">
        <f t="shared" si="3"/>
        <v>13</v>
      </c>
      <c r="R11" s="15"/>
      <c r="S11" s="15"/>
    </row>
    <row r="12" s="1" customFormat="1" ht="25" customHeight="1" spans="1:19">
      <c r="A12" s="6"/>
      <c r="B12" s="10">
        <v>8</v>
      </c>
      <c r="C12" s="11" t="s">
        <v>12</v>
      </c>
      <c r="D12" s="11" t="s">
        <v>23</v>
      </c>
      <c r="E12" s="12" t="s">
        <v>14</v>
      </c>
      <c r="F12" s="11">
        <v>12420</v>
      </c>
      <c r="G12" s="11">
        <v>1240</v>
      </c>
      <c r="H12" s="11">
        <f t="shared" si="0"/>
        <v>11180</v>
      </c>
      <c r="I12" s="20">
        <v>43976</v>
      </c>
      <c r="J12" s="21">
        <v>43983</v>
      </c>
      <c r="K12" s="15"/>
      <c r="O12" s="15" t="str">
        <f t="shared" si="1"/>
        <v>RTYD-43</v>
      </c>
      <c r="P12" s="19">
        <f t="shared" si="2"/>
        <v>43976</v>
      </c>
      <c r="Q12" s="15">
        <f t="shared" si="3"/>
        <v>7</v>
      </c>
      <c r="R12" s="15"/>
      <c r="S12" s="15"/>
    </row>
    <row r="13" s="1" customFormat="1" ht="25" customHeight="1" spans="1:19">
      <c r="A13" s="6"/>
      <c r="B13" s="7">
        <v>9</v>
      </c>
      <c r="C13" s="8" t="s">
        <v>12</v>
      </c>
      <c r="D13" s="8" t="s">
        <v>24</v>
      </c>
      <c r="E13" s="9" t="s">
        <v>18</v>
      </c>
      <c r="F13" s="8">
        <v>12012</v>
      </c>
      <c r="G13" s="8">
        <v>2354</v>
      </c>
      <c r="H13" s="8">
        <f t="shared" si="0"/>
        <v>9658</v>
      </c>
      <c r="I13" s="16">
        <v>43936</v>
      </c>
      <c r="J13" s="17">
        <v>43951</v>
      </c>
      <c r="K13" s="15"/>
      <c r="O13" s="15" t="str">
        <f t="shared" si="1"/>
        <v>TJYKI-13</v>
      </c>
      <c r="P13" s="19">
        <f t="shared" si="2"/>
        <v>43936</v>
      </c>
      <c r="Q13" s="15">
        <f t="shared" si="3"/>
        <v>15</v>
      </c>
      <c r="R13" s="15"/>
      <c r="S13" s="15"/>
    </row>
    <row r="14" spans="8:19">
      <c r="H14" t="str">
        <f t="shared" si="0"/>
        <v/>
      </c>
      <c r="O14" s="2"/>
      <c r="P14" s="2"/>
      <c r="Q14" s="2"/>
      <c r="R14" s="2"/>
      <c r="S14" s="2"/>
    </row>
    <row r="24" spans="11:11">
      <c r="K24" s="22"/>
    </row>
  </sheetData>
  <mergeCells count="1">
    <mergeCell ref="B2:J2"/>
  </mergeCells>
  <pageMargins left="0.699305555555556" right="0.699305555555556" top="0.75" bottom="0.75" header="0.3" footer="0.3"/>
  <pageSetup paperSize="8" scale="7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2021-02-27T08:15:49Z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